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4620" windowHeight="9220" tabRatio="259"/>
  </bookViews>
  <sheets>
    <sheet name="Összes" sheetId="1" r:id="rId1"/>
  </sheets>
  <definedNames>
    <definedName name="_xlnm._FilterDatabase" localSheetId="0" hidden="1">Összes!$A$1:$AF$93</definedName>
    <definedName name="_xlnm.Print_Area" localSheetId="0">Összes!$A$1:$R$93</definedName>
  </definedNames>
  <calcPr calcId="152511" iterateDelta="1E-4"/>
</workbook>
</file>

<file path=xl/calcChain.xml><?xml version="1.0" encoding="utf-8"?>
<calcChain xmlns="http://schemas.openxmlformats.org/spreadsheetml/2006/main">
  <c r="V94" i="1" l="1"/>
  <c r="W46" i="1"/>
  <c r="W94" i="1" s="1"/>
  <c r="V46" i="1"/>
  <c r="U46" i="1"/>
  <c r="U94" i="1" s="1"/>
</calcChain>
</file>

<file path=xl/sharedStrings.xml><?xml version="1.0" encoding="utf-8"?>
<sst xmlns="http://schemas.openxmlformats.org/spreadsheetml/2006/main" count="670" uniqueCount="305">
  <si>
    <t>Cím</t>
  </si>
  <si>
    <r>
      <t>Telek mérete (m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) 
tulajdoni lap szerint</t>
    </r>
  </si>
  <si>
    <t>Tulajdonos</t>
  </si>
  <si>
    <t>Használat módja, jogcíme</t>
  </si>
  <si>
    <t>Fő funkció</t>
  </si>
  <si>
    <t>Helyrajzi szám</t>
  </si>
  <si>
    <t>Kiemelt telephelyek</t>
  </si>
  <si>
    <t>Kirendeltségek</t>
  </si>
  <si>
    <t>Hulladékudvarok</t>
  </si>
  <si>
    <t>Üdülők</t>
  </si>
  <si>
    <t>Lerakók</t>
  </si>
  <si>
    <t>Aluljárók</t>
  </si>
  <si>
    <t>7098/0/A/39</t>
  </si>
  <si>
    <t>-</t>
  </si>
  <si>
    <t>FKF Nonprofit Zrt.</t>
  </si>
  <si>
    <t>saját tulajdon</t>
  </si>
  <si>
    <t>használaton kívül</t>
  </si>
  <si>
    <t>Budapest II. ker., Erőd u. 3-5. (Csapláros u.)</t>
  </si>
  <si>
    <t>forgalmi telep</t>
  </si>
  <si>
    <t>Budapest II. ker., Bem rakpart 30. (Fő u. 47.)</t>
  </si>
  <si>
    <t>14451/0/A/1</t>
  </si>
  <si>
    <t>Mobil Art Kft.</t>
  </si>
  <si>
    <t xml:space="preserve"> bérlemény</t>
  </si>
  <si>
    <t>ügyfélszolgálati helyiség</t>
  </si>
  <si>
    <t>Budapest II. ker., Kisrókus u. 9-11.</t>
  </si>
  <si>
    <t>13242/0/A/117</t>
  </si>
  <si>
    <t>kerületi kirendeltség</t>
  </si>
  <si>
    <t>13242/0/A/118</t>
  </si>
  <si>
    <t>Budapest II. ker., Nagykovácsi út</t>
  </si>
  <si>
    <t>011197/17</t>
  </si>
  <si>
    <t>Pilisi parkerdő Zrt.</t>
  </si>
  <si>
    <t>hintőanyag tároló</t>
  </si>
  <si>
    <t>Budapest III. ker., Bécsi út 231.</t>
  </si>
  <si>
    <t>16918/21/A/3</t>
  </si>
  <si>
    <t>Budapest III. ker., Hévizi u. 9.</t>
  </si>
  <si>
    <t>18529/4/A/132</t>
  </si>
  <si>
    <t>Budapest III. ker., Testvérhegyi út 2-6.</t>
  </si>
  <si>
    <t>20248/2</t>
  </si>
  <si>
    <t>parkoló</t>
  </si>
  <si>
    <t>hulladékudvar</t>
  </si>
  <si>
    <t>Budapest III. ker., Csillaghegyi út 41.</t>
  </si>
  <si>
    <t>19869/1</t>
  </si>
  <si>
    <t>FKF Nonprofit Zrt. - Pátria Nyomda</t>
  </si>
  <si>
    <t>részben saját tulajdon</t>
  </si>
  <si>
    <t>forgalmi telep, hitőanyag tároló</t>
  </si>
  <si>
    <t>Budapest IV. ker., Király u. 11.</t>
  </si>
  <si>
    <t>71422/125</t>
  </si>
  <si>
    <t>IV. ker. Önkormányzat</t>
  </si>
  <si>
    <t>térítésmentes használat</t>
  </si>
  <si>
    <t>Budapest IV. ker., Hajló u. 36. fsz. 3.</t>
  </si>
  <si>
    <t>76561/68/A/147</t>
  </si>
  <si>
    <t>Budapest IV. ker., Galopp u. 14. fsz. 1.</t>
  </si>
  <si>
    <t>76561/68/A/145</t>
  </si>
  <si>
    <t>Budapest IV. ker., Zichy M. - Istvántelki út</t>
  </si>
  <si>
    <t>71329/16</t>
  </si>
  <si>
    <t xml:space="preserve"> bérlő FKF, térítésmentes használat</t>
  </si>
  <si>
    <t>Budapest IV. ker., Ugró Gyula u. 1-3.</t>
  </si>
  <si>
    <t>76331/193</t>
  </si>
  <si>
    <t>Budapest V. ker., Belgrád rkp. 25.</t>
  </si>
  <si>
    <t>23854/0/A/2</t>
  </si>
  <si>
    <t>Budapest VI. ker., Rippl Rónai u. 34.</t>
  </si>
  <si>
    <t>Budapest VI. ker., Podmaniczky u. 33.</t>
  </si>
  <si>
    <t>28775/0/A/26</t>
  </si>
  <si>
    <t>28775/0/A/28</t>
  </si>
  <si>
    <t>Budapest VIII. ker., Baross u. 111.</t>
  </si>
  <si>
    <t>35728/28</t>
  </si>
  <si>
    <t>FKF Nonprofit Zrt. - Fővárosi Önkormányzat                                                 VIII. ker. Önkormányzat</t>
  </si>
  <si>
    <t>Budapest IX. ker., Ecseri út 8-12.</t>
  </si>
  <si>
    <t>38236/497</t>
  </si>
  <si>
    <t>Budapest IX. ker., Gyáli út 36.</t>
  </si>
  <si>
    <t>38236/499</t>
  </si>
  <si>
    <t>szociális épület</t>
  </si>
  <si>
    <t>Budapest IX. ker., Ecseri út 9.</t>
  </si>
  <si>
    <t>38236/452</t>
  </si>
  <si>
    <t>Budapest IX. ker., Ecseri út 17. fsz.3.</t>
  </si>
  <si>
    <t>38236/644/A/3</t>
  </si>
  <si>
    <t xml:space="preserve">szolgálati lakás </t>
  </si>
  <si>
    <t>37280/6</t>
  </si>
  <si>
    <t>Univer Coop Zrt.</t>
  </si>
  <si>
    <t>bérlemény</t>
  </si>
  <si>
    <t>Budapest X. ker., Fehér köz 2.</t>
  </si>
  <si>
    <t>39210/25</t>
  </si>
  <si>
    <t>42513/3</t>
  </si>
  <si>
    <t>Bufa Kft.</t>
  </si>
  <si>
    <t>hulladékválogató</t>
  </si>
  <si>
    <t>Budapest X. ker., Harmat u. 103.</t>
  </si>
  <si>
    <t>42137/38</t>
  </si>
  <si>
    <t>FKF Nonprofit Zrt. -  X. ker. Önkormányzat</t>
  </si>
  <si>
    <t>sporttelep</t>
  </si>
  <si>
    <t>Budapest X. ker., Szárnyas u. 3. fsz.</t>
  </si>
  <si>
    <t>38315/60/A/36</t>
  </si>
  <si>
    <t>iroda</t>
  </si>
  <si>
    <t>38315/60/A/37</t>
  </si>
  <si>
    <t>Budapest X. ker., Bihari út 8/c.</t>
  </si>
  <si>
    <t>38317/8</t>
  </si>
  <si>
    <t>XIII. ker. Önkormányzat</t>
  </si>
  <si>
    <t>aluljárótakarító kirendeltség</t>
  </si>
  <si>
    <t>39016/9/A/660</t>
  </si>
  <si>
    <t>Budapest X. ker., Újhegyi sétány 16.</t>
  </si>
  <si>
    <t>42309/27</t>
  </si>
  <si>
    <t>Budapest XI. ker., Budafoki út 72.</t>
  </si>
  <si>
    <t xml:space="preserve"> 4008/2</t>
  </si>
  <si>
    <t>Budapest XI. ker., Bánk bán u. 8-12.</t>
  </si>
  <si>
    <t>FKF Nonprofit Zrt. -  BKK Közút Zrt.</t>
  </si>
  <si>
    <t>labor</t>
  </si>
  <si>
    <t>Budapest XI. ker., Bertalan Lajos u. 21.</t>
  </si>
  <si>
    <t>5031/1/A/38</t>
  </si>
  <si>
    <t>Budapest XII. ker., Felhő u. 6/a.</t>
  </si>
  <si>
    <t>9630/2</t>
  </si>
  <si>
    <t>26671/2</t>
  </si>
  <si>
    <t>Budapest XIII. ker., Balzac u. 8-10. alagsor 3.</t>
  </si>
  <si>
    <t>25220/0/A/76</t>
  </si>
  <si>
    <t xml:space="preserve">Budapest XIII. ker., Párkány u. 22 V. em 32. </t>
  </si>
  <si>
    <t>25776/20/A/32</t>
  </si>
  <si>
    <t>Budapest XIV. ker., Adria sétány 2.</t>
  </si>
  <si>
    <t>40031/17/A/41</t>
  </si>
  <si>
    <t>Budapest XV. ker., Szerencs u. 13.</t>
  </si>
  <si>
    <t>86962/0/A/1</t>
  </si>
  <si>
    <t>Budapest XIV. ker., Füredi u. 74-76.</t>
  </si>
  <si>
    <t>39469/30</t>
  </si>
  <si>
    <t>XIV. ker. Önkormányzat</t>
  </si>
  <si>
    <t>Budapest XV. ker., Zsókavár u. 67.</t>
  </si>
  <si>
    <t>91158/215</t>
  </si>
  <si>
    <t>XV. ker. Önkormányzat</t>
  </si>
  <si>
    <t>91166/4</t>
  </si>
  <si>
    <t>91166/3</t>
  </si>
  <si>
    <t>munkásszálló, irodák</t>
  </si>
  <si>
    <t>91166/2</t>
  </si>
  <si>
    <t>véderdő, parkoló</t>
  </si>
  <si>
    <t>Budapest XV. ker., Mélyfúró u. 10-12.</t>
  </si>
  <si>
    <t>91166/5</t>
  </si>
  <si>
    <t>Hulladékhasznosító Mű</t>
  </si>
  <si>
    <t>Budapest XV. ker., Károlyi Sándor u.</t>
  </si>
  <si>
    <t>88863/4</t>
  </si>
  <si>
    <t>fejlesztési terület</t>
  </si>
  <si>
    <t>Budapest XVI. ker., Magyarvár u. 40.</t>
  </si>
  <si>
    <t>Budapest XVI. ker., Csömöri út 6-12.</t>
  </si>
  <si>
    <t>Budapest XIV. ker., Írottkő u. 14. VII./42.</t>
  </si>
  <si>
    <t>29985/102/A/42</t>
  </si>
  <si>
    <t>42544/22</t>
  </si>
  <si>
    <t>Fővárosi Önkormányzat</t>
  </si>
  <si>
    <t>későbbi FKF használat</t>
  </si>
  <si>
    <t>nagyválogató</t>
  </si>
  <si>
    <t>88863/5</t>
  </si>
  <si>
    <t>szemléletformáló és újrahsznosítási kp.</t>
  </si>
  <si>
    <t>XVII. ker. Önkormányzat</t>
  </si>
  <si>
    <t>Budapest XVII. ker., Gyökér köz 4.</t>
  </si>
  <si>
    <t>125381/11</t>
  </si>
  <si>
    <t>Budapest XVIII. ker., Üllői út 547.</t>
  </si>
  <si>
    <t>Budapest XVIII. ker., Jegenye fasor 15/b</t>
  </si>
  <si>
    <t>154456/2</t>
  </si>
  <si>
    <t>XVIII. ker. Önkormányzat</t>
  </si>
  <si>
    <t>156140/21</t>
  </si>
  <si>
    <t>Budapest XVIII. ker., Ipacsfa u.14.</t>
  </si>
  <si>
    <t>140018/2</t>
  </si>
  <si>
    <t>Főv. Önkormányzat</t>
  </si>
  <si>
    <t>FKF használat</t>
  </si>
  <si>
    <t>fejlesztési terület, raktározás, tárolás</t>
  </si>
  <si>
    <t>Budapest XIX. ker., Batthyány u. 3.</t>
  </si>
  <si>
    <t>161957/13</t>
  </si>
  <si>
    <t>Budapest XX. Ker., Tinódi u. 2.</t>
  </si>
  <si>
    <t>Budapest XXI. ker., Csete Balázs u.7.</t>
  </si>
  <si>
    <t>209364/9</t>
  </si>
  <si>
    <t>XXI. ker. Önkormányzat</t>
  </si>
  <si>
    <t>BKK Közút Zrt.</t>
  </si>
  <si>
    <t>Budapest XXI. ker.,  Szállító u. 2.</t>
  </si>
  <si>
    <t>209961/4</t>
  </si>
  <si>
    <t>forgalmi telep, iroda</t>
  </si>
  <si>
    <t>Budapest XXII. Ker., Tolcsvai u. 7. B. ép. 2. em.</t>
  </si>
  <si>
    <t>224582/7/B/3</t>
  </si>
  <si>
    <t>XXII. ker. Önkormányzat</t>
  </si>
  <si>
    <t>Budapest XXII. ker., Nagytétényi u. 335.</t>
  </si>
  <si>
    <t>FKF térítésmentes használat</t>
  </si>
  <si>
    <t>029/1</t>
  </si>
  <si>
    <t>Magyar Állam</t>
  </si>
  <si>
    <t>feltöltési jog</t>
  </si>
  <si>
    <t>029/2</t>
  </si>
  <si>
    <t>029/3</t>
  </si>
  <si>
    <t>041</t>
  </si>
  <si>
    <t>053</t>
  </si>
  <si>
    <t>Pusztazámor Önkormányzat</t>
  </si>
  <si>
    <t>üzemeltetési jog</t>
  </si>
  <si>
    <t>073</t>
  </si>
  <si>
    <t>üdülő</t>
  </si>
  <si>
    <t>3928/P/10</t>
  </si>
  <si>
    <t>3928/P/11</t>
  </si>
  <si>
    <t>3928/P/12</t>
  </si>
  <si>
    <t>3928/H/9</t>
  </si>
  <si>
    <t>3928/H/10</t>
  </si>
  <si>
    <t>3928/H/11</t>
  </si>
  <si>
    <t>Kerepes József A. park 2. 1/10</t>
  </si>
  <si>
    <t>2961/2/A/10</t>
  </si>
  <si>
    <t>bérlő Föv. Önkormányzat,  FKF térítésmentes használat</t>
  </si>
  <si>
    <t>bérlő Föv. Önkormányzat, FKF térítésmentes használat</t>
  </si>
  <si>
    <t>Budapest XIII. ker., Szent László u. 111. (Tatai út 96.)</t>
  </si>
  <si>
    <t>X. ker. Önkormányzat</t>
  </si>
  <si>
    <t>forgalmi telep, hulladékudvar, hintőanyag tároló</t>
  </si>
  <si>
    <t>Budapest VIII. ker., Sárkány u. 5.</t>
  </si>
  <si>
    <t>VIII. ker. Önkormányzat</t>
  </si>
  <si>
    <t>1.</t>
  </si>
  <si>
    <t>2.</t>
  </si>
  <si>
    <t>3.</t>
  </si>
  <si>
    <t>4.</t>
  </si>
  <si>
    <t>5.</t>
  </si>
  <si>
    <t>6.</t>
  </si>
  <si>
    <t>7.</t>
  </si>
  <si>
    <t>9.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</si>
  <si>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</si>
  <si>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</si>
  <si>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</si>
  <si>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</si>
  <si>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</si>
  <si>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</si>
  <si>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</si>
  <si>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</si>
  <si>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</si>
  <si>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</si>
  <si>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</si>
  <si>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</si>
  <si>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Ssz.</t>
  </si>
  <si>
    <t>Hintőanyagtárolók</t>
  </si>
  <si>
    <t>Budapest VIII. ker., Alföldi u. 7.</t>
  </si>
  <si>
    <t>cégközpont</t>
  </si>
  <si>
    <t>Irányító-szám</t>
  </si>
  <si>
    <t>Budapest I. ker., Pauler u. 21. alagsor</t>
  </si>
  <si>
    <t>Energetiai tanusítvány
Jelenlegi állapot/korszerűsített állapot</t>
  </si>
  <si>
    <t>G/-</t>
  </si>
  <si>
    <t>D</t>
  </si>
  <si>
    <t>E/B</t>
  </si>
  <si>
    <t>F/A+</t>
  </si>
  <si>
    <t xml:space="preserve"> (Iroda ép.) D/A+</t>
  </si>
  <si>
    <t xml:space="preserve">(Iroda ép.) D/A+ </t>
  </si>
  <si>
    <t>(Munkásszálló)B/A+</t>
  </si>
  <si>
    <t>TMK D/B</t>
  </si>
  <si>
    <t>F/-</t>
  </si>
  <si>
    <t>(volt étterem) E/B; (Szoc. Ép.) B/A</t>
  </si>
  <si>
    <t>C/-</t>
  </si>
  <si>
    <t>FKF Nonprofit Zrt. - Fővárosi Önkormányzat -  X. kerületi Önkormányzat</t>
  </si>
  <si>
    <t>Lakások (db)</t>
  </si>
  <si>
    <t>szemléletformáló és újrahasznosítási kp.</t>
  </si>
  <si>
    <r>
      <t xml:space="preserve">Budapest </t>
    </r>
    <r>
      <rPr>
        <sz val="10"/>
        <color indexed="8"/>
        <rFont val="Arial"/>
        <family val="2"/>
        <charset val="238"/>
      </rPr>
      <t>III.</t>
    </r>
    <r>
      <rPr>
        <sz val="10"/>
        <rFont val="Arial"/>
        <family val="2"/>
        <charset val="238"/>
      </rPr>
      <t xml:space="preserve"> ker., Testvérhegyi út 10/a</t>
    </r>
  </si>
  <si>
    <r>
      <t>Nettó alapterület (m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)
 felmérés szerint</t>
    </r>
  </si>
  <si>
    <t>Ráckeve, Göncöl tér 16.</t>
  </si>
  <si>
    <t>Budapest X. ker., Állomás u. 25. fsz.</t>
  </si>
  <si>
    <t>Budapest XV. ker., Károlyi S. u. 119-121.</t>
  </si>
  <si>
    <t>forgalmi telep,  munkásszálló, hulladékudvar</t>
  </si>
  <si>
    <t>iroda, forgalmi telep,kerületi irendeltség</t>
  </si>
  <si>
    <t>hulladékudvar, parkoló</t>
  </si>
  <si>
    <t>raktár, iroda, hulladékudvar</t>
  </si>
  <si>
    <t>munkásszálló, hintőanyag tároló, kerületi kirendeltség</t>
  </si>
  <si>
    <t>kerületi kirendeltség, hulladékudvar</t>
  </si>
  <si>
    <t>regionális hulladékkezelő központ, hulladékudvar</t>
  </si>
  <si>
    <t>Budapest VIII. ker.,Dankó u. 3-5.</t>
  </si>
  <si>
    <t>kerületi kirendeltség raktára</t>
  </si>
  <si>
    <t>FKF tulajdoni hányad</t>
  </si>
  <si>
    <t>1/1</t>
  </si>
  <si>
    <t>6262/6664</t>
  </si>
  <si>
    <t>2196/10000</t>
  </si>
  <si>
    <t>31908/37164</t>
  </si>
  <si>
    <t>1177/10000</t>
  </si>
  <si>
    <t>17/100</t>
  </si>
  <si>
    <t>808/10000</t>
  </si>
  <si>
    <t>561/10000</t>
  </si>
  <si>
    <t>359/10000</t>
  </si>
  <si>
    <t>116/10000</t>
  </si>
  <si>
    <t>75/5702</t>
  </si>
  <si>
    <t>379/10000</t>
  </si>
  <si>
    <t>645/10000</t>
  </si>
  <si>
    <t>153/10000</t>
  </si>
  <si>
    <t>559/10000</t>
  </si>
  <si>
    <t>2919/1000000</t>
  </si>
  <si>
    <t>829/10000</t>
  </si>
  <si>
    <t>285/1000</t>
  </si>
  <si>
    <t>194/10000</t>
  </si>
  <si>
    <t>4683/180561</t>
  </si>
  <si>
    <t>192/619</t>
  </si>
  <si>
    <t>28/19912</t>
  </si>
  <si>
    <t>255/10000</t>
  </si>
  <si>
    <t>352/10000</t>
  </si>
  <si>
    <t>125381/19</t>
  </si>
  <si>
    <t>közszolgáltatási tevékenységhez szükséges igen/nem</t>
  </si>
  <si>
    <t>igen</t>
  </si>
  <si>
    <t>nem</t>
  </si>
  <si>
    <t>Balatonfüred, Kosztolányi sétány 6., Germering u. 2-4.</t>
  </si>
  <si>
    <t>Pusztazámor</t>
  </si>
  <si>
    <t>Hajdúszoboszló, Damjanich u. 56.</t>
  </si>
  <si>
    <t>Zamárdi-felső, Vécsey Károly u. 56.</t>
  </si>
  <si>
    <t>Dunakeszi</t>
  </si>
  <si>
    <t>Társasházi albetéthez tartozó tulajdoni hányad</t>
  </si>
  <si>
    <t>Bruttó érték            Ft.</t>
  </si>
  <si>
    <t>Budapest XI. ker., Barázda u. 20-30</t>
  </si>
  <si>
    <t>3832/20</t>
  </si>
  <si>
    <t>Főtáv Zrt.</t>
  </si>
  <si>
    <t>Budapest XIII. ker.,Váci út 23-27</t>
  </si>
  <si>
    <t>Fővárosi Vízművek</t>
  </si>
  <si>
    <t>terv szerinti értékcsökkenési leírás Ft.</t>
  </si>
  <si>
    <t>Budapest XV. ker.,Károlyi Sándor u. 166.</t>
  </si>
  <si>
    <t>Budapest X. ker.,  Ezüstfa u. 12.</t>
  </si>
  <si>
    <t xml:space="preserve">Budapest XVII. ker., Széchenyi u. 3. </t>
  </si>
  <si>
    <t>Budapest XVIII. ker., Besence u. 1/a</t>
  </si>
  <si>
    <t>Könyv szerinti érték Ft. 2015.  december 31.</t>
  </si>
  <si>
    <t>Budapest IX. ker., Haller u. 84-86. értékesítve, 88.</t>
  </si>
  <si>
    <t>Budapest X. ker., Újhegyi út 52. BUFA</t>
  </si>
  <si>
    <t xml:space="preserve">Budapest XXI. ker., Mansfeld Péter u. 86. </t>
  </si>
  <si>
    <t>Főv. Önkormányzat használat, FKF üzemszerű működtető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</si>
</sst>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1"/>
      <color indexed="8"/>
      <name val="Palatino Linotype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2" borderId="0" applyNumberFormat="0" applyBorder="0" applyAlignment="0" applyProtection="0"/>
    <xf numFmtId="0" fontId="7" fillId="0" borderId="0"/>
    <xf numFmtId="0" fontId="5" fillId="0" borderId="0"/>
    <xf numFmtId="0" fontId="3" fillId="0" borderId="0"/>
    <xf numFmtId="0" fontId="3" fillId="0" borderId="0"/>
    <xf numFmtId="0" fontId="1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71">
    <xf numFmtId="0" fontId="0" fillId="0" borderId="0" xfId="0"/>
    <xf numFmtId="0" fontId="3" fillId="0" borderId="1" xfId="4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2" xfId="5" applyFont="1" applyFill="1" applyBorder="1" applyAlignment="1">
      <alignment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left" vertical="center"/>
    </xf>
    <xf numFmtId="17" fontId="3" fillId="3" borderId="2" xfId="4" applyNumberFormat="1" applyFont="1" applyFill="1" applyBorder="1" applyAlignment="1">
      <alignment horizontal="center" vertical="center"/>
    </xf>
    <xf numFmtId="0" fontId="3" fillId="3" borderId="4" xfId="4" applyFont="1" applyFill="1" applyBorder="1" applyAlignment="1">
      <alignment horizontal="center" vertical="center"/>
    </xf>
    <xf numFmtId="0" fontId="3" fillId="3" borderId="3" xfId="4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center" vertical="center"/>
    </xf>
    <xf numFmtId="0" fontId="3" fillId="3" borderId="3" xfId="4" applyFont="1" applyFill="1" applyBorder="1" applyAlignment="1">
      <alignment horizontal="center" vertical="center"/>
    </xf>
    <xf numFmtId="0" fontId="3" fillId="3" borderId="2" xfId="5" applyFont="1" applyFill="1" applyBorder="1" applyAlignment="1">
      <alignment horizontal="left" vertical="center"/>
    </xf>
    <xf numFmtId="0" fontId="2" fillId="4" borderId="7" xfId="6" applyFont="1" applyFill="1" applyBorder="1" applyAlignment="1">
      <alignment horizontal="center" vertical="center" wrapText="1"/>
    </xf>
    <xf numFmtId="0" fontId="2" fillId="4" borderId="7" xfId="4" applyFont="1" applyFill="1" applyBorder="1" applyAlignment="1">
      <alignment horizontal="center" vertical="center" wrapText="1"/>
    </xf>
    <xf numFmtId="3" fontId="3" fillId="0" borderId="2" xfId="4" quotePrefix="1" applyNumberFormat="1" applyFont="1" applyFill="1" applyBorder="1" applyAlignment="1">
      <alignment horizontal="center" vertical="center" wrapText="1"/>
    </xf>
    <xf numFmtId="3" fontId="3" fillId="0" borderId="2" xfId="5" quotePrefix="1" applyNumberFormat="1" applyFont="1" applyFill="1" applyBorder="1" applyAlignment="1">
      <alignment horizontal="center" vertical="center" wrapText="1"/>
    </xf>
    <xf numFmtId="3" fontId="3" fillId="0" borderId="1" xfId="5" quotePrefix="1" applyNumberFormat="1" applyFont="1" applyFill="1" applyBorder="1" applyAlignment="1">
      <alignment horizontal="center" vertical="center" wrapText="1"/>
    </xf>
    <xf numFmtId="3" fontId="3" fillId="0" borderId="2" xfId="5" applyNumberFormat="1" applyFont="1" applyFill="1" applyBorder="1" applyAlignment="1">
      <alignment horizontal="center" vertical="center" wrapText="1"/>
    </xf>
    <xf numFmtId="3" fontId="3" fillId="3" borderId="2" xfId="5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3" fillId="3" borderId="1" xfId="4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3" fillId="0" borderId="6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 wrapText="1"/>
    </xf>
    <xf numFmtId="3" fontId="3" fillId="3" borderId="1" xfId="5" applyNumberFormat="1" applyFont="1" applyFill="1" applyBorder="1" applyAlignment="1">
      <alignment horizontal="center" vertical="center"/>
    </xf>
    <xf numFmtId="0" fontId="3" fillId="3" borderId="6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3" fillId="0" borderId="13" xfId="4" applyFont="1" applyFill="1" applyBorder="1" applyAlignment="1">
      <alignment horizontal="center" vertical="center"/>
    </xf>
    <xf numFmtId="0" fontId="3" fillId="0" borderId="13" xfId="4" applyFont="1" applyFill="1" applyBorder="1" applyAlignment="1">
      <alignment horizontal="center" vertical="center" wrapText="1"/>
    </xf>
    <xf numFmtId="0" fontId="3" fillId="3" borderId="13" xfId="4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3" borderId="13" xfId="4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10" fillId="5" borderId="7" xfId="0" applyNumberFormat="1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3" borderId="1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/>
    </xf>
    <xf numFmtId="0" fontId="3" fillId="3" borderId="2" xfId="4" applyFont="1" applyFill="1" applyBorder="1" applyAlignment="1">
      <alignment vertical="center" wrapText="1"/>
    </xf>
    <xf numFmtId="0" fontId="3" fillId="3" borderId="2" xfId="4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3" fontId="3" fillId="3" borderId="1" xfId="5" quotePrefix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" fontId="3" fillId="0" borderId="1" xfId="8" applyNumberFormat="1" applyFont="1" applyFill="1" applyBorder="1" applyAlignment="1">
      <alignment horizontal="center" vertical="center" wrapText="1"/>
    </xf>
    <xf numFmtId="1" fontId="3" fillId="0" borderId="2" xfId="8" applyNumberFormat="1" applyFont="1" applyFill="1" applyBorder="1" applyAlignment="1">
      <alignment horizontal="center" vertical="center" wrapText="1"/>
    </xf>
    <xf numFmtId="1" fontId="3" fillId="3" borderId="4" xfId="8" applyNumberFormat="1" applyFont="1" applyFill="1" applyBorder="1" applyAlignment="1">
      <alignment horizontal="center" vertical="center" wrapText="1"/>
    </xf>
    <xf numFmtId="1" fontId="3" fillId="0" borderId="4" xfId="8" applyNumberFormat="1" applyFont="1" applyBorder="1" applyAlignment="1">
      <alignment horizontal="center" vertical="center" wrapText="1"/>
    </xf>
    <xf numFmtId="1" fontId="3" fillId="0" borderId="5" xfId="8" applyNumberFormat="1" applyFont="1" applyBorder="1" applyAlignment="1">
      <alignment horizontal="center" vertical="center" wrapText="1"/>
    </xf>
    <xf numFmtId="1" fontId="3" fillId="3" borderId="2" xfId="8" applyNumberFormat="1" applyFont="1" applyFill="1" applyBorder="1" applyAlignment="1">
      <alignment horizontal="center" vertical="center" wrapText="1"/>
    </xf>
    <xf numFmtId="1" fontId="3" fillId="3" borderId="2" xfId="8" quotePrefix="1" applyNumberFormat="1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3" fillId="0" borderId="9" xfId="5" applyNumberFormat="1" applyFont="1" applyFill="1" applyBorder="1" applyAlignment="1">
      <alignment horizontal="center" vertical="center"/>
    </xf>
    <xf numFmtId="1" fontId="3" fillId="0" borderId="2" xfId="8" quotePrefix="1" applyNumberFormat="1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3" fontId="3" fillId="0" borderId="2" xfId="5" applyNumberFormat="1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left" vertical="center"/>
    </xf>
    <xf numFmtId="0" fontId="3" fillId="0" borderId="9" xfId="5" applyFont="1" applyFill="1" applyBorder="1" applyAlignment="1">
      <alignment horizontal="center" vertical="center"/>
    </xf>
    <xf numFmtId="0" fontId="3" fillId="3" borderId="9" xfId="4" applyFont="1" applyFill="1" applyBorder="1" applyAlignment="1">
      <alignment horizontal="left" vertical="center" wrapText="1"/>
    </xf>
    <xf numFmtId="0" fontId="3" fillId="3" borderId="9" xfId="4" applyFont="1" applyFill="1" applyBorder="1" applyAlignment="1">
      <alignment horizontal="center" vertical="center" wrapText="1"/>
    </xf>
    <xf numFmtId="0" fontId="3" fillId="3" borderId="15" xfId="4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vertical="center" wrapText="1"/>
    </xf>
    <xf numFmtId="49" fontId="3" fillId="3" borderId="9" xfId="4" applyNumberFormat="1" applyFont="1" applyFill="1" applyBorder="1" applyAlignment="1">
      <alignment horizontal="center" vertical="center"/>
    </xf>
    <xf numFmtId="3" fontId="3" fillId="3" borderId="9" xfId="5" quotePrefix="1" applyNumberFormat="1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3" borderId="9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 wrapText="1"/>
    </xf>
    <xf numFmtId="3" fontId="3" fillId="0" borderId="9" xfId="4" applyNumberFormat="1" applyFont="1" applyFill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vertical="center" wrapText="1"/>
    </xf>
    <xf numFmtId="3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3" fontId="3" fillId="3" borderId="9" xfId="4" applyNumberFormat="1" applyFont="1" applyFill="1" applyBorder="1" applyAlignment="1">
      <alignment horizontal="center" vertical="center"/>
    </xf>
    <xf numFmtId="1" fontId="3" fillId="3" borderId="9" xfId="8" applyNumberFormat="1" applyFont="1" applyFill="1" applyBorder="1" applyAlignment="1">
      <alignment horizontal="center" vertical="center"/>
    </xf>
    <xf numFmtId="1" fontId="3" fillId="3" borderId="1" xfId="8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3" fillId="3" borderId="1" xfId="4" applyNumberFormat="1" applyFont="1" applyFill="1" applyBorder="1" applyAlignment="1">
      <alignment horizontal="center" vertical="center"/>
    </xf>
    <xf numFmtId="1" fontId="3" fillId="0" borderId="9" xfId="8" applyNumberFormat="1" applyFont="1" applyFill="1" applyBorder="1" applyAlignment="1">
      <alignment horizontal="center" vertical="center" wrapText="1"/>
    </xf>
    <xf numFmtId="1" fontId="3" fillId="3" borderId="9" xfId="8" applyNumberFormat="1" applyFont="1" applyFill="1" applyBorder="1" applyAlignment="1">
      <alignment horizontal="center" vertical="center" wrapText="1"/>
    </xf>
    <xf numFmtId="1" fontId="3" fillId="3" borderId="1" xfId="8" applyNumberFormat="1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3" fontId="3" fillId="3" borderId="9" xfId="4" applyNumberFormat="1" applyFont="1" applyFill="1" applyBorder="1" applyAlignment="1">
      <alignment horizontal="center" vertical="center" wrapText="1"/>
    </xf>
    <xf numFmtId="3" fontId="3" fillId="3" borderId="1" xfId="4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3" fontId="3" fillId="3" borderId="2" xfId="4" applyNumberFormat="1" applyFont="1" applyFill="1" applyBorder="1" applyAlignment="1">
      <alignment horizontal="center" vertical="center"/>
    </xf>
    <xf numFmtId="0" fontId="3" fillId="3" borderId="1" xfId="5" applyFont="1" applyFill="1" applyBorder="1" applyAlignment="1">
      <alignment horizontal="center" vertical="center"/>
    </xf>
    <xf numFmtId="0" fontId="3" fillId="3" borderId="2" xfId="5" applyFont="1" applyFill="1" applyBorder="1" applyAlignment="1">
      <alignment horizontal="center" vertical="center"/>
    </xf>
    <xf numFmtId="3" fontId="3" fillId="3" borderId="2" xfId="4" applyNumberFormat="1" applyFont="1" applyFill="1" applyBorder="1" applyAlignment="1">
      <alignment horizontal="center" vertical="center" wrapText="1"/>
    </xf>
    <xf numFmtId="49" fontId="3" fillId="3" borderId="2" xfId="4" applyNumberFormat="1" applyFont="1" applyFill="1" applyBorder="1" applyAlignment="1">
      <alignment horizontal="center" vertical="center"/>
    </xf>
    <xf numFmtId="1" fontId="3" fillId="0" borderId="1" xfId="4" applyNumberFormat="1" applyFont="1" applyFill="1" applyBorder="1" applyAlignment="1">
      <alignment horizontal="center" vertical="center" wrapText="1"/>
    </xf>
    <xf numFmtId="1" fontId="3" fillId="0" borderId="2" xfId="4" applyNumberFormat="1" applyFont="1" applyFill="1" applyBorder="1" applyAlignment="1">
      <alignment horizontal="center" vertical="center" wrapText="1"/>
    </xf>
    <xf numFmtId="1" fontId="3" fillId="0" borderId="4" xfId="8" applyNumberFormat="1" applyFont="1" applyFill="1" applyBorder="1" applyAlignment="1">
      <alignment horizontal="center" vertical="center" wrapText="1"/>
    </xf>
    <xf numFmtId="3" fontId="3" fillId="0" borderId="8" xfId="5" quotePrefix="1" applyNumberFormat="1" applyFont="1" applyFill="1" applyBorder="1" applyAlignment="1">
      <alignment horizontal="center" vertical="center" wrapText="1"/>
    </xf>
    <xf numFmtId="1" fontId="3" fillId="0" borderId="2" xfId="8" applyNumberFormat="1" applyFont="1" applyFill="1" applyBorder="1" applyAlignment="1">
      <alignment horizontal="center" vertical="center"/>
    </xf>
    <xf numFmtId="0" fontId="3" fillId="0" borderId="1" xfId="7" applyNumberFormat="1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left" vertical="center"/>
    </xf>
    <xf numFmtId="3" fontId="3" fillId="0" borderId="2" xfId="4" applyNumberFormat="1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left" vertical="center" wrapText="1"/>
    </xf>
    <xf numFmtId="1" fontId="3" fillId="0" borderId="2" xfId="5" applyNumberFormat="1" applyFont="1" applyFill="1" applyBorder="1" applyAlignment="1">
      <alignment horizontal="center" vertical="center"/>
    </xf>
    <xf numFmtId="0" fontId="3" fillId="0" borderId="2" xfId="4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" fontId="3" fillId="0" borderId="17" xfId="8" applyNumberFormat="1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vertical="center"/>
    </xf>
    <xf numFmtId="0" fontId="3" fillId="0" borderId="2" xfId="4" applyFont="1" applyFill="1" applyBorder="1" applyAlignment="1">
      <alignment horizontal="center"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15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3" fontId="2" fillId="4" borderId="18" xfId="6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3" fontId="2" fillId="4" borderId="7" xfId="6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3" borderId="9" xfId="4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4" applyFont="1" applyFill="1" applyBorder="1" applyAlignment="1">
      <alignment vertical="center" wrapText="1"/>
    </xf>
    <xf numFmtId="0" fontId="3" fillId="3" borderId="19" xfId="4" applyFont="1" applyFill="1" applyBorder="1" applyAlignment="1">
      <alignment horizontal="center" vertical="center" wrapText="1"/>
    </xf>
    <xf numFmtId="0" fontId="3" fillId="3" borderId="8" xfId="4" applyFont="1" applyFill="1" applyBorder="1" applyAlignment="1">
      <alignment horizontal="center" vertical="center"/>
    </xf>
    <xf numFmtId="1" fontId="3" fillId="3" borderId="10" xfId="3" applyNumberFormat="1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3" fillId="3" borderId="2" xfId="5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3" fontId="0" fillId="0" borderId="8" xfId="0" applyNumberFormat="1" applyFill="1" applyBorder="1" applyAlignment="1">
      <alignment horizontal="right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5" xfId="4" applyFont="1" applyFill="1" applyBorder="1" applyAlignment="1">
      <alignment horizontal="center"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left" vertical="center" wrapText="1"/>
    </xf>
    <xf numFmtId="0" fontId="3" fillId="0" borderId="8" xfId="4" applyFont="1" applyFill="1" applyBorder="1" applyAlignment="1">
      <alignment horizontal="left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3" fillId="0" borderId="8" xfId="4" applyNumberFormat="1" applyFont="1" applyFill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8" xfId="4" applyFill="1" applyBorder="1" applyAlignment="1">
      <alignment horizontal="center" vertical="center" wrapText="1"/>
    </xf>
    <xf numFmtId="0" fontId="3" fillId="0" borderId="1" xfId="4" applyFill="1" applyBorder="1" applyAlignment="1">
      <alignment horizontal="center" vertical="center" wrapText="1"/>
    </xf>
    <xf numFmtId="3" fontId="3" fillId="3" borderId="9" xfId="4" applyNumberFormat="1" applyFont="1" applyFill="1" applyBorder="1" applyAlignment="1">
      <alignment horizontal="center" vertical="center" wrapText="1"/>
    </xf>
    <xf numFmtId="3" fontId="3" fillId="3" borderId="1" xfId="4" applyNumberFormat="1" applyFont="1" applyFill="1" applyBorder="1" applyAlignment="1">
      <alignment horizontal="center" vertical="center" wrapText="1"/>
    </xf>
    <xf numFmtId="1" fontId="3" fillId="3" borderId="9" xfId="8" applyNumberFormat="1" applyFont="1" applyFill="1" applyBorder="1" applyAlignment="1">
      <alignment horizontal="center" vertical="center" wrapText="1"/>
    </xf>
    <xf numFmtId="1" fontId="3" fillId="3" borderId="1" xfId="8" applyNumberFormat="1" applyFont="1" applyFill="1" applyBorder="1" applyAlignment="1">
      <alignment horizontal="center" vertical="center" wrapText="1"/>
    </xf>
    <xf numFmtId="0" fontId="3" fillId="3" borderId="9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3" fillId="3" borderId="15" xfId="4" applyFont="1" applyFill="1" applyBorder="1" applyAlignment="1">
      <alignment horizontal="center" vertical="center"/>
    </xf>
    <xf numFmtId="0" fontId="3" fillId="3" borderId="11" xfId="4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3" fillId="3" borderId="2" xfId="4" applyNumberFormat="1" applyFont="1" applyFill="1" applyBorder="1" applyAlignment="1">
      <alignment horizontal="center" vertical="center"/>
    </xf>
    <xf numFmtId="3" fontId="3" fillId="3" borderId="1" xfId="4" applyNumberFormat="1" applyFont="1" applyFill="1" applyBorder="1" applyAlignment="1">
      <alignment horizontal="center" vertical="center"/>
    </xf>
    <xf numFmtId="1" fontId="3" fillId="3" borderId="9" xfId="8" applyNumberFormat="1" applyFont="1" applyFill="1" applyBorder="1" applyAlignment="1">
      <alignment horizontal="center" vertical="center"/>
    </xf>
    <xf numFmtId="1" fontId="3" fillId="3" borderId="1" xfId="8" applyNumberFormat="1" applyFont="1" applyFill="1" applyBorder="1" applyAlignment="1">
      <alignment horizontal="center" vertical="center"/>
    </xf>
    <xf numFmtId="0" fontId="3" fillId="3" borderId="15" xfId="5" applyFont="1" applyFill="1" applyBorder="1" applyAlignment="1">
      <alignment horizontal="center" vertical="center"/>
    </xf>
    <xf numFmtId="0" fontId="3" fillId="3" borderId="16" xfId="5" applyFont="1" applyFill="1" applyBorder="1" applyAlignment="1">
      <alignment horizontal="center" vertical="center"/>
    </xf>
    <xf numFmtId="0" fontId="3" fillId="3" borderId="11" xfId="5" applyFont="1" applyFill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center"/>
    </xf>
    <xf numFmtId="0" fontId="3" fillId="0" borderId="8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vertical="center" wrapText="1"/>
    </xf>
    <xf numFmtId="1" fontId="3" fillId="0" borderId="9" xfId="5" applyNumberFormat="1" applyFont="1" applyFill="1" applyBorder="1" applyAlignment="1">
      <alignment horizontal="center" vertical="center" wrapText="1"/>
    </xf>
    <xf numFmtId="1" fontId="3" fillId="0" borderId="8" xfId="5" applyNumberFormat="1" applyFont="1" applyFill="1" applyBorder="1" applyAlignment="1">
      <alignment horizontal="center" vertical="center" wrapText="1"/>
    </xf>
    <xf numFmtId="1" fontId="3" fillId="0" borderId="1" xfId="5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/>
    </xf>
    <xf numFmtId="3" fontId="3" fillId="3" borderId="2" xfId="4" applyNumberFormat="1" applyFont="1" applyFill="1" applyBorder="1" applyAlignment="1">
      <alignment horizontal="center" vertical="center" wrapText="1"/>
    </xf>
    <xf numFmtId="1" fontId="3" fillId="3" borderId="9" xfId="4" applyNumberFormat="1" applyFont="1" applyFill="1" applyBorder="1" applyAlignment="1">
      <alignment horizontal="center" vertical="center" wrapText="1"/>
    </xf>
    <xf numFmtId="1" fontId="3" fillId="3" borderId="1" xfId="4" applyNumberFormat="1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center" vertical="center"/>
    </xf>
    <xf numFmtId="49" fontId="3" fillId="3" borderId="2" xfId="4" applyNumberFormat="1" applyFont="1" applyFill="1" applyBorder="1" applyAlignment="1">
      <alignment horizontal="center" vertical="center"/>
    </xf>
    <xf numFmtId="49" fontId="3" fillId="3" borderId="1" xfId="4" applyNumberFormat="1" applyFont="1" applyFill="1" applyBorder="1" applyAlignment="1">
      <alignment horizontal="center" vertical="center"/>
    </xf>
    <xf numFmtId="2" fontId="3" fillId="3" borderId="2" xfId="4" applyNumberFormat="1" applyFill="1" applyBorder="1" applyAlignment="1">
      <alignment horizontal="center" vertical="center" wrapText="1"/>
    </xf>
    <xf numFmtId="2" fontId="3" fillId="3" borderId="1" xfId="4" applyNumberForma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left" vertical="center" wrapText="1"/>
    </xf>
    <xf numFmtId="0" fontId="3" fillId="3" borderId="2" xfId="4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3" fillId="0" borderId="9" xfId="8" applyNumberFormat="1" applyFont="1" applyFill="1" applyBorder="1" applyAlignment="1">
      <alignment horizontal="center" vertical="center" wrapText="1"/>
    </xf>
    <xf numFmtId="1" fontId="3" fillId="0" borderId="8" xfId="8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/>
    </xf>
    <xf numFmtId="0" fontId="3" fillId="3" borderId="14" xfId="4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3" fontId="3" fillId="0" borderId="9" xfId="4" applyNumberFormat="1" applyFont="1" applyFill="1" applyBorder="1" applyAlignment="1">
      <alignment horizontal="center" vertical="center"/>
    </xf>
    <xf numFmtId="3" fontId="3" fillId="0" borderId="8" xfId="4" applyNumberFormat="1" applyFont="1" applyFill="1" applyBorder="1" applyAlignment="1">
      <alignment horizontal="center" vertical="center"/>
    </xf>
    <xf numFmtId="3" fontId="3" fillId="0" borderId="1" xfId="4" applyNumberFormat="1" applyFont="1" applyFill="1" applyBorder="1" applyAlignment="1">
      <alignment horizontal="center" vertical="center"/>
    </xf>
    <xf numFmtId="0" fontId="3" fillId="3" borderId="16" xfId="4" applyFont="1" applyFill="1" applyBorder="1" applyAlignment="1">
      <alignment horizontal="center" vertical="center"/>
    </xf>
    <xf numFmtId="1" fontId="3" fillId="0" borderId="9" xfId="8" applyNumberFormat="1" applyFont="1" applyFill="1" applyBorder="1" applyAlignment="1">
      <alignment horizontal="center" vertical="center"/>
    </xf>
    <xf numFmtId="1" fontId="3" fillId="0" borderId="1" xfId="8" applyNumberFormat="1" applyFont="1" applyFill="1" applyBorder="1" applyAlignment="1">
      <alignment horizontal="center" vertical="center"/>
    </xf>
    <xf numFmtId="0" fontId="3" fillId="3" borderId="9" xfId="4" applyFont="1" applyFill="1" applyBorder="1" applyAlignment="1">
      <alignment horizontal="left" vertical="center"/>
    </xf>
    <xf numFmtId="0" fontId="3" fillId="3" borderId="1" xfId="4" applyFont="1" applyFill="1" applyBorder="1" applyAlignment="1">
      <alignment horizontal="left" vertical="center"/>
    </xf>
    <xf numFmtId="0" fontId="3" fillId="0" borderId="9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vertical="center" wrapText="1"/>
    </xf>
    <xf numFmtId="0" fontId="3" fillId="3" borderId="9" xfId="4" applyFont="1" applyFill="1" applyBorder="1" applyAlignment="1">
      <alignment vertical="center" wrapText="1"/>
    </xf>
    <xf numFmtId="0" fontId="3" fillId="3" borderId="1" xfId="4" applyFont="1" applyFill="1" applyBorder="1" applyAlignment="1">
      <alignment vertical="center" wrapText="1"/>
    </xf>
    <xf numFmtId="3" fontId="3" fillId="3" borderId="9" xfId="4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5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3" fontId="3" fillId="0" borderId="2" xfId="4" applyNumberFormat="1" applyFont="1" applyFill="1" applyBorder="1" applyAlignment="1">
      <alignment horizontal="center" vertical="center" wrapText="1"/>
    </xf>
    <xf numFmtId="1" fontId="3" fillId="0" borderId="9" xfId="8" applyNumberFormat="1" applyFont="1" applyBorder="1" applyAlignment="1">
      <alignment horizontal="center" vertical="center" wrapText="1"/>
    </xf>
    <xf numFmtId="1" fontId="3" fillId="0" borderId="1" xfId="8" applyNumberFormat="1" applyFont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3" fontId="3" fillId="0" borderId="9" xfId="4" applyNumberFormat="1" applyFont="1" applyFill="1" applyBorder="1" applyAlignment="1">
      <alignment horizontal="center" vertical="center" wrapText="1"/>
    </xf>
  </cellXfs>
  <cellStyles count="9">
    <cellStyle name="Bad" xfId="1"/>
    <cellStyle name="Ezres" xfId="8" builtinId="3"/>
    <cellStyle name="Normál" xfId="0" builtinId="0"/>
    <cellStyle name="Normal 2" xfId="2"/>
    <cellStyle name="Normál 2" xfId="3"/>
    <cellStyle name="Normál 4" xfId="4"/>
    <cellStyle name="Normál_Ingatlan táblák összesítése FKF2013" xfId="5"/>
    <cellStyle name="Normál_Munka1" xfId="6"/>
    <cellStyle name="Százalék" xfId="7" builtinId="5"/>
  </cellStyles>
  <dxfs count="0"/>
  <tableStyles count="0" defaultTableStyle="TableStyleMedium2" defaultPivotStyle="PivotStyleLight16"/>
  <colors>
    <mruColors>
      <color rgb="FFFFFF99"/>
      <color rgb="FFFFFF66"/>
      <color rgb="FFFDC3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"/>
  <sheetViews>
    <sheetView tabSelected="1" topLeftCell="A13" zoomScale="118" zoomScaleNormal="118" workbookViewId="0">
      <pane xSplit="3" topLeftCell="D1" activePane="topRight" state="frozen"/>
      <selection pane="topRight" activeCell="H68" sqref="H68"/>
    </sheetView>
  </sheetViews>
  <sheetFormatPr defaultColWidth="8.81640625" defaultRowHeight="14.5" x14ac:dyDescent="0.35"/>
  <cols>
    <col min="1" max="1" width="4.54296875" style="63" bestFit="1" customWidth="1"/>
    <col min="2" max="2" width="9.81640625" style="29" customWidth="1"/>
    <col min="3" max="3" width="41.26953125" style="29" customWidth="1"/>
    <col min="4" max="4" width="15.453125" style="29" customWidth="1"/>
    <col min="5" max="5" width="16.81640625" style="29" customWidth="1"/>
    <col min="6" max="6" width="17" style="29" customWidth="1"/>
    <col min="7" max="7" width="39" style="29" customWidth="1"/>
    <col min="8" max="8" width="31.1796875" style="29" customWidth="1"/>
    <col min="9" max="9" width="42.54296875" style="29" bestFit="1" customWidth="1"/>
    <col min="10" max="16" width="7.453125" style="29" hidden="1" customWidth="1"/>
    <col min="17" max="17" width="7.453125" style="30" hidden="1" customWidth="1"/>
    <col min="18" max="18" width="11.1796875" style="29" hidden="1" customWidth="1"/>
    <col min="19" max="19" width="12.1796875" style="29" customWidth="1"/>
    <col min="20" max="20" width="16.26953125" style="29" customWidth="1"/>
    <col min="21" max="21" width="15.453125" style="145" customWidth="1"/>
    <col min="22" max="22" width="17.26953125" style="145" customWidth="1"/>
    <col min="23" max="23" width="14.7265625" style="145" customWidth="1"/>
    <col min="24" max="24" width="18.453125" style="29" customWidth="1"/>
    <col min="25" max="16384" width="8.81640625" style="29"/>
  </cols>
  <sheetData>
    <row r="1" spans="1:24" s="22" customFormat="1" ht="72" customHeight="1" thickBot="1" x14ac:dyDescent="0.4">
      <c r="A1" s="39" t="s">
        <v>219</v>
      </c>
      <c r="B1" s="154" t="s">
        <v>223</v>
      </c>
      <c r="C1" s="15" t="s">
        <v>0</v>
      </c>
      <c r="D1" s="16" t="s">
        <v>5</v>
      </c>
      <c r="E1" s="16" t="s">
        <v>1</v>
      </c>
      <c r="F1" s="16" t="s">
        <v>241</v>
      </c>
      <c r="G1" s="16" t="s">
        <v>2</v>
      </c>
      <c r="H1" s="15" t="s">
        <v>3</v>
      </c>
      <c r="I1" s="15" t="s">
        <v>4</v>
      </c>
      <c r="J1" s="43" t="s">
        <v>6</v>
      </c>
      <c r="K1" s="43" t="s">
        <v>7</v>
      </c>
      <c r="L1" s="43" t="s">
        <v>8</v>
      </c>
      <c r="M1" s="43" t="s">
        <v>9</v>
      </c>
      <c r="N1" s="43" t="s">
        <v>10</v>
      </c>
      <c r="O1" s="43" t="s">
        <v>220</v>
      </c>
      <c r="P1" s="43" t="s">
        <v>238</v>
      </c>
      <c r="Q1" s="43" t="s">
        <v>11</v>
      </c>
      <c r="R1" s="43" t="s">
        <v>225</v>
      </c>
      <c r="S1" s="15" t="s">
        <v>254</v>
      </c>
      <c r="T1" s="15" t="s">
        <v>288</v>
      </c>
      <c r="U1" s="155" t="s">
        <v>289</v>
      </c>
      <c r="V1" s="155" t="s">
        <v>295</v>
      </c>
      <c r="W1" s="155" t="s">
        <v>300</v>
      </c>
      <c r="X1" s="153" t="s">
        <v>280</v>
      </c>
    </row>
    <row r="2" spans="1:24" s="23" customFormat="1" x14ac:dyDescent="0.35">
      <c r="A2" s="150" t="s">
        <v>199</v>
      </c>
      <c r="B2" s="38">
        <v>1013</v>
      </c>
      <c r="C2" s="100" t="s">
        <v>224</v>
      </c>
      <c r="D2" s="93" t="s">
        <v>12</v>
      </c>
      <c r="E2" s="19" t="s">
        <v>13</v>
      </c>
      <c r="F2" s="126">
        <v>157</v>
      </c>
      <c r="G2" s="95" t="s">
        <v>14</v>
      </c>
      <c r="H2" s="95" t="s">
        <v>15</v>
      </c>
      <c r="I2" s="103" t="s">
        <v>16</v>
      </c>
      <c r="J2" s="99"/>
      <c r="K2" s="91"/>
      <c r="L2" s="91"/>
      <c r="M2" s="91"/>
      <c r="N2" s="91"/>
      <c r="O2" s="91"/>
      <c r="P2" s="91"/>
      <c r="Q2" s="91"/>
      <c r="R2" s="48" t="s">
        <v>226</v>
      </c>
      <c r="S2" s="142" t="s">
        <v>255</v>
      </c>
      <c r="T2" s="142" t="s">
        <v>262</v>
      </c>
      <c r="U2" s="168">
        <v>3800000</v>
      </c>
      <c r="V2" s="168">
        <v>988406</v>
      </c>
      <c r="W2" s="168">
        <v>2811594</v>
      </c>
      <c r="X2" s="156" t="s">
        <v>282</v>
      </c>
    </row>
    <row r="3" spans="1:24" s="23" customFormat="1" x14ac:dyDescent="0.35">
      <c r="A3" s="176" t="s">
        <v>200</v>
      </c>
      <c r="B3" s="178">
        <v>1024</v>
      </c>
      <c r="C3" s="268" t="s">
        <v>24</v>
      </c>
      <c r="D3" s="93" t="s">
        <v>25</v>
      </c>
      <c r="E3" s="270" t="s">
        <v>13</v>
      </c>
      <c r="F3" s="263">
        <v>307</v>
      </c>
      <c r="G3" s="249" t="s">
        <v>14</v>
      </c>
      <c r="H3" s="249" t="s">
        <v>15</v>
      </c>
      <c r="I3" s="249" t="s">
        <v>26</v>
      </c>
      <c r="J3" s="258"/>
      <c r="K3" s="201">
        <v>1</v>
      </c>
      <c r="L3" s="201"/>
      <c r="M3" s="201"/>
      <c r="N3" s="201"/>
      <c r="O3" s="201"/>
      <c r="P3" s="201"/>
      <c r="Q3" s="201"/>
      <c r="R3" s="44"/>
      <c r="S3" s="174" t="s">
        <v>255</v>
      </c>
      <c r="T3" s="141" t="s">
        <v>263</v>
      </c>
      <c r="U3" s="171">
        <v>26521600</v>
      </c>
      <c r="V3" s="171">
        <v>8178937</v>
      </c>
      <c r="W3" s="171">
        <v>18342663</v>
      </c>
      <c r="X3" s="201" t="s">
        <v>281</v>
      </c>
    </row>
    <row r="4" spans="1:24" s="23" customFormat="1" x14ac:dyDescent="0.35">
      <c r="A4" s="266"/>
      <c r="B4" s="267"/>
      <c r="C4" s="269"/>
      <c r="D4" s="106" t="s">
        <v>27</v>
      </c>
      <c r="E4" s="188"/>
      <c r="F4" s="264"/>
      <c r="G4" s="190"/>
      <c r="H4" s="190"/>
      <c r="I4" s="190"/>
      <c r="J4" s="259"/>
      <c r="K4" s="203"/>
      <c r="L4" s="203"/>
      <c r="M4" s="203"/>
      <c r="N4" s="203"/>
      <c r="O4" s="203"/>
      <c r="P4" s="203"/>
      <c r="Q4" s="203"/>
      <c r="R4" s="44"/>
      <c r="S4" s="175"/>
      <c r="T4" s="141" t="s">
        <v>264</v>
      </c>
      <c r="U4" s="172"/>
      <c r="V4" s="172"/>
      <c r="W4" s="172"/>
      <c r="X4" s="203"/>
    </row>
    <row r="5" spans="1:24" s="23" customFormat="1" x14ac:dyDescent="0.35">
      <c r="A5" s="148" t="s">
        <v>201</v>
      </c>
      <c r="B5" s="32">
        <v>1027</v>
      </c>
      <c r="C5" s="1" t="s">
        <v>17</v>
      </c>
      <c r="D5" s="93">
        <v>13754</v>
      </c>
      <c r="E5" s="102">
        <v>2370</v>
      </c>
      <c r="F5" s="64">
        <v>2069</v>
      </c>
      <c r="G5" s="95" t="s">
        <v>14</v>
      </c>
      <c r="H5" s="95" t="s">
        <v>15</v>
      </c>
      <c r="I5" s="33" t="s">
        <v>18</v>
      </c>
      <c r="J5" s="90">
        <v>1</v>
      </c>
      <c r="K5" s="90"/>
      <c r="L5" s="90"/>
      <c r="M5" s="90"/>
      <c r="N5" s="90"/>
      <c r="O5" s="90">
        <v>1</v>
      </c>
      <c r="P5" s="2">
        <v>2</v>
      </c>
      <c r="Q5" s="90"/>
      <c r="R5" s="44"/>
      <c r="S5" s="141" t="s">
        <v>255</v>
      </c>
      <c r="T5" s="141"/>
      <c r="U5" s="167">
        <v>93936673</v>
      </c>
      <c r="V5" s="167">
        <v>24664498</v>
      </c>
      <c r="W5" s="167">
        <v>69272175</v>
      </c>
      <c r="X5" s="156" t="s">
        <v>281</v>
      </c>
    </row>
    <row r="6" spans="1:24" s="23" customFormat="1" x14ac:dyDescent="0.35">
      <c r="A6" s="40" t="s">
        <v>202</v>
      </c>
      <c r="B6" s="3">
        <v>1027</v>
      </c>
      <c r="C6" s="59" t="s">
        <v>19</v>
      </c>
      <c r="D6" s="106" t="s">
        <v>20</v>
      </c>
      <c r="E6" s="17" t="s">
        <v>13</v>
      </c>
      <c r="F6" s="65">
        <v>172</v>
      </c>
      <c r="G6" s="33" t="s">
        <v>21</v>
      </c>
      <c r="H6" s="33" t="s">
        <v>22</v>
      </c>
      <c r="I6" s="4" t="s">
        <v>23</v>
      </c>
      <c r="J6" s="2"/>
      <c r="K6" s="90"/>
      <c r="L6" s="90"/>
      <c r="M6" s="90"/>
      <c r="N6" s="90"/>
      <c r="O6" s="90"/>
      <c r="P6" s="90"/>
      <c r="Q6" s="90"/>
      <c r="R6" s="44"/>
      <c r="S6" s="141" t="s">
        <v>13</v>
      </c>
      <c r="T6" s="141"/>
      <c r="U6" s="167">
        <v>6874288</v>
      </c>
      <c r="V6" s="167">
        <v>350305</v>
      </c>
      <c r="W6" s="167">
        <v>6523983</v>
      </c>
      <c r="X6" s="156" t="s">
        <v>281</v>
      </c>
    </row>
    <row r="7" spans="1:24" s="23" customFormat="1" x14ac:dyDescent="0.35">
      <c r="A7" s="150" t="s">
        <v>203</v>
      </c>
      <c r="B7" s="52">
        <v>1029</v>
      </c>
      <c r="C7" s="61" t="s">
        <v>28</v>
      </c>
      <c r="D7" s="106" t="s">
        <v>29</v>
      </c>
      <c r="E7" s="105">
        <v>1469</v>
      </c>
      <c r="F7" s="65">
        <v>18</v>
      </c>
      <c r="G7" s="33" t="s">
        <v>30</v>
      </c>
      <c r="H7" s="33" t="s">
        <v>22</v>
      </c>
      <c r="I7" s="4" t="s">
        <v>31</v>
      </c>
      <c r="J7" s="2"/>
      <c r="K7" s="90"/>
      <c r="L7" s="90"/>
      <c r="M7" s="90"/>
      <c r="N7" s="90"/>
      <c r="O7" s="90">
        <v>1</v>
      </c>
      <c r="P7" s="90"/>
      <c r="Q7" s="90"/>
      <c r="R7" s="44"/>
      <c r="S7" s="141" t="s">
        <v>13</v>
      </c>
      <c r="T7" s="141"/>
      <c r="U7" s="167">
        <v>14551944</v>
      </c>
      <c r="V7" s="167">
        <v>284660</v>
      </c>
      <c r="W7" s="167">
        <v>14267284</v>
      </c>
      <c r="X7" s="156" t="s">
        <v>281</v>
      </c>
    </row>
    <row r="8" spans="1:24" s="23" customFormat="1" x14ac:dyDescent="0.35">
      <c r="A8" s="40" t="s">
        <v>204</v>
      </c>
      <c r="B8" s="3">
        <v>1032</v>
      </c>
      <c r="C8" s="59" t="s">
        <v>32</v>
      </c>
      <c r="D8" s="34" t="s">
        <v>33</v>
      </c>
      <c r="E8" s="18" t="s">
        <v>13</v>
      </c>
      <c r="F8" s="66">
        <v>192</v>
      </c>
      <c r="G8" s="95" t="s">
        <v>14</v>
      </c>
      <c r="H8" s="34" t="s">
        <v>15</v>
      </c>
      <c r="I8" s="4" t="s">
        <v>26</v>
      </c>
      <c r="J8" s="2"/>
      <c r="K8" s="90">
        <v>1</v>
      </c>
      <c r="L8" s="90"/>
      <c r="M8" s="90"/>
      <c r="N8" s="120"/>
      <c r="O8" s="90"/>
      <c r="P8" s="90"/>
      <c r="Q8" s="90"/>
      <c r="R8" s="44" t="s">
        <v>227</v>
      </c>
      <c r="S8" s="141" t="s">
        <v>255</v>
      </c>
      <c r="T8" s="141" t="s">
        <v>275</v>
      </c>
      <c r="U8" s="167">
        <v>40474111</v>
      </c>
      <c r="V8" s="167">
        <v>310959</v>
      </c>
      <c r="W8" s="167">
        <v>40163152</v>
      </c>
      <c r="X8" s="156" t="s">
        <v>281</v>
      </c>
    </row>
    <row r="9" spans="1:24" s="23" customFormat="1" x14ac:dyDescent="0.35">
      <c r="A9" s="150" t="s">
        <v>205</v>
      </c>
      <c r="B9" s="38">
        <v>1035</v>
      </c>
      <c r="C9" s="104" t="s">
        <v>34</v>
      </c>
      <c r="D9" s="106" t="s">
        <v>35</v>
      </c>
      <c r="E9" s="18" t="s">
        <v>13</v>
      </c>
      <c r="F9" s="126">
        <v>75</v>
      </c>
      <c r="G9" s="95" t="s">
        <v>14</v>
      </c>
      <c r="H9" s="33" t="s">
        <v>15</v>
      </c>
      <c r="I9" s="4" t="s">
        <v>16</v>
      </c>
      <c r="J9" s="2"/>
      <c r="K9" s="90"/>
      <c r="L9" s="90"/>
      <c r="M9" s="90"/>
      <c r="N9" s="90"/>
      <c r="O9" s="90"/>
      <c r="P9" s="90"/>
      <c r="Q9" s="90"/>
      <c r="R9" s="44" t="s">
        <v>226</v>
      </c>
      <c r="S9" s="141" t="s">
        <v>255</v>
      </c>
      <c r="T9" s="141" t="s">
        <v>265</v>
      </c>
      <c r="U9" s="169">
        <v>3200000</v>
      </c>
      <c r="V9" s="169">
        <v>988406</v>
      </c>
      <c r="W9" s="169">
        <v>2211594</v>
      </c>
      <c r="X9" s="156" t="s">
        <v>282</v>
      </c>
    </row>
    <row r="10" spans="1:24" s="23" customFormat="1" x14ac:dyDescent="0.35">
      <c r="A10" s="148" t="s">
        <v>207</v>
      </c>
      <c r="B10" s="32">
        <v>1037</v>
      </c>
      <c r="C10" s="59" t="s">
        <v>40</v>
      </c>
      <c r="D10" s="106" t="s">
        <v>41</v>
      </c>
      <c r="E10" s="102">
        <v>6664</v>
      </c>
      <c r="F10" s="64">
        <v>1242</v>
      </c>
      <c r="G10" s="33" t="s">
        <v>42</v>
      </c>
      <c r="H10" s="33" t="s">
        <v>43</v>
      </c>
      <c r="I10" s="4" t="s">
        <v>44</v>
      </c>
      <c r="J10" s="24">
        <v>1</v>
      </c>
      <c r="K10" s="90"/>
      <c r="L10" s="90"/>
      <c r="M10" s="90"/>
      <c r="N10" s="90"/>
      <c r="O10" s="90">
        <v>1</v>
      </c>
      <c r="P10" s="90"/>
      <c r="Q10" s="90"/>
      <c r="R10" s="44"/>
      <c r="S10" s="141" t="s">
        <v>256</v>
      </c>
      <c r="T10" s="141"/>
      <c r="U10" s="167">
        <v>357365661</v>
      </c>
      <c r="V10" s="167">
        <v>40044791</v>
      </c>
      <c r="W10" s="167">
        <v>317320870</v>
      </c>
      <c r="X10" s="156" t="s">
        <v>281</v>
      </c>
    </row>
    <row r="11" spans="1:24" s="23" customFormat="1" x14ac:dyDescent="0.35">
      <c r="A11" s="146" t="s">
        <v>206</v>
      </c>
      <c r="B11" s="106">
        <v>1037</v>
      </c>
      <c r="C11" s="136" t="s">
        <v>240</v>
      </c>
      <c r="D11" s="33">
        <v>20251</v>
      </c>
      <c r="E11" s="105">
        <v>30696</v>
      </c>
      <c r="F11" s="65">
        <v>3895</v>
      </c>
      <c r="G11" s="33" t="s">
        <v>14</v>
      </c>
      <c r="H11" s="33" t="s">
        <v>15</v>
      </c>
      <c r="I11" s="33" t="s">
        <v>245</v>
      </c>
      <c r="J11" s="2">
        <v>1</v>
      </c>
      <c r="K11" s="90"/>
      <c r="L11" s="90"/>
      <c r="M11" s="90"/>
      <c r="N11" s="90"/>
      <c r="O11" s="90"/>
      <c r="P11" s="90"/>
      <c r="Q11" s="90"/>
      <c r="R11" s="90"/>
      <c r="S11" s="141" t="s">
        <v>255</v>
      </c>
      <c r="T11" s="141"/>
      <c r="U11" s="167">
        <v>5819178</v>
      </c>
      <c r="V11" s="167">
        <v>1020146</v>
      </c>
      <c r="W11" s="167">
        <v>4799032</v>
      </c>
      <c r="X11" s="156" t="s">
        <v>281</v>
      </c>
    </row>
    <row r="12" spans="1:24" s="23" customFormat="1" x14ac:dyDescent="0.35">
      <c r="A12" s="151" t="s">
        <v>208</v>
      </c>
      <c r="B12" s="33">
        <v>1037</v>
      </c>
      <c r="C12" s="104" t="s">
        <v>36</v>
      </c>
      <c r="D12" s="106" t="s">
        <v>37</v>
      </c>
      <c r="E12" s="105">
        <v>13088</v>
      </c>
      <c r="F12" s="77" t="s">
        <v>13</v>
      </c>
      <c r="G12" s="33" t="s">
        <v>14</v>
      </c>
      <c r="H12" s="33" t="s">
        <v>15</v>
      </c>
      <c r="I12" s="33" t="s">
        <v>38</v>
      </c>
      <c r="J12" s="2"/>
      <c r="K12" s="90"/>
      <c r="L12" s="90"/>
      <c r="M12" s="90"/>
      <c r="N12" s="90"/>
      <c r="O12" s="90"/>
      <c r="P12" s="90"/>
      <c r="Q12" s="90"/>
      <c r="R12" s="90"/>
      <c r="S12" s="141" t="s">
        <v>255</v>
      </c>
      <c r="T12" s="141"/>
      <c r="U12" s="167">
        <v>808546264</v>
      </c>
      <c r="V12" s="167">
        <v>146632486</v>
      </c>
      <c r="W12" s="167">
        <v>661914078</v>
      </c>
      <c r="X12" s="156" t="s">
        <v>281</v>
      </c>
    </row>
    <row r="13" spans="1:24" s="23" customFormat="1" ht="15" customHeight="1" x14ac:dyDescent="0.35">
      <c r="A13" s="40" t="s">
        <v>209</v>
      </c>
      <c r="B13" s="3">
        <v>1042</v>
      </c>
      <c r="C13" s="59" t="s">
        <v>45</v>
      </c>
      <c r="D13" s="106" t="s">
        <v>46</v>
      </c>
      <c r="E13" s="105"/>
      <c r="F13" s="67">
        <v>152</v>
      </c>
      <c r="G13" s="249" t="s">
        <v>47</v>
      </c>
      <c r="H13" s="178" t="s">
        <v>48</v>
      </c>
      <c r="I13" s="4" t="s">
        <v>26</v>
      </c>
      <c r="J13" s="258"/>
      <c r="K13" s="201">
        <v>1</v>
      </c>
      <c r="L13" s="201"/>
      <c r="M13" s="201"/>
      <c r="N13" s="201"/>
      <c r="O13" s="201"/>
      <c r="P13" s="201"/>
      <c r="Q13" s="201"/>
      <c r="R13" s="44"/>
      <c r="S13" s="141" t="s">
        <v>13</v>
      </c>
      <c r="T13" s="141"/>
      <c r="U13" s="167"/>
      <c r="V13" s="167"/>
      <c r="W13" s="167"/>
      <c r="X13" s="156" t="s">
        <v>281</v>
      </c>
    </row>
    <row r="14" spans="1:24" s="23" customFormat="1" x14ac:dyDescent="0.35">
      <c r="A14" s="260" t="s">
        <v>210</v>
      </c>
      <c r="B14" s="249">
        <v>1048</v>
      </c>
      <c r="C14" s="59" t="s">
        <v>49</v>
      </c>
      <c r="D14" s="106" t="s">
        <v>50</v>
      </c>
      <c r="E14" s="19" t="s">
        <v>13</v>
      </c>
      <c r="F14" s="67">
        <v>126</v>
      </c>
      <c r="G14" s="190"/>
      <c r="H14" s="267"/>
      <c r="I14" s="4" t="s">
        <v>26</v>
      </c>
      <c r="J14" s="259"/>
      <c r="K14" s="203"/>
      <c r="L14" s="203"/>
      <c r="M14" s="203"/>
      <c r="N14" s="203"/>
      <c r="O14" s="203"/>
      <c r="P14" s="203"/>
      <c r="Q14" s="203"/>
      <c r="R14" s="44"/>
      <c r="S14" s="141" t="s">
        <v>13</v>
      </c>
      <c r="T14" s="141"/>
      <c r="U14" s="171">
        <v>5700000</v>
      </c>
      <c r="V14" s="171">
        <v>2080717</v>
      </c>
      <c r="W14" s="171">
        <v>3619283</v>
      </c>
      <c r="X14" s="156" t="s">
        <v>281</v>
      </c>
    </row>
    <row r="15" spans="1:24" s="23" customFormat="1" x14ac:dyDescent="0.35">
      <c r="A15" s="261"/>
      <c r="B15" s="190"/>
      <c r="C15" s="59" t="s">
        <v>51</v>
      </c>
      <c r="D15" s="106" t="s">
        <v>52</v>
      </c>
      <c r="E15" s="19" t="s">
        <v>13</v>
      </c>
      <c r="F15" s="67">
        <v>73</v>
      </c>
      <c r="G15" s="33" t="s">
        <v>47</v>
      </c>
      <c r="H15" s="106" t="s">
        <v>48</v>
      </c>
      <c r="I15" s="4" t="s">
        <v>26</v>
      </c>
      <c r="J15" s="2"/>
      <c r="K15" s="90">
        <v>1</v>
      </c>
      <c r="L15" s="90"/>
      <c r="M15" s="90"/>
      <c r="N15" s="90"/>
      <c r="O15" s="90"/>
      <c r="P15" s="90"/>
      <c r="Q15" s="90"/>
      <c r="R15" s="44"/>
      <c r="S15" s="141" t="s">
        <v>13</v>
      </c>
      <c r="T15" s="141"/>
      <c r="U15" s="172"/>
      <c r="V15" s="172"/>
      <c r="W15" s="172"/>
      <c r="X15" s="156" t="s">
        <v>281</v>
      </c>
    </row>
    <row r="16" spans="1:24" s="23" customFormat="1" x14ac:dyDescent="0.35">
      <c r="A16" s="40" t="s">
        <v>211</v>
      </c>
      <c r="B16" s="33">
        <v>1044</v>
      </c>
      <c r="C16" s="5" t="s">
        <v>56</v>
      </c>
      <c r="D16" s="35" t="s">
        <v>57</v>
      </c>
      <c r="E16" s="20">
        <v>359</v>
      </c>
      <c r="F16" s="65">
        <v>31</v>
      </c>
      <c r="G16" s="33" t="s">
        <v>47</v>
      </c>
      <c r="H16" s="106" t="s">
        <v>55</v>
      </c>
      <c r="I16" s="33" t="s">
        <v>39</v>
      </c>
      <c r="J16" s="2"/>
      <c r="K16" s="90"/>
      <c r="L16" s="90">
        <v>1</v>
      </c>
      <c r="M16" s="90"/>
      <c r="N16" s="90"/>
      <c r="O16" s="90"/>
      <c r="P16" s="90"/>
      <c r="Q16" s="90"/>
      <c r="R16" s="44"/>
      <c r="S16" s="141" t="s">
        <v>13</v>
      </c>
      <c r="T16" s="141"/>
      <c r="U16" s="167">
        <v>5319765</v>
      </c>
      <c r="V16" s="167">
        <v>4980487</v>
      </c>
      <c r="W16" s="167">
        <v>339278</v>
      </c>
      <c r="X16" s="156" t="s">
        <v>281</v>
      </c>
    </row>
    <row r="17" spans="1:32" s="23" customFormat="1" x14ac:dyDescent="0.35">
      <c r="A17" s="40" t="s">
        <v>212</v>
      </c>
      <c r="B17" s="33">
        <v>1045</v>
      </c>
      <c r="C17" s="59" t="s">
        <v>53</v>
      </c>
      <c r="D17" s="106" t="s">
        <v>54</v>
      </c>
      <c r="E17" s="105">
        <v>205</v>
      </c>
      <c r="F17" s="65">
        <v>31</v>
      </c>
      <c r="G17" s="33" t="s">
        <v>47</v>
      </c>
      <c r="H17" s="106" t="s">
        <v>55</v>
      </c>
      <c r="I17" s="33" t="s">
        <v>39</v>
      </c>
      <c r="J17" s="2"/>
      <c r="K17" s="90"/>
      <c r="L17" s="90">
        <v>1</v>
      </c>
      <c r="M17" s="90"/>
      <c r="N17" s="90"/>
      <c r="O17" s="90"/>
      <c r="P17" s="90"/>
      <c r="Q17" s="90"/>
      <c r="R17" s="44"/>
      <c r="S17" s="141" t="s">
        <v>13</v>
      </c>
      <c r="T17" s="141"/>
      <c r="U17" s="167">
        <v>4811445</v>
      </c>
      <c r="V17" s="167">
        <v>4505232</v>
      </c>
      <c r="W17" s="167">
        <v>306213</v>
      </c>
      <c r="X17" s="156" t="s">
        <v>281</v>
      </c>
    </row>
    <row r="18" spans="1:32" s="23" customFormat="1" x14ac:dyDescent="0.35">
      <c r="A18" s="40" t="s">
        <v>213</v>
      </c>
      <c r="B18" s="3">
        <v>1056</v>
      </c>
      <c r="C18" s="59" t="s">
        <v>58</v>
      </c>
      <c r="D18" s="106" t="s">
        <v>59</v>
      </c>
      <c r="E18" s="18" t="s">
        <v>13</v>
      </c>
      <c r="F18" s="67">
        <v>167</v>
      </c>
      <c r="G18" s="95" t="s">
        <v>14</v>
      </c>
      <c r="H18" s="33" t="s">
        <v>15</v>
      </c>
      <c r="I18" s="4" t="s">
        <v>26</v>
      </c>
      <c r="J18" s="2"/>
      <c r="K18" s="90">
        <v>1</v>
      </c>
      <c r="L18" s="90"/>
      <c r="M18" s="90"/>
      <c r="N18" s="90"/>
      <c r="O18" s="90"/>
      <c r="P18" s="90"/>
      <c r="Q18" s="90"/>
      <c r="R18" s="44"/>
      <c r="S18" s="141" t="s">
        <v>255</v>
      </c>
      <c r="T18" s="141" t="s">
        <v>266</v>
      </c>
      <c r="U18" s="167">
        <v>8850000</v>
      </c>
      <c r="V18" s="167">
        <v>2503911</v>
      </c>
      <c r="W18" s="167">
        <v>6346089</v>
      </c>
      <c r="X18" s="156" t="s">
        <v>281</v>
      </c>
    </row>
    <row r="19" spans="1:32" s="23" customFormat="1" x14ac:dyDescent="0.35">
      <c r="A19" s="147" t="s">
        <v>214</v>
      </c>
      <c r="B19" s="92">
        <v>1068</v>
      </c>
      <c r="C19" s="89" t="s">
        <v>60</v>
      </c>
      <c r="D19" s="94">
        <v>28278</v>
      </c>
      <c r="E19" s="101">
        <v>3184</v>
      </c>
      <c r="F19" s="112">
        <v>4482</v>
      </c>
      <c r="G19" s="94" t="s">
        <v>14</v>
      </c>
      <c r="H19" s="94" t="s">
        <v>15</v>
      </c>
      <c r="I19" s="94" t="s">
        <v>246</v>
      </c>
      <c r="J19" s="2">
        <v>1</v>
      </c>
      <c r="K19" s="90"/>
      <c r="L19" s="90"/>
      <c r="M19" s="90"/>
      <c r="N19" s="90"/>
      <c r="O19" s="90">
        <v>1</v>
      </c>
      <c r="P19" s="90">
        <v>2</v>
      </c>
      <c r="Q19" s="90"/>
      <c r="R19" s="44" t="s">
        <v>231</v>
      </c>
      <c r="S19" s="141" t="s">
        <v>255</v>
      </c>
      <c r="T19" s="141"/>
      <c r="U19" s="167">
        <v>515628352</v>
      </c>
      <c r="V19" s="167">
        <v>120765316</v>
      </c>
      <c r="W19" s="167">
        <v>394863036</v>
      </c>
      <c r="X19" s="156" t="s">
        <v>281</v>
      </c>
    </row>
    <row r="20" spans="1:32" s="23" customFormat="1" ht="15" customHeight="1" x14ac:dyDescent="0.35">
      <c r="A20" s="260" t="s">
        <v>215</v>
      </c>
      <c r="B20" s="249">
        <v>1067</v>
      </c>
      <c r="C20" s="250" t="s">
        <v>61</v>
      </c>
      <c r="D20" s="106" t="s">
        <v>62</v>
      </c>
      <c r="E20" s="262" t="s">
        <v>13</v>
      </c>
      <c r="F20" s="263">
        <v>206</v>
      </c>
      <c r="G20" s="249" t="s">
        <v>14</v>
      </c>
      <c r="H20" s="265" t="s">
        <v>15</v>
      </c>
      <c r="I20" s="256" t="s">
        <v>26</v>
      </c>
      <c r="J20" s="258"/>
      <c r="K20" s="201">
        <v>1</v>
      </c>
      <c r="L20" s="201"/>
      <c r="M20" s="201"/>
      <c r="N20" s="201"/>
      <c r="O20" s="201"/>
      <c r="P20" s="201"/>
      <c r="Q20" s="201"/>
      <c r="R20" s="44"/>
      <c r="S20" s="174" t="s">
        <v>255</v>
      </c>
      <c r="T20" s="141" t="s">
        <v>277</v>
      </c>
      <c r="U20" s="171">
        <v>6886115</v>
      </c>
      <c r="V20" s="171">
        <v>1620528</v>
      </c>
      <c r="W20" s="171">
        <v>5265587</v>
      </c>
      <c r="X20" s="156" t="s">
        <v>281</v>
      </c>
    </row>
    <row r="21" spans="1:32" s="23" customFormat="1" x14ac:dyDescent="0.35">
      <c r="A21" s="261"/>
      <c r="B21" s="190"/>
      <c r="C21" s="250"/>
      <c r="D21" s="106" t="s">
        <v>63</v>
      </c>
      <c r="E21" s="262"/>
      <c r="F21" s="264"/>
      <c r="G21" s="190"/>
      <c r="H21" s="265"/>
      <c r="I21" s="257"/>
      <c r="J21" s="259"/>
      <c r="K21" s="203"/>
      <c r="L21" s="203"/>
      <c r="M21" s="203"/>
      <c r="N21" s="203"/>
      <c r="O21" s="203"/>
      <c r="P21" s="203"/>
      <c r="Q21" s="203"/>
      <c r="R21" s="44"/>
      <c r="S21" s="175"/>
      <c r="T21" s="141" t="s">
        <v>278</v>
      </c>
      <c r="U21" s="172"/>
      <c r="V21" s="172"/>
      <c r="W21" s="172"/>
      <c r="X21" s="156" t="s">
        <v>281</v>
      </c>
    </row>
    <row r="22" spans="1:32" s="31" customFormat="1" x14ac:dyDescent="0.35">
      <c r="A22" s="148" t="s">
        <v>216</v>
      </c>
      <c r="B22" s="32">
        <v>1081</v>
      </c>
      <c r="C22" s="59" t="s">
        <v>221</v>
      </c>
      <c r="D22" s="33">
        <v>34729</v>
      </c>
      <c r="E22" s="93">
        <v>4765</v>
      </c>
      <c r="F22" s="64">
        <v>7531</v>
      </c>
      <c r="G22" s="93" t="s">
        <v>14</v>
      </c>
      <c r="H22" s="33" t="s">
        <v>15</v>
      </c>
      <c r="I22" s="4" t="s">
        <v>222</v>
      </c>
      <c r="J22" s="90">
        <v>1</v>
      </c>
      <c r="K22" s="137"/>
      <c r="L22" s="137"/>
      <c r="M22" s="137"/>
      <c r="N22" s="137"/>
      <c r="O22" s="137"/>
      <c r="P22" s="137"/>
      <c r="Q22" s="137"/>
      <c r="R22" s="44" t="s">
        <v>230</v>
      </c>
      <c r="S22" s="141" t="s">
        <v>255</v>
      </c>
      <c r="T22" s="143"/>
      <c r="U22" s="167">
        <v>1170614609</v>
      </c>
      <c r="V22" s="167">
        <v>354135791</v>
      </c>
      <c r="W22" s="167">
        <v>816478818</v>
      </c>
      <c r="X22" s="156" t="s">
        <v>281</v>
      </c>
    </row>
    <row r="23" spans="1:32" s="23" customFormat="1" ht="38.25" customHeight="1" x14ac:dyDescent="0.35">
      <c r="A23" s="40" t="s">
        <v>217</v>
      </c>
      <c r="B23" s="33">
        <v>1089</v>
      </c>
      <c r="C23" s="59" t="s">
        <v>197</v>
      </c>
      <c r="D23" s="106">
        <v>36002</v>
      </c>
      <c r="E23" s="102">
        <v>922</v>
      </c>
      <c r="F23" s="64">
        <v>52</v>
      </c>
      <c r="G23" s="95" t="s">
        <v>198</v>
      </c>
      <c r="H23" s="106" t="s">
        <v>193</v>
      </c>
      <c r="I23" s="4" t="s">
        <v>39</v>
      </c>
      <c r="J23" s="2"/>
      <c r="K23" s="90"/>
      <c r="L23" s="90">
        <v>1</v>
      </c>
      <c r="M23" s="90"/>
      <c r="N23" s="90"/>
      <c r="O23" s="90"/>
      <c r="P23" s="90"/>
      <c r="Q23" s="90"/>
      <c r="R23" s="44"/>
      <c r="S23" s="141" t="s">
        <v>13</v>
      </c>
      <c r="T23" s="141"/>
      <c r="U23" s="167">
        <v>15764668</v>
      </c>
      <c r="V23" s="167">
        <v>14217763</v>
      </c>
      <c r="W23" s="167">
        <v>1546905</v>
      </c>
      <c r="X23" s="156" t="s">
        <v>281</v>
      </c>
    </row>
    <row r="24" spans="1:32" s="23" customFormat="1" ht="38.25" customHeight="1" x14ac:dyDescent="0.35">
      <c r="A24" s="41" t="s">
        <v>218</v>
      </c>
      <c r="B24" s="6">
        <v>1083</v>
      </c>
      <c r="C24" s="59" t="s">
        <v>64</v>
      </c>
      <c r="D24" s="7" t="s">
        <v>65</v>
      </c>
      <c r="E24" s="18" t="s">
        <v>13</v>
      </c>
      <c r="F24" s="68">
        <v>218</v>
      </c>
      <c r="G24" s="106" t="s">
        <v>66</v>
      </c>
      <c r="H24" s="33" t="s">
        <v>43</v>
      </c>
      <c r="I24" s="4" t="s">
        <v>26</v>
      </c>
      <c r="J24" s="2"/>
      <c r="K24" s="90">
        <v>1</v>
      </c>
      <c r="L24" s="90"/>
      <c r="M24" s="90"/>
      <c r="N24" s="90"/>
      <c r="O24" s="90"/>
      <c r="P24" s="90"/>
      <c r="Q24" s="90"/>
      <c r="R24" s="44"/>
      <c r="S24" s="141" t="s">
        <v>257</v>
      </c>
      <c r="T24" s="141"/>
      <c r="U24" s="167">
        <v>9659702</v>
      </c>
      <c r="V24" s="167">
        <v>2276623</v>
      </c>
      <c r="W24" s="167">
        <v>7383079</v>
      </c>
      <c r="X24" s="156" t="s">
        <v>281</v>
      </c>
    </row>
    <row r="25" spans="1:32" s="23" customFormat="1" x14ac:dyDescent="0.35">
      <c r="A25" s="41">
        <v>21</v>
      </c>
      <c r="B25" s="6">
        <v>1086</v>
      </c>
      <c r="C25" s="104" t="s">
        <v>252</v>
      </c>
      <c r="D25" s="7">
        <v>35298</v>
      </c>
      <c r="E25" s="19">
        <v>20</v>
      </c>
      <c r="F25" s="140" t="s">
        <v>13</v>
      </c>
      <c r="G25" s="152" t="s">
        <v>198</v>
      </c>
      <c r="H25" s="33" t="s">
        <v>79</v>
      </c>
      <c r="I25" s="4" t="s">
        <v>253</v>
      </c>
      <c r="J25" s="2"/>
      <c r="K25" s="90"/>
      <c r="L25" s="90"/>
      <c r="M25" s="90"/>
      <c r="N25" s="90"/>
      <c r="O25" s="90"/>
      <c r="P25" s="90"/>
      <c r="Q25" s="90"/>
      <c r="R25" s="44"/>
      <c r="S25" s="141" t="s">
        <v>13</v>
      </c>
      <c r="T25" s="141"/>
      <c r="U25" s="167"/>
      <c r="V25" s="167"/>
      <c r="W25" s="167"/>
      <c r="X25" s="156" t="s">
        <v>281</v>
      </c>
    </row>
    <row r="26" spans="1:32" s="23" customFormat="1" x14ac:dyDescent="0.35">
      <c r="A26" s="40">
        <v>22</v>
      </c>
      <c r="B26" s="33">
        <v>1097</v>
      </c>
      <c r="C26" s="59" t="s">
        <v>67</v>
      </c>
      <c r="D26" s="106" t="s">
        <v>68</v>
      </c>
      <c r="E26" s="102">
        <v>102830</v>
      </c>
      <c r="F26" s="64">
        <v>24783</v>
      </c>
      <c r="G26" s="95" t="s">
        <v>14</v>
      </c>
      <c r="H26" s="33" t="s">
        <v>15</v>
      </c>
      <c r="I26" s="4" t="s">
        <v>44</v>
      </c>
      <c r="J26" s="2">
        <v>1</v>
      </c>
      <c r="K26" s="90"/>
      <c r="L26" s="90"/>
      <c r="M26" s="90"/>
      <c r="N26" s="90"/>
      <c r="O26" s="90">
        <v>1</v>
      </c>
      <c r="P26" s="90"/>
      <c r="Q26" s="90"/>
      <c r="R26" s="44" t="s">
        <v>233</v>
      </c>
      <c r="S26" s="141" t="s">
        <v>255</v>
      </c>
      <c r="T26" s="141"/>
      <c r="U26" s="171">
        <v>2606032399</v>
      </c>
      <c r="V26" s="171">
        <v>557950459</v>
      </c>
      <c r="W26" s="171">
        <v>2048081940</v>
      </c>
      <c r="X26" s="156" t="s">
        <v>281</v>
      </c>
    </row>
    <row r="27" spans="1:32" s="23" customFormat="1" x14ac:dyDescent="0.35">
      <c r="A27" s="40">
        <v>23</v>
      </c>
      <c r="B27" s="51">
        <v>1097</v>
      </c>
      <c r="C27" s="60" t="s">
        <v>69</v>
      </c>
      <c r="D27" s="106" t="s">
        <v>70</v>
      </c>
      <c r="E27" s="102">
        <v>6795</v>
      </c>
      <c r="F27" s="64">
        <v>5441</v>
      </c>
      <c r="G27" s="95" t="s">
        <v>14</v>
      </c>
      <c r="H27" s="33" t="s">
        <v>15</v>
      </c>
      <c r="I27" s="4" t="s">
        <v>71</v>
      </c>
      <c r="J27" s="2">
        <v>1</v>
      </c>
      <c r="K27" s="90"/>
      <c r="L27" s="90"/>
      <c r="M27" s="90"/>
      <c r="N27" s="90"/>
      <c r="O27" s="90"/>
      <c r="P27" s="90"/>
      <c r="Q27" s="90"/>
      <c r="R27" s="44" t="s">
        <v>235</v>
      </c>
      <c r="S27" s="141" t="s">
        <v>255</v>
      </c>
      <c r="T27" s="141"/>
      <c r="U27" s="172"/>
      <c r="V27" s="172"/>
      <c r="W27" s="172"/>
      <c r="X27" s="156" t="s">
        <v>281</v>
      </c>
    </row>
    <row r="28" spans="1:32" s="23" customFormat="1" x14ac:dyDescent="0.35">
      <c r="A28" s="149">
        <v>24</v>
      </c>
      <c r="B28" s="80">
        <v>1097</v>
      </c>
      <c r="C28" s="104" t="s">
        <v>72</v>
      </c>
      <c r="D28" s="106" t="s">
        <v>73</v>
      </c>
      <c r="E28" s="105">
        <v>5562</v>
      </c>
      <c r="F28" s="65">
        <v>32</v>
      </c>
      <c r="G28" s="33" t="s">
        <v>14</v>
      </c>
      <c r="H28" s="33" t="s">
        <v>15</v>
      </c>
      <c r="I28" s="33" t="s">
        <v>247</v>
      </c>
      <c r="J28" s="2"/>
      <c r="K28" s="90"/>
      <c r="L28" s="90">
        <v>1</v>
      </c>
      <c r="M28" s="90"/>
      <c r="N28" s="90"/>
      <c r="O28" s="90"/>
      <c r="P28" s="90"/>
      <c r="Q28" s="90"/>
      <c r="R28" s="90"/>
      <c r="S28" s="141" t="s">
        <v>255</v>
      </c>
      <c r="T28" s="141"/>
      <c r="U28" s="167">
        <v>2261257</v>
      </c>
      <c r="V28" s="167">
        <v>195134</v>
      </c>
      <c r="W28" s="167">
        <v>2066123</v>
      </c>
      <c r="X28" s="156" t="s">
        <v>281</v>
      </c>
    </row>
    <row r="29" spans="1:32" s="23" customFormat="1" x14ac:dyDescent="0.35">
      <c r="A29" s="41">
        <v>25</v>
      </c>
      <c r="B29" s="106">
        <v>1097</v>
      </c>
      <c r="C29" s="8" t="s">
        <v>74</v>
      </c>
      <c r="D29" s="34" t="s">
        <v>75</v>
      </c>
      <c r="E29" s="18" t="s">
        <v>13</v>
      </c>
      <c r="F29" s="135">
        <v>43</v>
      </c>
      <c r="G29" s="34" t="s">
        <v>14</v>
      </c>
      <c r="H29" s="34" t="s">
        <v>15</v>
      </c>
      <c r="I29" s="33" t="s">
        <v>76</v>
      </c>
      <c r="J29" s="2"/>
      <c r="K29" s="90"/>
      <c r="L29" s="90"/>
      <c r="M29" s="90"/>
      <c r="N29" s="90"/>
      <c r="O29" s="90"/>
      <c r="P29" s="90">
        <v>1</v>
      </c>
      <c r="Q29" s="90"/>
      <c r="R29" s="90"/>
      <c r="S29" s="141" t="s">
        <v>255</v>
      </c>
      <c r="T29" s="141" t="s">
        <v>267</v>
      </c>
      <c r="U29" s="167">
        <v>11090799</v>
      </c>
      <c r="V29" s="167">
        <v>12515</v>
      </c>
      <c r="W29" s="167">
        <v>11078284</v>
      </c>
      <c r="X29" s="156" t="s">
        <v>282</v>
      </c>
    </row>
    <row r="30" spans="1:32" s="23" customFormat="1" x14ac:dyDescent="0.35">
      <c r="A30" s="41">
        <v>26</v>
      </c>
      <c r="B30" s="6">
        <v>1096</v>
      </c>
      <c r="C30" s="8" t="s">
        <v>301</v>
      </c>
      <c r="D30" s="34" t="s">
        <v>77</v>
      </c>
      <c r="E30" s="18" t="s">
        <v>13</v>
      </c>
      <c r="F30" s="66">
        <v>129</v>
      </c>
      <c r="G30" s="33" t="s">
        <v>78</v>
      </c>
      <c r="H30" s="34" t="s">
        <v>79</v>
      </c>
      <c r="I30" s="4" t="s">
        <v>26</v>
      </c>
      <c r="J30" s="2"/>
      <c r="K30" s="90">
        <v>1</v>
      </c>
      <c r="L30" s="90"/>
      <c r="M30" s="90"/>
      <c r="N30" s="90"/>
      <c r="O30" s="90"/>
      <c r="P30" s="90"/>
      <c r="Q30" s="90"/>
      <c r="R30" s="44"/>
      <c r="S30" s="141" t="s">
        <v>13</v>
      </c>
      <c r="T30" s="141"/>
      <c r="U30" s="167">
        <v>5583158</v>
      </c>
      <c r="V30" s="167">
        <v>655290</v>
      </c>
      <c r="W30" s="167">
        <v>4927868</v>
      </c>
      <c r="X30" s="156" t="s">
        <v>281</v>
      </c>
      <c r="Y30" s="25"/>
      <c r="Z30" s="25"/>
      <c r="AA30" s="25"/>
      <c r="AB30" s="25"/>
      <c r="AC30" s="25"/>
      <c r="AD30" s="25"/>
      <c r="AE30" s="25"/>
      <c r="AF30" s="25"/>
    </row>
    <row r="31" spans="1:32" s="26" customFormat="1" x14ac:dyDescent="0.35">
      <c r="A31" s="85">
        <v>27</v>
      </c>
      <c r="B31" s="84">
        <v>1106</v>
      </c>
      <c r="C31" s="86" t="s">
        <v>80</v>
      </c>
      <c r="D31" s="84" t="s">
        <v>81</v>
      </c>
      <c r="E31" s="118">
        <v>11407</v>
      </c>
      <c r="F31" s="113">
        <v>1699</v>
      </c>
      <c r="G31" s="96" t="s">
        <v>14</v>
      </c>
      <c r="H31" s="96" t="s">
        <v>15</v>
      </c>
      <c r="I31" s="96" t="s">
        <v>248</v>
      </c>
      <c r="J31" s="120">
        <v>1</v>
      </c>
      <c r="K31" s="120"/>
      <c r="L31" s="120"/>
      <c r="M31" s="120"/>
      <c r="N31" s="120"/>
      <c r="O31" s="90"/>
      <c r="P31" s="120"/>
      <c r="Q31" s="120"/>
      <c r="R31" s="44"/>
      <c r="S31" s="141" t="s">
        <v>255</v>
      </c>
      <c r="T31" s="141"/>
      <c r="U31" s="167">
        <v>154130797</v>
      </c>
      <c r="V31" s="167">
        <v>36707856</v>
      </c>
      <c r="W31" s="167">
        <v>117422941</v>
      </c>
      <c r="X31" s="156" t="s">
        <v>281</v>
      </c>
      <c r="Y31" s="25"/>
      <c r="Z31" s="25"/>
      <c r="AA31" s="25"/>
      <c r="AB31" s="25"/>
      <c r="AC31" s="25"/>
      <c r="AD31" s="25"/>
      <c r="AE31" s="25"/>
      <c r="AF31" s="25"/>
    </row>
    <row r="32" spans="1:32" s="26" customFormat="1" x14ac:dyDescent="0.35">
      <c r="A32" s="47">
        <v>28</v>
      </c>
      <c r="B32" s="54">
        <v>1108</v>
      </c>
      <c r="C32" s="58" t="s">
        <v>302</v>
      </c>
      <c r="D32" s="57" t="s">
        <v>82</v>
      </c>
      <c r="E32" s="124">
        <v>5625</v>
      </c>
      <c r="F32" s="69">
        <v>1839</v>
      </c>
      <c r="G32" s="115" t="s">
        <v>83</v>
      </c>
      <c r="H32" s="115" t="s">
        <v>79</v>
      </c>
      <c r="I32" s="115" t="s">
        <v>84</v>
      </c>
      <c r="J32" s="27"/>
      <c r="K32" s="120"/>
      <c r="L32" s="120"/>
      <c r="M32" s="120"/>
      <c r="N32" s="120"/>
      <c r="O32" s="90"/>
      <c r="P32" s="120"/>
      <c r="Q32" s="120"/>
      <c r="R32" s="44"/>
      <c r="S32" s="141" t="s">
        <v>13</v>
      </c>
      <c r="T32" s="141"/>
      <c r="U32" s="167">
        <v>16301307</v>
      </c>
      <c r="V32" s="167">
        <v>1634592</v>
      </c>
      <c r="W32" s="167">
        <v>14666715</v>
      </c>
      <c r="X32" s="156" t="s">
        <v>281</v>
      </c>
      <c r="Y32" s="25"/>
      <c r="Z32" s="25"/>
      <c r="AA32" s="25"/>
      <c r="AB32" s="25"/>
      <c r="AC32" s="25"/>
      <c r="AD32" s="25"/>
      <c r="AE32" s="25"/>
      <c r="AF32" s="25"/>
    </row>
    <row r="33" spans="1:32" s="26" customFormat="1" x14ac:dyDescent="0.35">
      <c r="A33" s="47">
        <v>29</v>
      </c>
      <c r="B33" s="56">
        <v>1104</v>
      </c>
      <c r="C33" s="55" t="s">
        <v>85</v>
      </c>
      <c r="D33" s="57" t="s">
        <v>86</v>
      </c>
      <c r="E33" s="124">
        <v>34908</v>
      </c>
      <c r="F33" s="69">
        <v>361</v>
      </c>
      <c r="G33" s="115" t="s">
        <v>87</v>
      </c>
      <c r="H33" s="115" t="s">
        <v>43</v>
      </c>
      <c r="I33" s="115" t="s">
        <v>88</v>
      </c>
      <c r="J33" s="27"/>
      <c r="K33" s="120"/>
      <c r="L33" s="120"/>
      <c r="M33" s="120"/>
      <c r="N33" s="120"/>
      <c r="O33" s="90"/>
      <c r="P33" s="120"/>
      <c r="Q33" s="120"/>
      <c r="R33" s="44"/>
      <c r="S33" s="141" t="s">
        <v>258</v>
      </c>
      <c r="T33" s="141"/>
      <c r="U33" s="167">
        <v>71095832</v>
      </c>
      <c r="V33" s="167">
        <v>7776243</v>
      </c>
      <c r="W33" s="167">
        <v>63319589</v>
      </c>
      <c r="X33" s="156" t="s">
        <v>282</v>
      </c>
      <c r="Y33" s="25"/>
      <c r="Z33" s="25"/>
      <c r="AA33" s="25"/>
      <c r="AB33" s="25"/>
      <c r="AC33" s="25"/>
      <c r="AD33" s="25"/>
      <c r="AE33" s="25"/>
      <c r="AF33" s="25"/>
    </row>
    <row r="34" spans="1:32" s="26" customFormat="1" x14ac:dyDescent="0.35">
      <c r="A34" s="244">
        <v>30</v>
      </c>
      <c r="B34" s="197">
        <v>1107</v>
      </c>
      <c r="C34" s="251" t="s">
        <v>89</v>
      </c>
      <c r="D34" s="115" t="s">
        <v>90</v>
      </c>
      <c r="E34" s="253" t="s">
        <v>13</v>
      </c>
      <c r="F34" s="206">
        <v>221</v>
      </c>
      <c r="G34" s="115" t="s">
        <v>14</v>
      </c>
      <c r="H34" s="115" t="s">
        <v>15</v>
      </c>
      <c r="I34" s="197" t="s">
        <v>91</v>
      </c>
      <c r="J34" s="254"/>
      <c r="K34" s="185"/>
      <c r="L34" s="185"/>
      <c r="M34" s="185"/>
      <c r="N34" s="185"/>
      <c r="O34" s="201"/>
      <c r="P34" s="185"/>
      <c r="Q34" s="185"/>
      <c r="R34" s="44"/>
      <c r="S34" s="174" t="s">
        <v>255</v>
      </c>
      <c r="T34" s="141" t="s">
        <v>269</v>
      </c>
      <c r="U34" s="171">
        <v>56131152</v>
      </c>
      <c r="V34" s="171">
        <v>5430696</v>
      </c>
      <c r="W34" s="171">
        <v>50700456</v>
      </c>
      <c r="X34" s="201" t="s">
        <v>281</v>
      </c>
      <c r="Y34" s="25"/>
      <c r="Z34" s="25"/>
      <c r="AA34" s="25"/>
      <c r="AB34" s="25"/>
      <c r="AC34" s="25"/>
      <c r="AD34" s="25"/>
      <c r="AE34" s="25"/>
      <c r="AF34" s="25"/>
    </row>
    <row r="35" spans="1:32" s="26" customFormat="1" x14ac:dyDescent="0.35">
      <c r="A35" s="200"/>
      <c r="B35" s="198"/>
      <c r="C35" s="252"/>
      <c r="D35" s="115" t="s">
        <v>92</v>
      </c>
      <c r="E35" s="205"/>
      <c r="F35" s="207"/>
      <c r="G35" s="115" t="s">
        <v>14</v>
      </c>
      <c r="H35" s="115" t="s">
        <v>15</v>
      </c>
      <c r="I35" s="198"/>
      <c r="J35" s="255"/>
      <c r="K35" s="186"/>
      <c r="L35" s="186"/>
      <c r="M35" s="186"/>
      <c r="N35" s="186"/>
      <c r="O35" s="203"/>
      <c r="P35" s="186"/>
      <c r="Q35" s="186"/>
      <c r="R35" s="44"/>
      <c r="S35" s="175"/>
      <c r="T35" s="141" t="s">
        <v>268</v>
      </c>
      <c r="U35" s="172"/>
      <c r="V35" s="172"/>
      <c r="W35" s="172"/>
      <c r="X35" s="203"/>
      <c r="Y35" s="25"/>
      <c r="Z35" s="25"/>
      <c r="AA35" s="25"/>
      <c r="AB35" s="25"/>
      <c r="AC35" s="25"/>
      <c r="AD35" s="25"/>
      <c r="AE35" s="25"/>
      <c r="AF35" s="25"/>
    </row>
    <row r="36" spans="1:32" s="26" customFormat="1" x14ac:dyDescent="0.35">
      <c r="A36" s="42">
        <v>31</v>
      </c>
      <c r="B36" s="11">
        <v>1107</v>
      </c>
      <c r="C36" s="55" t="s">
        <v>93</v>
      </c>
      <c r="D36" s="57" t="s">
        <v>94</v>
      </c>
      <c r="E36" s="124">
        <v>358</v>
      </c>
      <c r="F36" s="69">
        <v>374</v>
      </c>
      <c r="G36" s="115" t="s">
        <v>195</v>
      </c>
      <c r="H36" s="115" t="s">
        <v>79</v>
      </c>
      <c r="I36" s="10" t="s">
        <v>96</v>
      </c>
      <c r="J36" s="27"/>
      <c r="K36" s="120"/>
      <c r="L36" s="120"/>
      <c r="M36" s="120"/>
      <c r="N36" s="120"/>
      <c r="O36" s="90"/>
      <c r="P36" s="120"/>
      <c r="Q36" s="120"/>
      <c r="R36" s="44"/>
      <c r="S36" s="141" t="s">
        <v>13</v>
      </c>
      <c r="T36" s="141"/>
      <c r="U36" s="167">
        <v>5287069</v>
      </c>
      <c r="V36" s="167">
        <v>1104129</v>
      </c>
      <c r="W36" s="167">
        <v>4182940</v>
      </c>
      <c r="X36" s="156" t="s">
        <v>281</v>
      </c>
      <c r="Y36" s="25"/>
      <c r="Z36" s="25"/>
      <c r="AA36" s="25"/>
      <c r="AB36" s="25"/>
      <c r="AC36" s="25"/>
      <c r="AD36" s="25"/>
      <c r="AE36" s="25"/>
      <c r="AF36" s="25"/>
    </row>
    <row r="37" spans="1:32" s="26" customFormat="1" x14ac:dyDescent="0.35">
      <c r="A37" s="42">
        <v>32</v>
      </c>
      <c r="B37" s="11">
        <v>1102</v>
      </c>
      <c r="C37" s="55" t="s">
        <v>243</v>
      </c>
      <c r="D37" s="57" t="s">
        <v>97</v>
      </c>
      <c r="E37" s="62" t="s">
        <v>13</v>
      </c>
      <c r="F37" s="66">
        <v>100</v>
      </c>
      <c r="G37" s="97" t="s">
        <v>14</v>
      </c>
      <c r="H37" s="115" t="s">
        <v>15</v>
      </c>
      <c r="I37" s="10" t="s">
        <v>26</v>
      </c>
      <c r="J37" s="27"/>
      <c r="K37" s="120">
        <v>1</v>
      </c>
      <c r="L37" s="120"/>
      <c r="M37" s="120"/>
      <c r="N37" s="120"/>
      <c r="O37" s="90"/>
      <c r="P37" s="120"/>
      <c r="Q37" s="120"/>
      <c r="R37" s="44"/>
      <c r="S37" s="141" t="s">
        <v>255</v>
      </c>
      <c r="T37" s="141" t="s">
        <v>270</v>
      </c>
      <c r="U37" s="167">
        <v>4557705</v>
      </c>
      <c r="V37" s="167">
        <v>1034025</v>
      </c>
      <c r="W37" s="167">
        <v>3523680</v>
      </c>
      <c r="X37" s="156" t="s">
        <v>281</v>
      </c>
      <c r="Y37" s="25"/>
      <c r="Z37" s="25"/>
      <c r="AA37" s="25"/>
      <c r="AB37" s="25"/>
      <c r="AC37" s="25"/>
      <c r="AD37" s="25"/>
      <c r="AE37" s="25"/>
      <c r="AF37" s="25"/>
    </row>
    <row r="38" spans="1:32" s="26" customFormat="1" ht="25" x14ac:dyDescent="0.35">
      <c r="A38" s="42">
        <v>33</v>
      </c>
      <c r="B38" s="11">
        <v>1108</v>
      </c>
      <c r="C38" s="55" t="s">
        <v>98</v>
      </c>
      <c r="D38" s="57" t="s">
        <v>99</v>
      </c>
      <c r="E38" s="62" t="s">
        <v>13</v>
      </c>
      <c r="F38" s="66">
        <v>319</v>
      </c>
      <c r="G38" s="57" t="s">
        <v>237</v>
      </c>
      <c r="H38" s="115" t="s">
        <v>43</v>
      </c>
      <c r="I38" s="10" t="s">
        <v>26</v>
      </c>
      <c r="J38" s="27"/>
      <c r="K38" s="120">
        <v>1</v>
      </c>
      <c r="L38" s="120"/>
      <c r="M38" s="120"/>
      <c r="N38" s="120"/>
      <c r="O38" s="90"/>
      <c r="P38" s="120"/>
      <c r="Q38" s="120"/>
      <c r="R38" s="44"/>
      <c r="S38" s="141" t="s">
        <v>259</v>
      </c>
      <c r="T38" s="141"/>
      <c r="U38" s="167">
        <v>13344779</v>
      </c>
      <c r="V38" s="167">
        <v>5310733</v>
      </c>
      <c r="W38" s="167">
        <v>8034046</v>
      </c>
      <c r="X38" s="156" t="s">
        <v>281</v>
      </c>
      <c r="Y38" s="25"/>
      <c r="Z38" s="25"/>
      <c r="AA38" s="25"/>
      <c r="AB38" s="25"/>
      <c r="AC38" s="25"/>
      <c r="AD38" s="25"/>
      <c r="AE38" s="25"/>
      <c r="AF38" s="25"/>
    </row>
    <row r="39" spans="1:32" s="26" customFormat="1" x14ac:dyDescent="0.35">
      <c r="A39" s="42">
        <v>34</v>
      </c>
      <c r="B39" s="12">
        <v>1106</v>
      </c>
      <c r="C39" s="28" t="s">
        <v>297</v>
      </c>
      <c r="D39" s="122" t="s">
        <v>139</v>
      </c>
      <c r="E39" s="36">
        <v>30384</v>
      </c>
      <c r="F39" s="109">
        <v>5941</v>
      </c>
      <c r="G39" s="97" t="s">
        <v>140</v>
      </c>
      <c r="H39" s="122" t="s">
        <v>141</v>
      </c>
      <c r="I39" s="116" t="s">
        <v>142</v>
      </c>
      <c r="J39" s="117"/>
      <c r="K39" s="120"/>
      <c r="L39" s="120"/>
      <c r="M39" s="120"/>
      <c r="N39" s="120"/>
      <c r="O39" s="90"/>
      <c r="P39" s="120"/>
      <c r="Q39" s="120"/>
      <c r="R39" s="44"/>
      <c r="S39" s="141" t="s">
        <v>13</v>
      </c>
      <c r="T39" s="141"/>
      <c r="U39" s="167"/>
      <c r="V39" s="167"/>
      <c r="W39" s="167"/>
      <c r="X39" s="156" t="s">
        <v>281</v>
      </c>
      <c r="Y39" s="25"/>
      <c r="Z39" s="25"/>
      <c r="AA39" s="25"/>
      <c r="AB39" s="25"/>
      <c r="AC39" s="25"/>
      <c r="AD39" s="25"/>
      <c r="AE39" s="25"/>
      <c r="AF39" s="25"/>
    </row>
    <row r="40" spans="1:32" s="26" customFormat="1" x14ac:dyDescent="0.35">
      <c r="A40" s="42">
        <v>35</v>
      </c>
      <c r="B40" s="11">
        <v>1117</v>
      </c>
      <c r="C40" s="55" t="s">
        <v>100</v>
      </c>
      <c r="D40" s="9" t="s">
        <v>101</v>
      </c>
      <c r="E40" s="119">
        <v>6339</v>
      </c>
      <c r="F40" s="114">
        <v>2186</v>
      </c>
      <c r="G40" s="97" t="s">
        <v>14</v>
      </c>
      <c r="H40" s="115" t="s">
        <v>15</v>
      </c>
      <c r="I40" s="10" t="s">
        <v>31</v>
      </c>
      <c r="J40" s="110">
        <v>1</v>
      </c>
      <c r="K40" s="120"/>
      <c r="L40" s="120"/>
      <c r="M40" s="120"/>
      <c r="N40" s="120"/>
      <c r="O40" s="90">
        <v>1</v>
      </c>
      <c r="P40" s="120">
        <v>6</v>
      </c>
      <c r="Q40" s="120"/>
      <c r="R40" s="44"/>
      <c r="S40" s="141" t="s">
        <v>255</v>
      </c>
      <c r="T40" s="141"/>
      <c r="U40" s="167">
        <v>678465468</v>
      </c>
      <c r="V40" s="167">
        <v>10140438</v>
      </c>
      <c r="W40" s="167">
        <v>668325030</v>
      </c>
      <c r="X40" s="156" t="s">
        <v>281</v>
      </c>
      <c r="Y40" s="25"/>
      <c r="Z40" s="25"/>
      <c r="AA40" s="25"/>
      <c r="AB40" s="25"/>
      <c r="AC40" s="25"/>
      <c r="AD40" s="25"/>
      <c r="AE40" s="25"/>
      <c r="AF40" s="25"/>
    </row>
    <row r="41" spans="1:32" s="26" customFormat="1" x14ac:dyDescent="0.35">
      <c r="A41" s="199">
        <v>36</v>
      </c>
      <c r="B41" s="197">
        <v>1115</v>
      </c>
      <c r="C41" s="247" t="s">
        <v>102</v>
      </c>
      <c r="D41" s="197">
        <v>3425</v>
      </c>
      <c r="E41" s="119">
        <v>649</v>
      </c>
      <c r="F41" s="114">
        <v>544</v>
      </c>
      <c r="G41" s="115" t="s">
        <v>103</v>
      </c>
      <c r="H41" s="115" t="s">
        <v>43</v>
      </c>
      <c r="I41" s="10" t="s">
        <v>104</v>
      </c>
      <c r="J41" s="110"/>
      <c r="K41" s="120"/>
      <c r="L41" s="120"/>
      <c r="M41" s="120"/>
      <c r="N41" s="120"/>
      <c r="O41" s="90"/>
      <c r="P41" s="120"/>
      <c r="Q41" s="120"/>
      <c r="R41" s="44"/>
      <c r="S41" s="141" t="s">
        <v>260</v>
      </c>
      <c r="T41" s="141"/>
      <c r="U41" s="171">
        <v>92109530</v>
      </c>
      <c r="V41" s="171">
        <v>21562444</v>
      </c>
      <c r="W41" s="171">
        <v>70547086</v>
      </c>
      <c r="X41" s="156" t="s">
        <v>281</v>
      </c>
      <c r="Y41" s="25"/>
      <c r="Z41" s="25"/>
      <c r="AA41" s="25"/>
      <c r="AB41" s="25"/>
      <c r="AC41" s="25"/>
      <c r="AD41" s="25"/>
      <c r="AE41" s="25"/>
      <c r="AF41" s="25"/>
    </row>
    <row r="42" spans="1:32" s="26" customFormat="1" x14ac:dyDescent="0.35">
      <c r="A42" s="200"/>
      <c r="B42" s="198"/>
      <c r="C42" s="248"/>
      <c r="D42" s="198"/>
      <c r="E42" s="119">
        <v>390</v>
      </c>
      <c r="F42" s="114">
        <v>31</v>
      </c>
      <c r="G42" s="115" t="s">
        <v>164</v>
      </c>
      <c r="H42" s="57" t="s">
        <v>55</v>
      </c>
      <c r="I42" s="10" t="s">
        <v>39</v>
      </c>
      <c r="J42" s="110"/>
      <c r="K42" s="120"/>
      <c r="L42" s="120">
        <v>1</v>
      </c>
      <c r="M42" s="120"/>
      <c r="N42" s="120"/>
      <c r="O42" s="90"/>
      <c r="P42" s="120"/>
      <c r="Q42" s="120"/>
      <c r="R42" s="44"/>
      <c r="S42" s="141" t="s">
        <v>13</v>
      </c>
      <c r="T42" s="141"/>
      <c r="U42" s="172"/>
      <c r="V42" s="172"/>
      <c r="W42" s="172"/>
      <c r="X42" s="156" t="s">
        <v>281</v>
      </c>
      <c r="Y42" s="25"/>
      <c r="Z42" s="25"/>
      <c r="AA42" s="25"/>
      <c r="AB42" s="25"/>
      <c r="AC42" s="25"/>
      <c r="AD42" s="25"/>
      <c r="AE42" s="25"/>
      <c r="AF42" s="25"/>
    </row>
    <row r="43" spans="1:32" s="26" customFormat="1" x14ac:dyDescent="0.35">
      <c r="A43" s="42">
        <v>37</v>
      </c>
      <c r="B43" s="11">
        <v>1111</v>
      </c>
      <c r="C43" s="55" t="s">
        <v>105</v>
      </c>
      <c r="D43" s="57" t="s">
        <v>106</v>
      </c>
      <c r="E43" s="62" t="s">
        <v>13</v>
      </c>
      <c r="F43" s="66">
        <v>263</v>
      </c>
      <c r="G43" s="97" t="s">
        <v>14</v>
      </c>
      <c r="H43" s="115" t="s">
        <v>15</v>
      </c>
      <c r="I43" s="10" t="s">
        <v>26</v>
      </c>
      <c r="J43" s="110"/>
      <c r="K43" s="120">
        <v>1</v>
      </c>
      <c r="L43" s="120"/>
      <c r="M43" s="120"/>
      <c r="N43" s="120"/>
      <c r="O43" s="90"/>
      <c r="P43" s="120"/>
      <c r="Q43" s="120"/>
      <c r="R43" s="44"/>
      <c r="S43" s="141" t="s">
        <v>255</v>
      </c>
      <c r="T43" s="141" t="s">
        <v>271</v>
      </c>
      <c r="U43" s="167">
        <v>10536898</v>
      </c>
      <c r="V43" s="167">
        <v>1902143</v>
      </c>
      <c r="W43" s="167">
        <v>8634755</v>
      </c>
      <c r="X43" s="156" t="s">
        <v>281</v>
      </c>
      <c r="Y43" s="25"/>
      <c r="Z43" s="25"/>
      <c r="AA43" s="25"/>
      <c r="AB43" s="25"/>
      <c r="AC43" s="25"/>
      <c r="AD43" s="25"/>
      <c r="AE43" s="25"/>
      <c r="AF43" s="25"/>
    </row>
    <row r="44" spans="1:32" s="26" customFormat="1" x14ac:dyDescent="0.35">
      <c r="A44" s="85">
        <v>38</v>
      </c>
      <c r="B44" s="163">
        <v>1116</v>
      </c>
      <c r="C44" s="162" t="s">
        <v>290</v>
      </c>
      <c r="D44" s="84" t="s">
        <v>291</v>
      </c>
      <c r="E44" s="62" t="s">
        <v>13</v>
      </c>
      <c r="F44" s="165">
        <v>20</v>
      </c>
      <c r="G44" s="164" t="s">
        <v>292</v>
      </c>
      <c r="H44" s="158" t="s">
        <v>79</v>
      </c>
      <c r="I44" s="10" t="s">
        <v>23</v>
      </c>
      <c r="J44" s="160"/>
      <c r="K44" s="161"/>
      <c r="L44" s="161"/>
      <c r="M44" s="161"/>
      <c r="N44" s="161"/>
      <c r="O44" s="90"/>
      <c r="P44" s="161"/>
      <c r="Q44" s="161"/>
      <c r="R44" s="44"/>
      <c r="S44" s="141" t="s">
        <v>13</v>
      </c>
      <c r="T44" s="141"/>
      <c r="U44" s="167"/>
      <c r="V44" s="167"/>
      <c r="W44" s="167"/>
      <c r="X44" s="157" t="s">
        <v>281</v>
      </c>
      <c r="Y44" s="25"/>
      <c r="Z44" s="25"/>
      <c r="AA44" s="25"/>
      <c r="AB44" s="25"/>
      <c r="AC44" s="25"/>
      <c r="AD44" s="25"/>
      <c r="AE44" s="25"/>
      <c r="AF44" s="25"/>
    </row>
    <row r="45" spans="1:32" s="26" customFormat="1" ht="25" x14ac:dyDescent="0.35">
      <c r="A45" s="85">
        <v>39</v>
      </c>
      <c r="B45" s="84">
        <v>1125</v>
      </c>
      <c r="C45" s="83" t="s">
        <v>107</v>
      </c>
      <c r="D45" s="87" t="s">
        <v>108</v>
      </c>
      <c r="E45" s="107">
        <v>3549</v>
      </c>
      <c r="F45" s="108">
        <v>1026</v>
      </c>
      <c r="G45" s="96" t="s">
        <v>14</v>
      </c>
      <c r="H45" s="96" t="s">
        <v>15</v>
      </c>
      <c r="I45" s="57" t="s">
        <v>249</v>
      </c>
      <c r="J45" s="110">
        <v>1</v>
      </c>
      <c r="K45" s="120"/>
      <c r="L45" s="120"/>
      <c r="M45" s="120"/>
      <c r="N45" s="120"/>
      <c r="O45" s="90">
        <v>1</v>
      </c>
      <c r="P45" s="120"/>
      <c r="Q45" s="120"/>
      <c r="R45" s="44"/>
      <c r="S45" s="141" t="s">
        <v>255</v>
      </c>
      <c r="T45" s="141"/>
      <c r="U45" s="167">
        <v>129249447</v>
      </c>
      <c r="V45" s="167">
        <v>23575838</v>
      </c>
      <c r="W45" s="167">
        <v>105673609</v>
      </c>
      <c r="X45" s="156" t="s">
        <v>281</v>
      </c>
      <c r="Y45" s="25"/>
      <c r="Z45" s="25"/>
      <c r="AA45" s="25"/>
      <c r="AB45" s="25"/>
      <c r="AC45" s="25"/>
      <c r="AD45" s="25"/>
      <c r="AE45" s="25"/>
      <c r="AF45" s="25"/>
    </row>
    <row r="46" spans="1:32" s="26" customFormat="1" ht="30" customHeight="1" x14ac:dyDescent="0.35">
      <c r="A46" s="85">
        <v>40</v>
      </c>
      <c r="B46" s="84">
        <v>1131</v>
      </c>
      <c r="C46" s="83" t="s">
        <v>194</v>
      </c>
      <c r="D46" s="84" t="s">
        <v>109</v>
      </c>
      <c r="E46" s="88">
        <v>2291</v>
      </c>
      <c r="F46" s="66">
        <v>251</v>
      </c>
      <c r="G46" s="96" t="s">
        <v>14</v>
      </c>
      <c r="H46" s="96" t="s">
        <v>15</v>
      </c>
      <c r="I46" s="10" t="s">
        <v>250</v>
      </c>
      <c r="J46" s="110"/>
      <c r="K46" s="120">
        <v>1</v>
      </c>
      <c r="L46" s="120"/>
      <c r="M46" s="120"/>
      <c r="N46" s="120"/>
      <c r="O46" s="90"/>
      <c r="P46" s="120"/>
      <c r="Q46" s="120"/>
      <c r="R46" s="44"/>
      <c r="S46" s="141" t="s">
        <v>255</v>
      </c>
      <c r="T46" s="141"/>
      <c r="U46" s="167">
        <f>3808144+26575025</f>
        <v>30383169</v>
      </c>
      <c r="V46" s="167">
        <f>479421+6200311</f>
        <v>6679732</v>
      </c>
      <c r="W46" s="167">
        <f>3328723+20374714</f>
        <v>23703437</v>
      </c>
      <c r="X46" s="156" t="s">
        <v>281</v>
      </c>
      <c r="Y46" s="25"/>
      <c r="Z46" s="25"/>
      <c r="AA46" s="25"/>
      <c r="AB46" s="25"/>
      <c r="AC46" s="25"/>
      <c r="AD46" s="25"/>
      <c r="AE46" s="25"/>
      <c r="AF46" s="25"/>
    </row>
    <row r="47" spans="1:32" s="26" customFormat="1" x14ac:dyDescent="0.35">
      <c r="A47" s="42">
        <v>41</v>
      </c>
      <c r="B47" s="11">
        <v>1136</v>
      </c>
      <c r="C47" s="55" t="s">
        <v>110</v>
      </c>
      <c r="D47" s="57" t="s">
        <v>111</v>
      </c>
      <c r="E47" s="21" t="s">
        <v>13</v>
      </c>
      <c r="F47" s="66">
        <v>724</v>
      </c>
      <c r="G47" s="115" t="s">
        <v>95</v>
      </c>
      <c r="H47" s="115" t="s">
        <v>79</v>
      </c>
      <c r="I47" s="10" t="s">
        <v>26</v>
      </c>
      <c r="J47" s="110"/>
      <c r="K47" s="120">
        <v>1</v>
      </c>
      <c r="L47" s="120"/>
      <c r="M47" s="120"/>
      <c r="N47" s="120"/>
      <c r="O47" s="90"/>
      <c r="P47" s="120"/>
      <c r="Q47" s="120"/>
      <c r="R47" s="44"/>
      <c r="S47" s="141" t="s">
        <v>13</v>
      </c>
      <c r="T47" s="141"/>
      <c r="U47" s="167">
        <v>51649180</v>
      </c>
      <c r="V47" s="167">
        <v>19704338</v>
      </c>
      <c r="W47" s="167">
        <v>31944842</v>
      </c>
      <c r="X47" s="156" t="s">
        <v>281</v>
      </c>
      <c r="Y47" s="25"/>
      <c r="Z47" s="25"/>
      <c r="AA47" s="25"/>
      <c r="AB47" s="25"/>
      <c r="AC47" s="25"/>
      <c r="AD47" s="25"/>
      <c r="AE47" s="25"/>
      <c r="AF47" s="25"/>
    </row>
    <row r="48" spans="1:32" s="26" customFormat="1" x14ac:dyDescent="0.35">
      <c r="A48" s="42">
        <v>42</v>
      </c>
      <c r="B48" s="11">
        <v>1134</v>
      </c>
      <c r="C48" s="162" t="s">
        <v>293</v>
      </c>
      <c r="D48" s="57">
        <v>28199</v>
      </c>
      <c r="E48" s="62" t="s">
        <v>13</v>
      </c>
      <c r="F48" s="166">
        <v>20</v>
      </c>
      <c r="G48" s="159" t="s">
        <v>294</v>
      </c>
      <c r="H48" s="159" t="s">
        <v>79</v>
      </c>
      <c r="I48" s="10" t="s">
        <v>23</v>
      </c>
      <c r="J48" s="160"/>
      <c r="K48" s="161"/>
      <c r="L48" s="161"/>
      <c r="M48" s="161"/>
      <c r="N48" s="161"/>
      <c r="O48" s="90"/>
      <c r="P48" s="161"/>
      <c r="Q48" s="161"/>
      <c r="R48" s="44"/>
      <c r="S48" s="141" t="s">
        <v>13</v>
      </c>
      <c r="T48" s="141"/>
      <c r="U48" s="167"/>
      <c r="V48" s="167"/>
      <c r="W48" s="167"/>
      <c r="X48" s="157" t="s">
        <v>281</v>
      </c>
      <c r="Y48" s="25"/>
      <c r="Z48" s="25"/>
      <c r="AA48" s="25"/>
      <c r="AB48" s="25"/>
      <c r="AC48" s="25"/>
      <c r="AD48" s="25"/>
      <c r="AE48" s="25"/>
      <c r="AF48" s="25"/>
    </row>
    <row r="49" spans="1:32" s="26" customFormat="1" x14ac:dyDescent="0.35">
      <c r="A49" s="42">
        <v>43</v>
      </c>
      <c r="B49" s="6">
        <v>1138</v>
      </c>
      <c r="C49" s="104" t="s">
        <v>112</v>
      </c>
      <c r="D49" s="106" t="s">
        <v>113</v>
      </c>
      <c r="E49" s="19" t="s">
        <v>13</v>
      </c>
      <c r="F49" s="127">
        <v>58</v>
      </c>
      <c r="G49" s="33" t="s">
        <v>14</v>
      </c>
      <c r="H49" s="33" t="s">
        <v>15</v>
      </c>
      <c r="I49" s="4" t="s">
        <v>76</v>
      </c>
      <c r="J49" s="45"/>
      <c r="K49" s="46"/>
      <c r="L49" s="46"/>
      <c r="M49" s="46"/>
      <c r="N49" s="46"/>
      <c r="O49" s="46"/>
      <c r="P49" s="46">
        <v>1</v>
      </c>
      <c r="Q49" s="46"/>
      <c r="R49" s="138"/>
      <c r="S49" s="141" t="s">
        <v>255</v>
      </c>
      <c r="T49" s="141"/>
      <c r="U49" s="167">
        <v>11148276</v>
      </c>
      <c r="V49" s="167">
        <v>926012</v>
      </c>
      <c r="W49" s="167">
        <v>10222264</v>
      </c>
      <c r="X49" s="156" t="s">
        <v>282</v>
      </c>
      <c r="Y49" s="25"/>
      <c r="Z49" s="25"/>
      <c r="AA49" s="25"/>
      <c r="AB49" s="25"/>
      <c r="AC49" s="25"/>
      <c r="AD49" s="25"/>
      <c r="AE49" s="25"/>
      <c r="AF49" s="25"/>
    </row>
    <row r="50" spans="1:32" s="26" customFormat="1" x14ac:dyDescent="0.35">
      <c r="A50" s="42">
        <v>44</v>
      </c>
      <c r="B50" s="6">
        <v>1148</v>
      </c>
      <c r="C50" s="104" t="s">
        <v>114</v>
      </c>
      <c r="D50" s="106" t="s">
        <v>115</v>
      </c>
      <c r="E50" s="19" t="s">
        <v>13</v>
      </c>
      <c r="F50" s="128">
        <v>201</v>
      </c>
      <c r="G50" s="33" t="s">
        <v>14</v>
      </c>
      <c r="H50" s="33" t="s">
        <v>15</v>
      </c>
      <c r="I50" s="4" t="s">
        <v>26</v>
      </c>
      <c r="J50" s="110"/>
      <c r="K50" s="120">
        <v>1</v>
      </c>
      <c r="L50" s="120"/>
      <c r="M50" s="120"/>
      <c r="N50" s="120"/>
      <c r="O50" s="90"/>
      <c r="P50" s="120"/>
      <c r="Q50" s="120"/>
      <c r="R50" s="44"/>
      <c r="S50" s="141" t="s">
        <v>255</v>
      </c>
      <c r="T50" s="141" t="s">
        <v>261</v>
      </c>
      <c r="U50" s="167">
        <v>12350000</v>
      </c>
      <c r="V50" s="167">
        <v>3788769</v>
      </c>
      <c r="W50" s="167">
        <v>8561231</v>
      </c>
      <c r="X50" s="156" t="s">
        <v>281</v>
      </c>
      <c r="Y50" s="25"/>
      <c r="Z50" s="25"/>
      <c r="AA50" s="25"/>
      <c r="AB50" s="25"/>
      <c r="AC50" s="25"/>
      <c r="AD50" s="25"/>
      <c r="AE50" s="25"/>
      <c r="AF50" s="25"/>
    </row>
    <row r="51" spans="1:32" s="26" customFormat="1" ht="38.25" customHeight="1" x14ac:dyDescent="0.35">
      <c r="A51" s="42">
        <v>45</v>
      </c>
      <c r="B51" s="33">
        <v>1144</v>
      </c>
      <c r="C51" s="104" t="s">
        <v>118</v>
      </c>
      <c r="D51" s="106" t="s">
        <v>119</v>
      </c>
      <c r="E51" s="105">
        <v>1061</v>
      </c>
      <c r="F51" s="65">
        <v>57</v>
      </c>
      <c r="G51" s="33" t="s">
        <v>120</v>
      </c>
      <c r="H51" s="106" t="s">
        <v>192</v>
      </c>
      <c r="I51" s="4" t="s">
        <v>39</v>
      </c>
      <c r="J51" s="110"/>
      <c r="K51" s="120"/>
      <c r="L51" s="120">
        <v>1</v>
      </c>
      <c r="M51" s="120"/>
      <c r="N51" s="120"/>
      <c r="O51" s="90"/>
      <c r="P51" s="120"/>
      <c r="Q51" s="120"/>
      <c r="R51" s="44"/>
      <c r="S51" s="141" t="s">
        <v>13</v>
      </c>
      <c r="T51" s="141"/>
      <c r="U51" s="167">
        <v>21307758</v>
      </c>
      <c r="V51" s="167">
        <v>18945340</v>
      </c>
      <c r="W51" s="167">
        <v>2362418</v>
      </c>
      <c r="X51" s="156" t="s">
        <v>281</v>
      </c>
      <c r="Y51" s="25"/>
      <c r="Z51" s="25"/>
      <c r="AA51" s="25"/>
      <c r="AB51" s="25"/>
      <c r="AC51" s="25"/>
      <c r="AD51" s="25"/>
      <c r="AE51" s="25"/>
      <c r="AF51" s="25"/>
    </row>
    <row r="52" spans="1:32" s="26" customFormat="1" ht="25.5" customHeight="1" x14ac:dyDescent="0.35">
      <c r="A52" s="42">
        <v>46</v>
      </c>
      <c r="B52" s="6">
        <v>1153</v>
      </c>
      <c r="C52" s="104" t="s">
        <v>116</v>
      </c>
      <c r="D52" s="106" t="s">
        <v>117</v>
      </c>
      <c r="E52" s="19" t="s">
        <v>13</v>
      </c>
      <c r="F52" s="65">
        <v>95</v>
      </c>
      <c r="G52" s="33" t="s">
        <v>14</v>
      </c>
      <c r="H52" s="33" t="s">
        <v>15</v>
      </c>
      <c r="I52" s="4" t="s">
        <v>26</v>
      </c>
      <c r="J52" s="110"/>
      <c r="K52" s="120">
        <v>1</v>
      </c>
      <c r="L52" s="120"/>
      <c r="M52" s="120"/>
      <c r="N52" s="120"/>
      <c r="O52" s="90"/>
      <c r="P52" s="120"/>
      <c r="Q52" s="120"/>
      <c r="R52" s="44"/>
      <c r="S52" s="141" t="s">
        <v>255</v>
      </c>
      <c r="T52" s="141" t="s">
        <v>272</v>
      </c>
      <c r="U52" s="167">
        <v>1640000</v>
      </c>
      <c r="V52" s="167">
        <v>340703</v>
      </c>
      <c r="W52" s="167">
        <v>1299297</v>
      </c>
      <c r="X52" s="156" t="s">
        <v>281</v>
      </c>
      <c r="Y52" s="25"/>
      <c r="Z52" s="25"/>
      <c r="AA52" s="25"/>
      <c r="AB52" s="25"/>
      <c r="AC52" s="25"/>
      <c r="AD52" s="25"/>
      <c r="AE52" s="25"/>
      <c r="AF52" s="25"/>
    </row>
    <row r="53" spans="1:32" s="26" customFormat="1" x14ac:dyDescent="0.35">
      <c r="A53" s="42">
        <v>47</v>
      </c>
      <c r="B53" s="3">
        <v>1157</v>
      </c>
      <c r="C53" s="104" t="s">
        <v>121</v>
      </c>
      <c r="D53" s="106" t="s">
        <v>122</v>
      </c>
      <c r="E53" s="105">
        <v>600</v>
      </c>
      <c r="F53" s="65">
        <v>67</v>
      </c>
      <c r="G53" s="33" t="s">
        <v>123</v>
      </c>
      <c r="H53" s="106" t="s">
        <v>55</v>
      </c>
      <c r="I53" s="4" t="s">
        <v>39</v>
      </c>
      <c r="J53" s="110"/>
      <c r="K53" s="120"/>
      <c r="L53" s="120">
        <v>1</v>
      </c>
      <c r="M53" s="120"/>
      <c r="N53" s="120"/>
      <c r="O53" s="90"/>
      <c r="P53" s="120"/>
      <c r="Q53" s="120"/>
      <c r="R53" s="44"/>
      <c r="S53" s="141" t="s">
        <v>13</v>
      </c>
      <c r="T53" s="141"/>
      <c r="U53" s="167">
        <v>21835295</v>
      </c>
      <c r="V53" s="167">
        <v>10759115</v>
      </c>
      <c r="W53" s="167">
        <v>11076180</v>
      </c>
      <c r="X53" s="156" t="s">
        <v>281</v>
      </c>
      <c r="Y53" s="25"/>
      <c r="Z53" s="25"/>
      <c r="AA53" s="25"/>
      <c r="AB53" s="25"/>
      <c r="AC53" s="25"/>
      <c r="AD53" s="25"/>
      <c r="AE53" s="25"/>
      <c r="AF53" s="25"/>
    </row>
    <row r="54" spans="1:32" s="26" customFormat="1" x14ac:dyDescent="0.35">
      <c r="A54" s="42">
        <v>48</v>
      </c>
      <c r="B54" s="6">
        <v>1142</v>
      </c>
      <c r="C54" s="104" t="s">
        <v>137</v>
      </c>
      <c r="D54" s="106" t="s">
        <v>138</v>
      </c>
      <c r="E54" s="129" t="s">
        <v>13</v>
      </c>
      <c r="F54" s="127">
        <v>62</v>
      </c>
      <c r="G54" s="33" t="s">
        <v>14</v>
      </c>
      <c r="H54" s="33" t="s">
        <v>15</v>
      </c>
      <c r="I54" s="4" t="s">
        <v>76</v>
      </c>
      <c r="J54" s="45"/>
      <c r="K54" s="46"/>
      <c r="L54" s="46"/>
      <c r="M54" s="46"/>
      <c r="N54" s="46"/>
      <c r="O54" s="46"/>
      <c r="P54" s="46">
        <v>1</v>
      </c>
      <c r="Q54" s="46"/>
      <c r="R54" s="138"/>
      <c r="S54" s="141" t="s">
        <v>255</v>
      </c>
      <c r="T54" s="141" t="s">
        <v>273</v>
      </c>
      <c r="U54" s="167">
        <v>14268000</v>
      </c>
      <c r="V54" s="167">
        <v>1643355</v>
      </c>
      <c r="W54" s="167">
        <v>12624645</v>
      </c>
      <c r="X54" s="156" t="s">
        <v>282</v>
      </c>
      <c r="Y54" s="25"/>
      <c r="Z54" s="25"/>
      <c r="AA54" s="25"/>
      <c r="AB54" s="25"/>
      <c r="AC54" s="25"/>
      <c r="AD54" s="25"/>
      <c r="AE54" s="25"/>
      <c r="AF54" s="25"/>
    </row>
    <row r="55" spans="1:32" s="26" customFormat="1" x14ac:dyDescent="0.35">
      <c r="A55" s="199">
        <v>49</v>
      </c>
      <c r="B55" s="249">
        <v>1151</v>
      </c>
      <c r="C55" s="250" t="s">
        <v>244</v>
      </c>
      <c r="D55" s="33" t="s">
        <v>124</v>
      </c>
      <c r="E55" s="241">
        <v>72823</v>
      </c>
      <c r="F55" s="130">
        <v>11560</v>
      </c>
      <c r="G55" s="95" t="s">
        <v>14</v>
      </c>
      <c r="H55" s="33" t="s">
        <v>15</v>
      </c>
      <c r="I55" s="7" t="s">
        <v>196</v>
      </c>
      <c r="J55" s="230">
        <v>1</v>
      </c>
      <c r="K55" s="120"/>
      <c r="L55" s="120">
        <v>1</v>
      </c>
      <c r="M55" s="120"/>
      <c r="N55" s="120"/>
      <c r="O55" s="90">
        <v>1</v>
      </c>
      <c r="P55" s="120"/>
      <c r="Q55" s="120"/>
      <c r="R55" s="44" t="s">
        <v>232</v>
      </c>
      <c r="S55" s="141" t="s">
        <v>255</v>
      </c>
      <c r="T55" s="141"/>
      <c r="U55" s="171">
        <v>1274995294</v>
      </c>
      <c r="V55" s="171">
        <v>205339891</v>
      </c>
      <c r="W55" s="171">
        <v>1069655403</v>
      </c>
      <c r="X55" s="156" t="s">
        <v>281</v>
      </c>
      <c r="Y55" s="25"/>
      <c r="Z55" s="25"/>
      <c r="AA55" s="25"/>
      <c r="AB55" s="25"/>
      <c r="AC55" s="25"/>
      <c r="AD55" s="25"/>
      <c r="AE55" s="25"/>
      <c r="AF55" s="25"/>
    </row>
    <row r="56" spans="1:32" s="26" customFormat="1" x14ac:dyDescent="0.35">
      <c r="A56" s="244"/>
      <c r="B56" s="189"/>
      <c r="C56" s="250"/>
      <c r="D56" s="106" t="s">
        <v>125</v>
      </c>
      <c r="E56" s="242"/>
      <c r="F56" s="245">
        <v>27</v>
      </c>
      <c r="G56" s="95" t="s">
        <v>14</v>
      </c>
      <c r="H56" s="33" t="s">
        <v>15</v>
      </c>
      <c r="I56" s="4" t="s">
        <v>126</v>
      </c>
      <c r="J56" s="230"/>
      <c r="K56" s="120"/>
      <c r="L56" s="120"/>
      <c r="M56" s="120"/>
      <c r="N56" s="120"/>
      <c r="O56" s="90"/>
      <c r="P56" s="120"/>
      <c r="Q56" s="120"/>
      <c r="R56" s="44"/>
      <c r="S56" s="141" t="s">
        <v>255</v>
      </c>
      <c r="T56" s="141"/>
      <c r="U56" s="173"/>
      <c r="V56" s="173"/>
      <c r="W56" s="173"/>
      <c r="X56" s="156" t="s">
        <v>281</v>
      </c>
      <c r="Y56" s="25"/>
      <c r="Z56" s="25"/>
      <c r="AA56" s="25"/>
      <c r="AB56" s="25"/>
      <c r="AC56" s="25"/>
      <c r="AD56" s="25"/>
      <c r="AE56" s="25"/>
      <c r="AF56" s="25"/>
    </row>
    <row r="57" spans="1:32" s="26" customFormat="1" x14ac:dyDescent="0.35">
      <c r="A57" s="244"/>
      <c r="B57" s="189"/>
      <c r="C57" s="250"/>
      <c r="D57" s="106" t="s">
        <v>127</v>
      </c>
      <c r="E57" s="243"/>
      <c r="F57" s="246"/>
      <c r="G57" s="95" t="s">
        <v>14</v>
      </c>
      <c r="H57" s="33" t="s">
        <v>15</v>
      </c>
      <c r="I57" s="4" t="s">
        <v>128</v>
      </c>
      <c r="J57" s="230"/>
      <c r="K57" s="120"/>
      <c r="L57" s="120"/>
      <c r="M57" s="120"/>
      <c r="N57" s="120"/>
      <c r="O57" s="90"/>
      <c r="P57" s="120"/>
      <c r="Q57" s="120"/>
      <c r="R57" s="44"/>
      <c r="S57" s="141" t="s">
        <v>255</v>
      </c>
      <c r="T57" s="141"/>
      <c r="U57" s="172"/>
      <c r="V57" s="172"/>
      <c r="W57" s="172"/>
      <c r="X57" s="156" t="s">
        <v>281</v>
      </c>
      <c r="Y57" s="25"/>
      <c r="Z57" s="25"/>
      <c r="AA57" s="25"/>
      <c r="AB57" s="25"/>
      <c r="AC57" s="25"/>
      <c r="AD57" s="25"/>
      <c r="AE57" s="25"/>
      <c r="AF57" s="25"/>
    </row>
    <row r="58" spans="1:32" s="26" customFormat="1" x14ac:dyDescent="0.35">
      <c r="A58" s="200"/>
      <c r="B58" s="190"/>
      <c r="C58" s="104" t="s">
        <v>129</v>
      </c>
      <c r="D58" s="106" t="s">
        <v>130</v>
      </c>
      <c r="E58" s="102">
        <v>52188</v>
      </c>
      <c r="F58" s="64">
        <v>3051</v>
      </c>
      <c r="G58" s="131" t="s">
        <v>14</v>
      </c>
      <c r="H58" s="33" t="s">
        <v>15</v>
      </c>
      <c r="I58" s="4" t="s">
        <v>131</v>
      </c>
      <c r="J58" s="230"/>
      <c r="K58" s="120"/>
      <c r="L58" s="120"/>
      <c r="M58" s="120"/>
      <c r="N58" s="120"/>
      <c r="O58" s="90"/>
      <c r="P58" s="120"/>
      <c r="Q58" s="120"/>
      <c r="R58" s="139"/>
      <c r="S58" s="141" t="s">
        <v>255</v>
      </c>
      <c r="T58" s="141"/>
      <c r="U58" s="167">
        <v>5854509294</v>
      </c>
      <c r="V58" s="167">
        <v>3416472576</v>
      </c>
      <c r="W58" s="167">
        <v>2438036718</v>
      </c>
      <c r="X58" s="156" t="s">
        <v>281</v>
      </c>
      <c r="Y58" s="25"/>
      <c r="Z58" s="25"/>
      <c r="AA58" s="25"/>
      <c r="AB58" s="25"/>
      <c r="AC58" s="25"/>
      <c r="AD58" s="25"/>
      <c r="AE58" s="25"/>
      <c r="AF58" s="25"/>
    </row>
    <row r="59" spans="1:32" s="26" customFormat="1" x14ac:dyDescent="0.35">
      <c r="A59" s="47">
        <v>50</v>
      </c>
      <c r="B59" s="13">
        <v>1151</v>
      </c>
      <c r="C59" s="55" t="s">
        <v>132</v>
      </c>
      <c r="D59" s="57" t="s">
        <v>133</v>
      </c>
      <c r="E59" s="119">
        <v>12164</v>
      </c>
      <c r="F59" s="70" t="s">
        <v>13</v>
      </c>
      <c r="G59" s="97" t="s">
        <v>14</v>
      </c>
      <c r="H59" s="115" t="s">
        <v>15</v>
      </c>
      <c r="I59" s="10" t="s">
        <v>134</v>
      </c>
      <c r="J59" s="110"/>
      <c r="K59" s="120"/>
      <c r="L59" s="120"/>
      <c r="M59" s="120"/>
      <c r="N59" s="120"/>
      <c r="O59" s="90"/>
      <c r="P59" s="120"/>
      <c r="Q59" s="120"/>
      <c r="R59" s="44"/>
      <c r="S59" s="141" t="s">
        <v>255</v>
      </c>
      <c r="T59" s="141"/>
      <c r="U59" s="167"/>
      <c r="V59" s="167"/>
      <c r="W59" s="167"/>
      <c r="X59" s="156" t="s">
        <v>281</v>
      </c>
      <c r="Y59" s="25"/>
      <c r="Z59" s="25"/>
      <c r="AA59" s="25"/>
      <c r="AB59" s="25"/>
      <c r="AC59" s="25"/>
      <c r="AD59" s="25"/>
      <c r="AE59" s="25"/>
      <c r="AF59" s="25"/>
    </row>
    <row r="60" spans="1:32" s="23" customFormat="1" ht="25" x14ac:dyDescent="0.35">
      <c r="A60" s="149">
        <v>51</v>
      </c>
      <c r="B60" s="80">
        <v>1151</v>
      </c>
      <c r="C60" s="81" t="s">
        <v>296</v>
      </c>
      <c r="D60" s="82" t="s">
        <v>143</v>
      </c>
      <c r="E60" s="79">
        <v>8740</v>
      </c>
      <c r="F60" s="77">
        <v>1038</v>
      </c>
      <c r="G60" s="33" t="s">
        <v>123</v>
      </c>
      <c r="H60" s="170" t="s">
        <v>304</v>
      </c>
      <c r="I60" s="7" t="s">
        <v>144</v>
      </c>
      <c r="J60" s="2"/>
      <c r="K60" s="90"/>
      <c r="L60" s="90"/>
      <c r="M60" s="90"/>
      <c r="N60" s="90"/>
      <c r="O60" s="90"/>
      <c r="P60" s="90"/>
      <c r="Q60" s="90"/>
      <c r="R60" s="44"/>
      <c r="S60" s="141" t="s">
        <v>13</v>
      </c>
      <c r="T60" s="141"/>
      <c r="U60" s="167"/>
      <c r="V60" s="167"/>
      <c r="W60" s="167"/>
      <c r="X60" s="156" t="s">
        <v>281</v>
      </c>
      <c r="Y60" s="25"/>
      <c r="Z60" s="25"/>
      <c r="AA60" s="25"/>
      <c r="AB60" s="25"/>
      <c r="AC60" s="25"/>
      <c r="AD60" s="25"/>
      <c r="AE60" s="25"/>
      <c r="AF60" s="25"/>
    </row>
    <row r="61" spans="1:32" s="26" customFormat="1" x14ac:dyDescent="0.35">
      <c r="A61" s="47">
        <v>52</v>
      </c>
      <c r="B61" s="11">
        <v>1163</v>
      </c>
      <c r="C61" s="55" t="s">
        <v>135</v>
      </c>
      <c r="D61" s="57">
        <v>100288</v>
      </c>
      <c r="E61" s="62">
        <v>1044</v>
      </c>
      <c r="F61" s="66">
        <v>112</v>
      </c>
      <c r="G61" s="115" t="s">
        <v>14</v>
      </c>
      <c r="H61" s="115" t="s">
        <v>15</v>
      </c>
      <c r="I61" s="10" t="s">
        <v>26</v>
      </c>
      <c r="J61" s="110"/>
      <c r="K61" s="120">
        <v>1</v>
      </c>
      <c r="L61" s="120"/>
      <c r="M61" s="120"/>
      <c r="N61" s="120"/>
      <c r="O61" s="90"/>
      <c r="P61" s="120">
        <v>1</v>
      </c>
      <c r="Q61" s="120"/>
      <c r="R61" s="44"/>
      <c r="S61" s="141" t="s">
        <v>255</v>
      </c>
      <c r="T61" s="141"/>
      <c r="U61" s="167">
        <v>9021269</v>
      </c>
      <c r="V61" s="167">
        <v>2077031</v>
      </c>
      <c r="W61" s="167">
        <v>6944238</v>
      </c>
      <c r="X61" s="156" t="s">
        <v>281</v>
      </c>
      <c r="Y61" s="25"/>
      <c r="Z61" s="25"/>
      <c r="AA61" s="25"/>
      <c r="AB61" s="25"/>
      <c r="AC61" s="25"/>
      <c r="AD61" s="25"/>
      <c r="AE61" s="25"/>
      <c r="AF61" s="25"/>
    </row>
    <row r="62" spans="1:32" s="26" customFormat="1" x14ac:dyDescent="0.35">
      <c r="A62" s="199">
        <v>53</v>
      </c>
      <c r="B62" s="197">
        <v>1161</v>
      </c>
      <c r="C62" s="228" t="s">
        <v>136</v>
      </c>
      <c r="D62" s="57">
        <v>110969</v>
      </c>
      <c r="E62" s="193">
        <v>2067</v>
      </c>
      <c r="F62" s="195">
        <v>50</v>
      </c>
      <c r="G62" s="197" t="s">
        <v>14</v>
      </c>
      <c r="H62" s="222" t="s">
        <v>15</v>
      </c>
      <c r="I62" s="236" t="s">
        <v>39</v>
      </c>
      <c r="J62" s="238"/>
      <c r="K62" s="185"/>
      <c r="L62" s="185">
        <v>1</v>
      </c>
      <c r="M62" s="185"/>
      <c r="N62" s="185"/>
      <c r="O62" s="201"/>
      <c r="P62" s="185"/>
      <c r="Q62" s="185"/>
      <c r="R62" s="44"/>
      <c r="S62" s="174" t="s">
        <v>255</v>
      </c>
      <c r="T62" s="174"/>
      <c r="U62" s="171">
        <v>31641300</v>
      </c>
      <c r="V62" s="171">
        <v>14909038</v>
      </c>
      <c r="W62" s="171">
        <v>16732262</v>
      </c>
      <c r="X62" s="201" t="s">
        <v>281</v>
      </c>
      <c r="Y62" s="25"/>
      <c r="Z62" s="25"/>
      <c r="AA62" s="25"/>
      <c r="AB62" s="25"/>
      <c r="AC62" s="25"/>
      <c r="AD62" s="25"/>
      <c r="AE62" s="25"/>
      <c r="AF62" s="25"/>
    </row>
    <row r="63" spans="1:32" s="26" customFormat="1" x14ac:dyDescent="0.35">
      <c r="A63" s="200"/>
      <c r="B63" s="198"/>
      <c r="C63" s="228"/>
      <c r="D63" s="57">
        <v>110968</v>
      </c>
      <c r="E63" s="194"/>
      <c r="F63" s="196"/>
      <c r="G63" s="198"/>
      <c r="H63" s="222"/>
      <c r="I63" s="237"/>
      <c r="J63" s="232"/>
      <c r="K63" s="186"/>
      <c r="L63" s="186"/>
      <c r="M63" s="186"/>
      <c r="N63" s="186"/>
      <c r="O63" s="203"/>
      <c r="P63" s="186"/>
      <c r="Q63" s="186"/>
      <c r="R63" s="44"/>
      <c r="S63" s="175"/>
      <c r="T63" s="175"/>
      <c r="U63" s="172"/>
      <c r="V63" s="172"/>
      <c r="W63" s="172"/>
      <c r="X63" s="203"/>
      <c r="Y63" s="25"/>
      <c r="Z63" s="25"/>
      <c r="AA63" s="25"/>
      <c r="AB63" s="25"/>
      <c r="AC63" s="25"/>
      <c r="AD63" s="25"/>
      <c r="AE63" s="25"/>
      <c r="AF63" s="25"/>
    </row>
    <row r="64" spans="1:32" s="26" customFormat="1" x14ac:dyDescent="0.35">
      <c r="A64" s="42">
        <v>54</v>
      </c>
      <c r="B64" s="11">
        <v>1174</v>
      </c>
      <c r="C64" s="55" t="s">
        <v>298</v>
      </c>
      <c r="D64" s="57" t="s">
        <v>279</v>
      </c>
      <c r="E64" s="62">
        <v>1238</v>
      </c>
      <c r="F64" s="69">
        <v>148</v>
      </c>
      <c r="G64" s="115" t="s">
        <v>145</v>
      </c>
      <c r="H64" s="115" t="s">
        <v>79</v>
      </c>
      <c r="I64" s="10" t="s">
        <v>26</v>
      </c>
      <c r="J64" s="110"/>
      <c r="K64" s="120">
        <v>1</v>
      </c>
      <c r="L64" s="120"/>
      <c r="M64" s="120"/>
      <c r="N64" s="120"/>
      <c r="O64" s="90"/>
      <c r="P64" s="120"/>
      <c r="Q64" s="120"/>
      <c r="R64" s="44"/>
      <c r="S64" s="141" t="s">
        <v>13</v>
      </c>
      <c r="T64" s="141"/>
      <c r="U64" s="167"/>
      <c r="V64" s="167"/>
      <c r="W64" s="167"/>
      <c r="X64" s="156" t="s">
        <v>281</v>
      </c>
      <c r="Y64" s="25"/>
      <c r="Z64" s="25"/>
      <c r="AA64" s="25"/>
      <c r="AB64" s="25"/>
      <c r="AC64" s="25"/>
      <c r="AD64" s="25"/>
      <c r="AE64" s="25"/>
      <c r="AF64" s="25"/>
    </row>
    <row r="65" spans="1:32" s="26" customFormat="1" ht="25.5" customHeight="1" x14ac:dyDescent="0.35">
      <c r="A65" s="42">
        <v>55</v>
      </c>
      <c r="B65" s="13">
        <v>1173</v>
      </c>
      <c r="C65" s="55" t="s">
        <v>146</v>
      </c>
      <c r="D65" s="57" t="s">
        <v>147</v>
      </c>
      <c r="E65" s="124">
        <v>1092</v>
      </c>
      <c r="F65" s="69">
        <v>57</v>
      </c>
      <c r="G65" s="115" t="s">
        <v>145</v>
      </c>
      <c r="H65" s="57" t="s">
        <v>192</v>
      </c>
      <c r="I65" s="10" t="s">
        <v>39</v>
      </c>
      <c r="J65" s="110"/>
      <c r="K65" s="120"/>
      <c r="L65" s="120">
        <v>1</v>
      </c>
      <c r="M65" s="120"/>
      <c r="N65" s="120"/>
      <c r="O65" s="90"/>
      <c r="P65" s="120"/>
      <c r="Q65" s="120"/>
      <c r="R65" s="44"/>
      <c r="S65" s="141" t="s">
        <v>13</v>
      </c>
      <c r="T65" s="141"/>
      <c r="U65" s="167">
        <v>22454886</v>
      </c>
      <c r="V65" s="167">
        <v>10630009</v>
      </c>
      <c r="W65" s="167">
        <v>11824877</v>
      </c>
      <c r="X65" s="156" t="s">
        <v>281</v>
      </c>
      <c r="Y65" s="25"/>
      <c r="Z65" s="25"/>
      <c r="AA65" s="25"/>
      <c r="AB65" s="25"/>
      <c r="AC65" s="25"/>
      <c r="AD65" s="25"/>
      <c r="AE65" s="25"/>
      <c r="AF65" s="25"/>
    </row>
    <row r="66" spans="1:32" s="26" customFormat="1" x14ac:dyDescent="0.35">
      <c r="A66" s="42">
        <v>56</v>
      </c>
      <c r="B66" s="11">
        <v>1183</v>
      </c>
      <c r="C66" s="55" t="s">
        <v>148</v>
      </c>
      <c r="D66" s="57">
        <v>149594</v>
      </c>
      <c r="E66" s="21" t="s">
        <v>13</v>
      </c>
      <c r="F66" s="66">
        <v>168</v>
      </c>
      <c r="G66" s="115" t="s">
        <v>14</v>
      </c>
      <c r="H66" s="115" t="s">
        <v>15</v>
      </c>
      <c r="I66" s="10" t="s">
        <v>26</v>
      </c>
      <c r="J66" s="110"/>
      <c r="K66" s="120">
        <v>1</v>
      </c>
      <c r="L66" s="120"/>
      <c r="M66" s="120"/>
      <c r="N66" s="120"/>
      <c r="O66" s="90"/>
      <c r="P66" s="120"/>
      <c r="Q66" s="120"/>
      <c r="R66" s="44"/>
      <c r="S66" s="141" t="s">
        <v>255</v>
      </c>
      <c r="T66" s="141"/>
      <c r="U66" s="167">
        <v>31005931</v>
      </c>
      <c r="V66" s="167">
        <v>8741542</v>
      </c>
      <c r="W66" s="167">
        <v>22264389</v>
      </c>
      <c r="X66" s="156" t="s">
        <v>281</v>
      </c>
      <c r="Y66" s="25"/>
      <c r="Z66" s="25"/>
      <c r="AA66" s="25"/>
      <c r="AB66" s="25"/>
      <c r="AC66" s="25"/>
      <c r="AD66" s="25"/>
      <c r="AE66" s="25"/>
      <c r="AF66" s="25"/>
    </row>
    <row r="67" spans="1:32" s="26" customFormat="1" x14ac:dyDescent="0.35">
      <c r="A67" s="42">
        <v>57</v>
      </c>
      <c r="B67" s="13">
        <v>1184</v>
      </c>
      <c r="C67" s="55" t="s">
        <v>149</v>
      </c>
      <c r="D67" s="57" t="s">
        <v>150</v>
      </c>
      <c r="E67" s="124">
        <v>1600</v>
      </c>
      <c r="F67" s="69">
        <v>60</v>
      </c>
      <c r="G67" s="115" t="s">
        <v>151</v>
      </c>
      <c r="H67" s="57" t="s">
        <v>55</v>
      </c>
      <c r="I67" s="10" t="s">
        <v>39</v>
      </c>
      <c r="J67" s="110"/>
      <c r="K67" s="120"/>
      <c r="L67" s="120">
        <v>1</v>
      </c>
      <c r="M67" s="120"/>
      <c r="N67" s="120"/>
      <c r="O67" s="90"/>
      <c r="P67" s="120"/>
      <c r="Q67" s="120"/>
      <c r="R67" s="44"/>
      <c r="S67" s="141" t="s">
        <v>13</v>
      </c>
      <c r="T67" s="141"/>
      <c r="U67" s="167">
        <v>53981619</v>
      </c>
      <c r="V67" s="167">
        <v>18455165</v>
      </c>
      <c r="W67" s="167">
        <v>35526454</v>
      </c>
      <c r="X67" s="156" t="s">
        <v>281</v>
      </c>
      <c r="Y67" s="25"/>
      <c r="Z67" s="25"/>
      <c r="AA67" s="25"/>
      <c r="AB67" s="25"/>
      <c r="AC67" s="25"/>
      <c r="AD67" s="25"/>
      <c r="AE67" s="25"/>
      <c r="AF67" s="25"/>
    </row>
    <row r="68" spans="1:32" s="23" customFormat="1" ht="25" x14ac:dyDescent="0.35">
      <c r="A68" s="147">
        <v>58</v>
      </c>
      <c r="B68" s="80">
        <v>1186</v>
      </c>
      <c r="C68" s="81" t="s">
        <v>299</v>
      </c>
      <c r="D68" s="82" t="s">
        <v>152</v>
      </c>
      <c r="E68" s="76">
        <v>4351</v>
      </c>
      <c r="F68" s="77">
        <v>1262</v>
      </c>
      <c r="G68" s="94" t="s">
        <v>151</v>
      </c>
      <c r="H68" s="170" t="s">
        <v>304</v>
      </c>
      <c r="I68" s="78" t="s">
        <v>239</v>
      </c>
      <c r="J68" s="98"/>
      <c r="K68" s="90"/>
      <c r="L68" s="90"/>
      <c r="M68" s="90"/>
      <c r="N68" s="90"/>
      <c r="O68" s="90"/>
      <c r="P68" s="90"/>
      <c r="Q68" s="90"/>
      <c r="R68" s="44"/>
      <c r="S68" s="141" t="s">
        <v>13</v>
      </c>
      <c r="T68" s="141"/>
      <c r="U68" s="167"/>
      <c r="V68" s="167"/>
      <c r="W68" s="167"/>
      <c r="X68" s="156" t="s">
        <v>281</v>
      </c>
      <c r="Y68" s="25"/>
      <c r="Z68" s="25"/>
      <c r="AA68" s="25"/>
      <c r="AB68" s="25"/>
      <c r="AC68" s="25"/>
      <c r="AD68" s="25"/>
      <c r="AE68" s="25"/>
      <c r="AF68" s="25"/>
    </row>
    <row r="69" spans="1:32" s="26" customFormat="1" x14ac:dyDescent="0.35">
      <c r="A69" s="42">
        <v>59</v>
      </c>
      <c r="B69" s="56">
        <v>1181</v>
      </c>
      <c r="C69" s="55" t="s">
        <v>153</v>
      </c>
      <c r="D69" s="57" t="s">
        <v>154</v>
      </c>
      <c r="E69" s="124">
        <v>38954</v>
      </c>
      <c r="F69" s="69">
        <v>2824</v>
      </c>
      <c r="G69" s="115" t="s">
        <v>155</v>
      </c>
      <c r="H69" s="115" t="s">
        <v>156</v>
      </c>
      <c r="I69" s="57" t="s">
        <v>157</v>
      </c>
      <c r="J69" s="110"/>
      <c r="K69" s="120"/>
      <c r="L69" s="120"/>
      <c r="M69" s="120"/>
      <c r="N69" s="120"/>
      <c r="O69" s="90"/>
      <c r="P69" s="120"/>
      <c r="Q69" s="120"/>
      <c r="R69" s="44"/>
      <c r="S69" s="141" t="s">
        <v>13</v>
      </c>
      <c r="T69" s="141"/>
      <c r="U69" s="167"/>
      <c r="V69" s="167"/>
      <c r="W69" s="167"/>
      <c r="X69" s="156" t="s">
        <v>281</v>
      </c>
      <c r="Y69" s="25"/>
      <c r="Z69" s="25"/>
      <c r="AA69" s="25"/>
      <c r="AB69" s="25"/>
      <c r="AC69" s="25"/>
      <c r="AD69" s="25"/>
      <c r="AE69" s="25"/>
      <c r="AF69" s="25"/>
    </row>
    <row r="70" spans="1:32" s="26" customFormat="1" x14ac:dyDescent="0.35">
      <c r="A70" s="42">
        <v>60</v>
      </c>
      <c r="B70" s="11">
        <v>1195</v>
      </c>
      <c r="C70" s="55" t="s">
        <v>158</v>
      </c>
      <c r="D70" s="57" t="s">
        <v>159</v>
      </c>
      <c r="E70" s="21" t="s">
        <v>13</v>
      </c>
      <c r="F70" s="66">
        <v>178</v>
      </c>
      <c r="G70" s="115" t="s">
        <v>14</v>
      </c>
      <c r="H70" s="115" t="s">
        <v>15</v>
      </c>
      <c r="I70" s="10" t="s">
        <v>26</v>
      </c>
      <c r="J70" s="110"/>
      <c r="K70" s="120">
        <v>1</v>
      </c>
      <c r="L70" s="120"/>
      <c r="M70" s="120"/>
      <c r="N70" s="120"/>
      <c r="O70" s="90"/>
      <c r="P70" s="120"/>
      <c r="Q70" s="120"/>
      <c r="R70" s="44" t="s">
        <v>236</v>
      </c>
      <c r="S70" s="141" t="s">
        <v>255</v>
      </c>
      <c r="T70" s="141"/>
      <c r="U70" s="167">
        <v>9492105</v>
      </c>
      <c r="V70" s="167">
        <v>2609616</v>
      </c>
      <c r="W70" s="167">
        <v>6882489</v>
      </c>
      <c r="X70" s="156" t="s">
        <v>281</v>
      </c>
      <c r="Y70" s="25"/>
      <c r="Z70" s="25"/>
      <c r="AA70" s="25"/>
      <c r="AB70" s="25"/>
      <c r="AC70" s="25"/>
      <c r="AD70" s="25"/>
      <c r="AE70" s="25"/>
      <c r="AF70" s="25"/>
    </row>
    <row r="71" spans="1:32" s="26" customFormat="1" x14ac:dyDescent="0.35">
      <c r="A71" s="42">
        <v>61</v>
      </c>
      <c r="B71" s="11">
        <v>1201</v>
      </c>
      <c r="C71" s="55" t="s">
        <v>160</v>
      </c>
      <c r="D71" s="57">
        <v>177717</v>
      </c>
      <c r="E71" s="21" t="s">
        <v>13</v>
      </c>
      <c r="F71" s="66">
        <v>301</v>
      </c>
      <c r="G71" s="115" t="s">
        <v>14</v>
      </c>
      <c r="H71" s="115" t="s">
        <v>15</v>
      </c>
      <c r="I71" s="10" t="s">
        <v>26</v>
      </c>
      <c r="J71" s="110"/>
      <c r="K71" s="120">
        <v>1</v>
      </c>
      <c r="L71" s="120"/>
      <c r="M71" s="120"/>
      <c r="N71" s="120"/>
      <c r="O71" s="90"/>
      <c r="P71" s="120"/>
      <c r="Q71" s="120"/>
      <c r="R71" s="44"/>
      <c r="S71" s="141" t="s">
        <v>255</v>
      </c>
      <c r="T71" s="141"/>
      <c r="U71" s="167">
        <v>18586544</v>
      </c>
      <c r="V71" s="167">
        <v>4509444</v>
      </c>
      <c r="W71" s="167">
        <v>14077100</v>
      </c>
      <c r="X71" s="156" t="s">
        <v>281</v>
      </c>
      <c r="Y71" s="25"/>
      <c r="Z71" s="25"/>
      <c r="AA71" s="25"/>
      <c r="AB71" s="25"/>
      <c r="AC71" s="25"/>
      <c r="AD71" s="25"/>
      <c r="AE71" s="25"/>
      <c r="AF71" s="25"/>
    </row>
    <row r="72" spans="1:32" s="26" customFormat="1" ht="25.5" customHeight="1" x14ac:dyDescent="0.35">
      <c r="A72" s="42">
        <v>63</v>
      </c>
      <c r="B72" s="11">
        <v>1215</v>
      </c>
      <c r="C72" s="14" t="s">
        <v>161</v>
      </c>
      <c r="D72" s="123" t="s">
        <v>162</v>
      </c>
      <c r="E72" s="21" t="s">
        <v>13</v>
      </c>
      <c r="F72" s="66">
        <v>144</v>
      </c>
      <c r="G72" s="123" t="s">
        <v>163</v>
      </c>
      <c r="H72" s="123" t="s">
        <v>79</v>
      </c>
      <c r="I72" s="10" t="s">
        <v>26</v>
      </c>
      <c r="J72" s="110"/>
      <c r="K72" s="120">
        <v>1</v>
      </c>
      <c r="L72" s="120"/>
      <c r="M72" s="120"/>
      <c r="N72" s="120"/>
      <c r="O72" s="90"/>
      <c r="P72" s="120"/>
      <c r="Q72" s="120"/>
      <c r="R72" s="44"/>
      <c r="S72" s="141" t="s">
        <v>13</v>
      </c>
      <c r="T72" s="141"/>
      <c r="U72" s="167">
        <v>12469656</v>
      </c>
      <c r="V72" s="167">
        <v>1380218</v>
      </c>
      <c r="W72" s="167">
        <v>11089438</v>
      </c>
      <c r="X72" s="156" t="s">
        <v>281</v>
      </c>
      <c r="Y72" s="25"/>
      <c r="Z72" s="25"/>
      <c r="AA72" s="25"/>
      <c r="AB72" s="25"/>
      <c r="AC72" s="25"/>
      <c r="AD72" s="25"/>
      <c r="AE72" s="25"/>
      <c r="AF72" s="25"/>
    </row>
    <row r="73" spans="1:32" s="26" customFormat="1" ht="25" x14ac:dyDescent="0.35">
      <c r="A73" s="42">
        <v>64</v>
      </c>
      <c r="B73" s="13">
        <v>1211</v>
      </c>
      <c r="C73" s="55" t="s">
        <v>303</v>
      </c>
      <c r="D73" s="57">
        <v>210352</v>
      </c>
      <c r="E73" s="124">
        <v>631</v>
      </c>
      <c r="F73" s="66">
        <v>57</v>
      </c>
      <c r="G73" s="115" t="s">
        <v>163</v>
      </c>
      <c r="H73" s="57" t="s">
        <v>193</v>
      </c>
      <c r="I73" s="10" t="s">
        <v>39</v>
      </c>
      <c r="J73" s="110"/>
      <c r="K73" s="120"/>
      <c r="L73" s="120">
        <v>1</v>
      </c>
      <c r="M73" s="120"/>
      <c r="N73" s="120"/>
      <c r="O73" s="90"/>
      <c r="P73" s="120"/>
      <c r="Q73" s="120"/>
      <c r="R73" s="44"/>
      <c r="S73" s="141" t="s">
        <v>13</v>
      </c>
      <c r="T73" s="141"/>
      <c r="U73" s="167">
        <v>20142114</v>
      </c>
      <c r="V73" s="167">
        <v>8589191</v>
      </c>
      <c r="W73" s="167">
        <v>11552923</v>
      </c>
      <c r="X73" s="156" t="s">
        <v>281</v>
      </c>
      <c r="Y73" s="25"/>
      <c r="Z73" s="25"/>
      <c r="AA73" s="25"/>
      <c r="AB73" s="25"/>
      <c r="AC73" s="25"/>
      <c r="AD73" s="25"/>
      <c r="AE73" s="25"/>
      <c r="AF73" s="25"/>
    </row>
    <row r="74" spans="1:32" s="26" customFormat="1" x14ac:dyDescent="0.35">
      <c r="A74" s="42">
        <v>65</v>
      </c>
      <c r="B74" s="56">
        <v>1211</v>
      </c>
      <c r="C74" s="55" t="s">
        <v>165</v>
      </c>
      <c r="D74" s="57" t="s">
        <v>166</v>
      </c>
      <c r="E74" s="124">
        <v>50136</v>
      </c>
      <c r="F74" s="69">
        <v>6615</v>
      </c>
      <c r="G74" s="115" t="s">
        <v>14</v>
      </c>
      <c r="H74" s="115" t="s">
        <v>15</v>
      </c>
      <c r="I74" s="115" t="s">
        <v>167</v>
      </c>
      <c r="J74" s="110">
        <v>1</v>
      </c>
      <c r="K74" s="120"/>
      <c r="L74" s="120"/>
      <c r="M74" s="120"/>
      <c r="N74" s="120"/>
      <c r="O74" s="90"/>
      <c r="P74" s="120"/>
      <c r="Q74" s="120"/>
      <c r="R74" s="44"/>
      <c r="S74" s="141" t="s">
        <v>255</v>
      </c>
      <c r="T74" s="141"/>
      <c r="U74" s="167">
        <v>1047803556</v>
      </c>
      <c r="V74" s="167">
        <v>349306786</v>
      </c>
      <c r="W74" s="167">
        <v>698496770</v>
      </c>
      <c r="X74" s="156" t="s">
        <v>281</v>
      </c>
      <c r="Y74" s="25"/>
      <c r="Z74" s="25"/>
      <c r="AA74" s="25"/>
      <c r="AB74" s="25"/>
      <c r="AC74" s="25"/>
      <c r="AD74" s="25"/>
      <c r="AE74" s="25"/>
      <c r="AF74" s="25"/>
    </row>
    <row r="75" spans="1:32" s="26" customFormat="1" ht="15" customHeight="1" x14ac:dyDescent="0.35">
      <c r="A75" s="42">
        <v>66</v>
      </c>
      <c r="B75" s="57">
        <v>1221</v>
      </c>
      <c r="C75" s="55" t="s">
        <v>168</v>
      </c>
      <c r="D75" s="57" t="s">
        <v>169</v>
      </c>
      <c r="E75" s="21" t="s">
        <v>13</v>
      </c>
      <c r="F75" s="69">
        <v>275</v>
      </c>
      <c r="G75" s="115" t="s">
        <v>170</v>
      </c>
      <c r="H75" s="115" t="s">
        <v>79</v>
      </c>
      <c r="I75" s="115" t="s">
        <v>26</v>
      </c>
      <c r="J75" s="110"/>
      <c r="K75" s="120">
        <v>1</v>
      </c>
      <c r="L75" s="120"/>
      <c r="M75" s="120"/>
      <c r="N75" s="120"/>
      <c r="O75" s="90"/>
      <c r="P75" s="120"/>
      <c r="Q75" s="120"/>
      <c r="R75" s="44"/>
      <c r="S75" s="141" t="s">
        <v>13</v>
      </c>
      <c r="T75" s="141"/>
      <c r="U75" s="167">
        <v>29872521</v>
      </c>
      <c r="V75" s="167">
        <v>11587193</v>
      </c>
      <c r="W75" s="167">
        <v>18285328</v>
      </c>
      <c r="X75" s="156" t="s">
        <v>281</v>
      </c>
      <c r="Y75" s="25"/>
      <c r="Z75" s="25"/>
      <c r="AA75" s="25"/>
      <c r="AB75" s="25"/>
      <c r="AC75" s="25"/>
      <c r="AD75" s="25"/>
      <c r="AE75" s="25"/>
      <c r="AF75" s="25"/>
    </row>
    <row r="76" spans="1:32" s="26" customFormat="1" x14ac:dyDescent="0.35">
      <c r="A76" s="42">
        <v>67</v>
      </c>
      <c r="B76" s="56">
        <v>1225</v>
      </c>
      <c r="C76" s="55" t="s">
        <v>171</v>
      </c>
      <c r="D76" s="115">
        <v>232342</v>
      </c>
      <c r="E76" s="121">
        <v>4823</v>
      </c>
      <c r="F76" s="69">
        <v>61</v>
      </c>
      <c r="G76" s="115" t="s">
        <v>140</v>
      </c>
      <c r="H76" s="57" t="s">
        <v>172</v>
      </c>
      <c r="I76" s="115" t="s">
        <v>39</v>
      </c>
      <c r="J76" s="110"/>
      <c r="K76" s="120"/>
      <c r="L76" s="120">
        <v>1</v>
      </c>
      <c r="M76" s="120"/>
      <c r="N76" s="120"/>
      <c r="O76" s="90"/>
      <c r="P76" s="120"/>
      <c r="Q76" s="120"/>
      <c r="R76" s="44"/>
      <c r="S76" s="141" t="s">
        <v>13</v>
      </c>
      <c r="T76" s="141"/>
      <c r="U76" s="167">
        <v>110936092</v>
      </c>
      <c r="V76" s="167">
        <v>28974647</v>
      </c>
      <c r="W76" s="167">
        <v>81961445</v>
      </c>
      <c r="X76" s="156" t="s">
        <v>281</v>
      </c>
      <c r="Y76" s="25"/>
      <c r="Z76" s="25"/>
      <c r="AA76" s="25"/>
      <c r="AB76" s="25"/>
      <c r="AC76" s="25"/>
      <c r="AD76" s="25"/>
      <c r="AE76" s="25"/>
      <c r="AF76" s="25"/>
    </row>
    <row r="77" spans="1:32" s="26" customFormat="1" x14ac:dyDescent="0.35">
      <c r="A77" s="176">
        <v>68</v>
      </c>
      <c r="B77" s="178">
        <v>2120</v>
      </c>
      <c r="C77" s="180" t="s">
        <v>287</v>
      </c>
      <c r="D77" s="93" t="s">
        <v>173</v>
      </c>
      <c r="E77" s="187">
        <v>438172</v>
      </c>
      <c r="F77" s="233">
        <v>161</v>
      </c>
      <c r="G77" s="189" t="s">
        <v>174</v>
      </c>
      <c r="H77" s="189" t="s">
        <v>175</v>
      </c>
      <c r="I77" s="178" t="s">
        <v>251</v>
      </c>
      <c r="J77" s="239"/>
      <c r="K77" s="182"/>
      <c r="L77" s="182"/>
      <c r="M77" s="182"/>
      <c r="N77" s="182">
        <v>1</v>
      </c>
      <c r="O77" s="182"/>
      <c r="P77" s="182"/>
      <c r="Q77" s="182"/>
      <c r="R77" s="138"/>
      <c r="S77" s="141" t="s">
        <v>13</v>
      </c>
      <c r="T77" s="141"/>
      <c r="U77" s="171">
        <v>1510892100</v>
      </c>
      <c r="V77" s="171">
        <v>1510892100</v>
      </c>
      <c r="W77" s="171">
        <v>0</v>
      </c>
      <c r="X77" s="201" t="s">
        <v>281</v>
      </c>
      <c r="Y77" s="25"/>
      <c r="Z77" s="25"/>
      <c r="AA77" s="25"/>
      <c r="AB77" s="25"/>
      <c r="AC77" s="25"/>
      <c r="AD77" s="25"/>
      <c r="AE77" s="25"/>
      <c r="AF77" s="25"/>
    </row>
    <row r="78" spans="1:32" s="26" customFormat="1" x14ac:dyDescent="0.35">
      <c r="A78" s="177"/>
      <c r="B78" s="179"/>
      <c r="C78" s="181"/>
      <c r="D78" s="106" t="s">
        <v>176</v>
      </c>
      <c r="E78" s="187"/>
      <c r="F78" s="234"/>
      <c r="G78" s="189"/>
      <c r="H78" s="189"/>
      <c r="I78" s="191"/>
      <c r="J78" s="239"/>
      <c r="K78" s="183"/>
      <c r="L78" s="183"/>
      <c r="M78" s="183"/>
      <c r="N78" s="183"/>
      <c r="O78" s="183"/>
      <c r="P78" s="183"/>
      <c r="Q78" s="183"/>
      <c r="R78" s="138"/>
      <c r="S78" s="141" t="s">
        <v>13</v>
      </c>
      <c r="T78" s="141"/>
      <c r="U78" s="173"/>
      <c r="V78" s="173"/>
      <c r="W78" s="173"/>
      <c r="X78" s="202"/>
      <c r="Y78" s="25"/>
      <c r="Z78" s="25"/>
      <c r="AA78" s="25"/>
      <c r="AB78" s="25"/>
      <c r="AC78" s="25"/>
      <c r="AD78" s="25"/>
      <c r="AE78" s="25"/>
      <c r="AF78" s="25"/>
    </row>
    <row r="79" spans="1:32" s="26" customFormat="1" x14ac:dyDescent="0.35">
      <c r="A79" s="177"/>
      <c r="B79" s="179"/>
      <c r="C79" s="181"/>
      <c r="D79" s="106" t="s">
        <v>177</v>
      </c>
      <c r="E79" s="187"/>
      <c r="F79" s="234"/>
      <c r="G79" s="189"/>
      <c r="H79" s="189"/>
      <c r="I79" s="191"/>
      <c r="J79" s="239"/>
      <c r="K79" s="183"/>
      <c r="L79" s="183"/>
      <c r="M79" s="183"/>
      <c r="N79" s="183"/>
      <c r="O79" s="183"/>
      <c r="P79" s="183"/>
      <c r="Q79" s="183"/>
      <c r="R79" s="138"/>
      <c r="S79" s="141" t="s">
        <v>13</v>
      </c>
      <c r="T79" s="141"/>
      <c r="U79" s="173"/>
      <c r="V79" s="173"/>
      <c r="W79" s="173"/>
      <c r="X79" s="202"/>
      <c r="Y79" s="25"/>
      <c r="Z79" s="25"/>
      <c r="AA79" s="25"/>
      <c r="AB79" s="25"/>
      <c r="AC79" s="25"/>
      <c r="AD79" s="25"/>
      <c r="AE79" s="25"/>
      <c r="AF79" s="25"/>
    </row>
    <row r="80" spans="1:32" s="26" customFormat="1" x14ac:dyDescent="0.35">
      <c r="A80" s="177"/>
      <c r="B80" s="179"/>
      <c r="C80" s="181"/>
      <c r="D80" s="71" t="s">
        <v>178</v>
      </c>
      <c r="E80" s="188"/>
      <c r="F80" s="234"/>
      <c r="G80" s="190"/>
      <c r="H80" s="190"/>
      <c r="I80" s="192"/>
      <c r="J80" s="240"/>
      <c r="K80" s="184"/>
      <c r="L80" s="184"/>
      <c r="M80" s="184"/>
      <c r="N80" s="184"/>
      <c r="O80" s="184"/>
      <c r="P80" s="184"/>
      <c r="Q80" s="184"/>
      <c r="R80" s="138"/>
      <c r="S80" s="141" t="s">
        <v>13</v>
      </c>
      <c r="T80" s="141"/>
      <c r="U80" s="172"/>
      <c r="V80" s="172"/>
      <c r="W80" s="172"/>
      <c r="X80" s="203"/>
      <c r="Y80" s="25"/>
      <c r="Z80" s="25"/>
      <c r="AA80" s="25"/>
      <c r="AB80" s="25"/>
      <c r="AC80" s="25"/>
      <c r="AD80" s="25"/>
      <c r="AE80" s="25"/>
      <c r="AF80" s="25"/>
    </row>
    <row r="81" spans="1:32" s="26" customFormat="1" x14ac:dyDescent="0.35">
      <c r="A81" s="222">
        <v>69</v>
      </c>
      <c r="B81" s="222">
        <v>2039</v>
      </c>
      <c r="C81" s="228" t="s">
        <v>284</v>
      </c>
      <c r="D81" s="125" t="s">
        <v>179</v>
      </c>
      <c r="E81" s="204">
        <v>909542</v>
      </c>
      <c r="F81" s="206">
        <v>2199</v>
      </c>
      <c r="G81" s="223" t="s">
        <v>180</v>
      </c>
      <c r="H81" s="222" t="s">
        <v>181</v>
      </c>
      <c r="I81" s="225" t="s">
        <v>251</v>
      </c>
      <c r="J81" s="230"/>
      <c r="K81" s="231"/>
      <c r="L81" s="231"/>
      <c r="M81" s="231"/>
      <c r="N81" s="231">
        <v>1</v>
      </c>
      <c r="O81" s="201"/>
      <c r="P81" s="231"/>
      <c r="Q81" s="231"/>
      <c r="R81" s="44"/>
      <c r="S81" s="141" t="s">
        <v>13</v>
      </c>
      <c r="T81" s="141"/>
      <c r="U81" s="171">
        <v>7010800514</v>
      </c>
      <c r="V81" s="171">
        <v>3716789167</v>
      </c>
      <c r="W81" s="171">
        <v>3294011347</v>
      </c>
      <c r="X81" s="201" t="s">
        <v>281</v>
      </c>
      <c r="Y81" s="25"/>
      <c r="Z81" s="25"/>
      <c r="AA81" s="25"/>
      <c r="AB81" s="25"/>
      <c r="AC81" s="25"/>
      <c r="AD81" s="25"/>
      <c r="AE81" s="25"/>
      <c r="AF81" s="25"/>
    </row>
    <row r="82" spans="1:32" s="26" customFormat="1" x14ac:dyDescent="0.35">
      <c r="A82" s="222"/>
      <c r="B82" s="222"/>
      <c r="C82" s="228"/>
      <c r="D82" s="111" t="s">
        <v>182</v>
      </c>
      <c r="E82" s="205"/>
      <c r="F82" s="207"/>
      <c r="G82" s="224"/>
      <c r="H82" s="198"/>
      <c r="I82" s="226"/>
      <c r="J82" s="232"/>
      <c r="K82" s="186"/>
      <c r="L82" s="186"/>
      <c r="M82" s="186"/>
      <c r="N82" s="186"/>
      <c r="O82" s="203"/>
      <c r="P82" s="186"/>
      <c r="Q82" s="186"/>
      <c r="R82" s="44"/>
      <c r="S82" s="141" t="s">
        <v>13</v>
      </c>
      <c r="T82" s="141"/>
      <c r="U82" s="172"/>
      <c r="V82" s="172"/>
      <c r="W82" s="172"/>
      <c r="X82" s="203"/>
      <c r="Y82" s="25"/>
      <c r="Z82" s="25"/>
      <c r="AA82" s="25"/>
      <c r="AB82" s="25"/>
      <c r="AC82" s="25"/>
      <c r="AD82" s="25"/>
      <c r="AE82" s="25"/>
      <c r="AF82" s="25"/>
    </row>
    <row r="83" spans="1:32" s="26" customFormat="1" x14ac:dyDescent="0.35">
      <c r="A83" s="53">
        <v>70</v>
      </c>
      <c r="B83" s="37">
        <v>4200</v>
      </c>
      <c r="C83" s="58" t="s">
        <v>285</v>
      </c>
      <c r="D83" s="57">
        <v>3019</v>
      </c>
      <c r="E83" s="124">
        <v>2611</v>
      </c>
      <c r="F83" s="70">
        <v>803</v>
      </c>
      <c r="G83" s="115" t="s">
        <v>14</v>
      </c>
      <c r="H83" s="115" t="s">
        <v>15</v>
      </c>
      <c r="I83" s="115" t="s">
        <v>183</v>
      </c>
      <c r="J83" s="110"/>
      <c r="K83" s="120"/>
      <c r="L83" s="120"/>
      <c r="M83" s="120">
        <v>1</v>
      </c>
      <c r="N83" s="120"/>
      <c r="O83" s="90"/>
      <c r="P83" s="120"/>
      <c r="Q83" s="120"/>
      <c r="R83" s="44" t="s">
        <v>228</v>
      </c>
      <c r="S83" s="141" t="s">
        <v>255</v>
      </c>
      <c r="T83" s="141"/>
      <c r="U83" s="167">
        <v>214347892</v>
      </c>
      <c r="V83" s="167">
        <v>34929262</v>
      </c>
      <c r="W83" s="167">
        <v>179418630</v>
      </c>
      <c r="X83" s="156" t="s">
        <v>282</v>
      </c>
      <c r="Y83" s="25"/>
      <c r="Z83" s="25"/>
      <c r="AA83" s="25"/>
      <c r="AB83" s="25"/>
      <c r="AC83" s="25"/>
      <c r="AD83" s="25"/>
      <c r="AE83" s="25"/>
      <c r="AF83" s="25"/>
    </row>
    <row r="84" spans="1:32" s="26" customFormat="1" x14ac:dyDescent="0.35">
      <c r="A84" s="199">
        <v>71</v>
      </c>
      <c r="B84" s="197">
        <v>8621</v>
      </c>
      <c r="C84" s="229" t="s">
        <v>286</v>
      </c>
      <c r="D84" s="57">
        <v>1175</v>
      </c>
      <c r="E84" s="219">
        <v>3678</v>
      </c>
      <c r="F84" s="220">
        <v>598</v>
      </c>
      <c r="G84" s="222" t="s">
        <v>14</v>
      </c>
      <c r="H84" s="115" t="s">
        <v>15</v>
      </c>
      <c r="I84" s="222" t="s">
        <v>183</v>
      </c>
      <c r="J84" s="230"/>
      <c r="K84" s="185"/>
      <c r="L84" s="185"/>
      <c r="M84" s="185">
        <v>1</v>
      </c>
      <c r="N84" s="185"/>
      <c r="O84" s="201"/>
      <c r="P84" s="185"/>
      <c r="Q84" s="185"/>
      <c r="R84" s="44" t="s">
        <v>229</v>
      </c>
      <c r="S84" s="174" t="s">
        <v>255</v>
      </c>
      <c r="T84" s="174"/>
      <c r="U84" s="171">
        <v>157065916</v>
      </c>
      <c r="V84" s="171">
        <v>15362922</v>
      </c>
      <c r="W84" s="171">
        <v>141702994</v>
      </c>
      <c r="X84" s="201" t="s">
        <v>282</v>
      </c>
      <c r="Y84" s="25"/>
      <c r="Z84" s="25"/>
      <c r="AA84" s="25"/>
      <c r="AB84" s="25"/>
      <c r="AC84" s="25"/>
      <c r="AD84" s="25"/>
      <c r="AE84" s="25"/>
      <c r="AF84" s="25"/>
    </row>
    <row r="85" spans="1:32" s="26" customFormat="1" x14ac:dyDescent="0.35">
      <c r="A85" s="200"/>
      <c r="B85" s="198"/>
      <c r="C85" s="229"/>
      <c r="D85" s="57">
        <v>1176</v>
      </c>
      <c r="E85" s="219"/>
      <c r="F85" s="221"/>
      <c r="G85" s="222"/>
      <c r="H85" s="115" t="s">
        <v>15</v>
      </c>
      <c r="I85" s="222"/>
      <c r="J85" s="230"/>
      <c r="K85" s="186"/>
      <c r="L85" s="186"/>
      <c r="M85" s="186"/>
      <c r="N85" s="186"/>
      <c r="O85" s="203"/>
      <c r="P85" s="186"/>
      <c r="Q85" s="186"/>
      <c r="R85" s="44"/>
      <c r="S85" s="175"/>
      <c r="T85" s="175"/>
      <c r="U85" s="172"/>
      <c r="V85" s="172"/>
      <c r="W85" s="172"/>
      <c r="X85" s="203"/>
      <c r="Y85" s="25"/>
      <c r="Z85" s="25"/>
      <c r="AA85" s="25"/>
      <c r="AB85" s="25"/>
      <c r="AC85" s="25"/>
      <c r="AD85" s="25"/>
      <c r="AE85" s="25"/>
      <c r="AF85" s="25"/>
    </row>
    <row r="86" spans="1:32" s="26" customFormat="1" x14ac:dyDescent="0.35">
      <c r="A86" s="208">
        <v>72</v>
      </c>
      <c r="B86" s="211">
        <v>8230</v>
      </c>
      <c r="C86" s="214" t="s">
        <v>283</v>
      </c>
      <c r="D86" s="35" t="s">
        <v>184</v>
      </c>
      <c r="E86" s="18" t="s">
        <v>13</v>
      </c>
      <c r="F86" s="215">
        <v>174</v>
      </c>
      <c r="G86" s="218" t="s">
        <v>14</v>
      </c>
      <c r="H86" s="34" t="s">
        <v>15</v>
      </c>
      <c r="I86" s="235" t="s">
        <v>183</v>
      </c>
      <c r="J86" s="227"/>
      <c r="K86" s="201"/>
      <c r="L86" s="201"/>
      <c r="M86" s="201">
        <v>1</v>
      </c>
      <c r="N86" s="201"/>
      <c r="O86" s="201"/>
      <c r="P86" s="201"/>
      <c r="Q86" s="201"/>
      <c r="R86" s="44"/>
      <c r="S86" s="141" t="s">
        <v>255</v>
      </c>
      <c r="T86" s="141" t="s">
        <v>276</v>
      </c>
      <c r="U86" s="167">
        <v>0</v>
      </c>
      <c r="V86" s="167">
        <v>0</v>
      </c>
      <c r="W86" s="167">
        <v>0</v>
      </c>
      <c r="X86" s="201" t="s">
        <v>282</v>
      </c>
      <c r="Y86" s="25"/>
      <c r="Z86" s="25"/>
      <c r="AA86" s="25"/>
      <c r="AB86" s="25"/>
      <c r="AC86" s="25"/>
      <c r="AD86" s="25"/>
      <c r="AE86" s="25"/>
      <c r="AF86" s="25"/>
    </row>
    <row r="87" spans="1:32" s="26" customFormat="1" x14ac:dyDescent="0.35">
      <c r="A87" s="209"/>
      <c r="B87" s="212"/>
      <c r="C87" s="214"/>
      <c r="D87" s="35" t="s">
        <v>185</v>
      </c>
      <c r="E87" s="18" t="s">
        <v>13</v>
      </c>
      <c r="F87" s="216"/>
      <c r="G87" s="218"/>
      <c r="H87" s="34" t="s">
        <v>15</v>
      </c>
      <c r="I87" s="235"/>
      <c r="J87" s="227"/>
      <c r="K87" s="202"/>
      <c r="L87" s="202"/>
      <c r="M87" s="202"/>
      <c r="N87" s="202"/>
      <c r="O87" s="202"/>
      <c r="P87" s="202"/>
      <c r="Q87" s="202"/>
      <c r="R87" s="44"/>
      <c r="S87" s="141" t="s">
        <v>255</v>
      </c>
      <c r="T87" s="141" t="s">
        <v>276</v>
      </c>
      <c r="U87" s="167">
        <v>0</v>
      </c>
      <c r="V87" s="167">
        <v>0</v>
      </c>
      <c r="W87" s="167">
        <v>0</v>
      </c>
      <c r="X87" s="202"/>
      <c r="Y87" s="25"/>
      <c r="Z87" s="25"/>
      <c r="AA87" s="25"/>
      <c r="AB87" s="25"/>
      <c r="AC87" s="25"/>
      <c r="AD87" s="25"/>
      <c r="AE87" s="25"/>
      <c r="AF87" s="25"/>
    </row>
    <row r="88" spans="1:32" s="26" customFormat="1" x14ac:dyDescent="0.35">
      <c r="A88" s="209"/>
      <c r="B88" s="212"/>
      <c r="C88" s="214"/>
      <c r="D88" s="35" t="s">
        <v>186</v>
      </c>
      <c r="E88" s="18" t="s">
        <v>13</v>
      </c>
      <c r="F88" s="216"/>
      <c r="G88" s="218"/>
      <c r="H88" s="34" t="s">
        <v>15</v>
      </c>
      <c r="I88" s="235"/>
      <c r="J88" s="227"/>
      <c r="K88" s="202"/>
      <c r="L88" s="202"/>
      <c r="M88" s="202"/>
      <c r="N88" s="202"/>
      <c r="O88" s="202"/>
      <c r="P88" s="202"/>
      <c r="Q88" s="202"/>
      <c r="R88" s="44"/>
      <c r="S88" s="141" t="s">
        <v>255</v>
      </c>
      <c r="T88" s="141" t="s">
        <v>276</v>
      </c>
      <c r="U88" s="167">
        <v>0</v>
      </c>
      <c r="V88" s="167">
        <v>0</v>
      </c>
      <c r="W88" s="167">
        <v>0</v>
      </c>
      <c r="X88" s="202"/>
      <c r="Y88" s="25"/>
      <c r="Z88" s="25"/>
      <c r="AA88" s="25"/>
      <c r="AB88" s="25"/>
      <c r="AC88" s="25"/>
      <c r="AD88" s="25"/>
      <c r="AE88" s="25"/>
      <c r="AF88" s="25"/>
    </row>
    <row r="89" spans="1:32" s="26" customFormat="1" x14ac:dyDescent="0.35">
      <c r="A89" s="209"/>
      <c r="B89" s="212"/>
      <c r="C89" s="214"/>
      <c r="D89" s="35" t="s">
        <v>187</v>
      </c>
      <c r="E89" s="18" t="s">
        <v>13</v>
      </c>
      <c r="F89" s="216"/>
      <c r="G89" s="218"/>
      <c r="H89" s="34" t="s">
        <v>15</v>
      </c>
      <c r="I89" s="235"/>
      <c r="J89" s="227"/>
      <c r="K89" s="202"/>
      <c r="L89" s="202"/>
      <c r="M89" s="202"/>
      <c r="N89" s="202"/>
      <c r="O89" s="202"/>
      <c r="P89" s="202"/>
      <c r="Q89" s="202"/>
      <c r="R89" s="44"/>
      <c r="S89" s="141" t="s">
        <v>255</v>
      </c>
      <c r="T89" s="141" t="s">
        <v>276</v>
      </c>
      <c r="U89" s="167">
        <v>0</v>
      </c>
      <c r="V89" s="167">
        <v>0</v>
      </c>
      <c r="W89" s="167">
        <v>0</v>
      </c>
      <c r="X89" s="202"/>
      <c r="Y89" s="25"/>
      <c r="Z89" s="25"/>
      <c r="AA89" s="25"/>
      <c r="AB89" s="25"/>
      <c r="AC89" s="25"/>
      <c r="AD89" s="25"/>
      <c r="AE89" s="25"/>
      <c r="AF89" s="25"/>
    </row>
    <row r="90" spans="1:32" s="26" customFormat="1" x14ac:dyDescent="0.35">
      <c r="A90" s="209"/>
      <c r="B90" s="212"/>
      <c r="C90" s="214"/>
      <c r="D90" s="35" t="s">
        <v>188</v>
      </c>
      <c r="E90" s="18" t="s">
        <v>13</v>
      </c>
      <c r="F90" s="216"/>
      <c r="G90" s="218"/>
      <c r="H90" s="34" t="s">
        <v>15</v>
      </c>
      <c r="I90" s="235"/>
      <c r="J90" s="227"/>
      <c r="K90" s="202"/>
      <c r="L90" s="202"/>
      <c r="M90" s="202"/>
      <c r="N90" s="202"/>
      <c r="O90" s="202"/>
      <c r="P90" s="202"/>
      <c r="Q90" s="202"/>
      <c r="R90" s="44"/>
      <c r="S90" s="141" t="s">
        <v>255</v>
      </c>
      <c r="T90" s="141" t="s">
        <v>276</v>
      </c>
      <c r="U90" s="167">
        <v>0</v>
      </c>
      <c r="V90" s="167">
        <v>0</v>
      </c>
      <c r="W90" s="167">
        <v>0</v>
      </c>
      <c r="X90" s="202"/>
      <c r="Y90" s="25"/>
      <c r="Z90" s="25"/>
      <c r="AA90" s="25"/>
      <c r="AB90" s="25"/>
      <c r="AC90" s="25"/>
      <c r="AD90" s="25"/>
      <c r="AE90" s="25"/>
      <c r="AF90" s="25"/>
    </row>
    <row r="91" spans="1:32" s="26" customFormat="1" x14ac:dyDescent="0.35">
      <c r="A91" s="210"/>
      <c r="B91" s="213"/>
      <c r="C91" s="214"/>
      <c r="D91" s="35" t="s">
        <v>189</v>
      </c>
      <c r="E91" s="18" t="s">
        <v>13</v>
      </c>
      <c r="F91" s="217"/>
      <c r="G91" s="218"/>
      <c r="H91" s="34" t="s">
        <v>15</v>
      </c>
      <c r="I91" s="235"/>
      <c r="J91" s="227"/>
      <c r="K91" s="203"/>
      <c r="L91" s="203"/>
      <c r="M91" s="203"/>
      <c r="N91" s="203"/>
      <c r="O91" s="203"/>
      <c r="P91" s="203"/>
      <c r="Q91" s="203"/>
      <c r="R91" s="44"/>
      <c r="S91" s="141" t="s">
        <v>255</v>
      </c>
      <c r="T91" s="141" t="s">
        <v>276</v>
      </c>
      <c r="U91" s="167">
        <v>0</v>
      </c>
      <c r="V91" s="167">
        <v>0</v>
      </c>
      <c r="W91" s="167">
        <v>0</v>
      </c>
      <c r="X91" s="203"/>
      <c r="Y91" s="25"/>
      <c r="Z91" s="25"/>
      <c r="AA91" s="25"/>
      <c r="AB91" s="25"/>
      <c r="AC91" s="25"/>
      <c r="AD91" s="25"/>
      <c r="AE91" s="25"/>
      <c r="AF91" s="25"/>
    </row>
    <row r="92" spans="1:32" s="26" customFormat="1" x14ac:dyDescent="0.35">
      <c r="A92" s="42">
        <v>73</v>
      </c>
      <c r="B92" s="106">
        <v>2300</v>
      </c>
      <c r="C92" s="132" t="s">
        <v>242</v>
      </c>
      <c r="D92" s="33">
        <v>5522</v>
      </c>
      <c r="E92" s="133">
        <v>328</v>
      </c>
      <c r="F92" s="65">
        <v>131</v>
      </c>
      <c r="G92" s="33" t="s">
        <v>14</v>
      </c>
      <c r="H92" s="33" t="s">
        <v>15</v>
      </c>
      <c r="I92" s="33" t="s">
        <v>183</v>
      </c>
      <c r="J92" s="2"/>
      <c r="K92" s="90"/>
      <c r="L92" s="90"/>
      <c r="M92" s="90">
        <v>1</v>
      </c>
      <c r="N92" s="90"/>
      <c r="O92" s="90"/>
      <c r="P92" s="90"/>
      <c r="Q92" s="90"/>
      <c r="R92" s="44" t="s">
        <v>234</v>
      </c>
      <c r="S92" s="141" t="s">
        <v>255</v>
      </c>
      <c r="T92" s="141"/>
      <c r="U92" s="167">
        <v>28000881</v>
      </c>
      <c r="V92" s="167">
        <v>507305</v>
      </c>
      <c r="W92" s="167">
        <v>27493576</v>
      </c>
      <c r="X92" s="156" t="s">
        <v>282</v>
      </c>
      <c r="Y92" s="25"/>
      <c r="Z92" s="25"/>
      <c r="AA92" s="25"/>
      <c r="AB92" s="25"/>
      <c r="AC92" s="25"/>
      <c r="AD92" s="25"/>
      <c r="AE92" s="25"/>
      <c r="AF92" s="25"/>
    </row>
    <row r="93" spans="1:32" s="26" customFormat="1" x14ac:dyDescent="0.35">
      <c r="A93" s="42">
        <v>74</v>
      </c>
      <c r="B93" s="106">
        <v>2145</v>
      </c>
      <c r="C93" s="134" t="s">
        <v>190</v>
      </c>
      <c r="D93" s="34" t="s">
        <v>191</v>
      </c>
      <c r="E93" s="18" t="s">
        <v>13</v>
      </c>
      <c r="F93" s="135">
        <v>42</v>
      </c>
      <c r="G93" s="34" t="s">
        <v>14</v>
      </c>
      <c r="H93" s="34" t="s">
        <v>15</v>
      </c>
      <c r="I93" s="33" t="s">
        <v>76</v>
      </c>
      <c r="J93" s="2"/>
      <c r="K93" s="90"/>
      <c r="L93" s="90"/>
      <c r="M93" s="90"/>
      <c r="N93" s="90"/>
      <c r="O93" s="90"/>
      <c r="P93" s="90">
        <v>1</v>
      </c>
      <c r="Q93" s="90"/>
      <c r="R93" s="44"/>
      <c r="S93" s="141" t="s">
        <v>255</v>
      </c>
      <c r="T93" s="141" t="s">
        <v>274</v>
      </c>
      <c r="U93" s="167">
        <v>12480000</v>
      </c>
      <c r="V93" s="167">
        <v>13494</v>
      </c>
      <c r="W93" s="167">
        <v>12466506</v>
      </c>
      <c r="X93" s="156" t="s">
        <v>282</v>
      </c>
      <c r="Y93" s="25"/>
      <c r="Z93" s="25"/>
      <c r="AA93" s="25"/>
      <c r="AB93" s="25"/>
      <c r="AC93" s="25"/>
      <c r="AD93" s="25"/>
      <c r="AE93" s="25"/>
      <c r="AF93" s="25"/>
    </row>
    <row r="94" spans="1:32" s="72" customFormat="1" ht="16.899999999999999" customHeight="1" x14ac:dyDescent="0.35">
      <c r="A94" s="74"/>
      <c r="B94" s="74"/>
      <c r="C94" s="49"/>
      <c r="D94" s="49"/>
      <c r="E94" s="75"/>
      <c r="F94" s="75"/>
      <c r="G94" s="49"/>
      <c r="H94" s="49"/>
      <c r="I94" s="49"/>
      <c r="J94" s="74"/>
      <c r="K94" s="74"/>
      <c r="L94" s="74"/>
      <c r="M94" s="74"/>
      <c r="N94" s="74"/>
      <c r="O94" s="74"/>
      <c r="P94" s="74"/>
      <c r="Q94" s="74"/>
      <c r="R94" s="49"/>
      <c r="U94" s="144">
        <f>SUM(U2:U93)</f>
        <v>24585583134</v>
      </c>
      <c r="V94" s="144">
        <f>SUM(V2:V93)</f>
        <v>10830406458</v>
      </c>
      <c r="W94" s="144">
        <f>SUM(W2:W93)</f>
        <v>13755176976</v>
      </c>
      <c r="X94" s="144"/>
    </row>
    <row r="95" spans="1:32" s="72" customFormat="1" ht="16.899999999999999" customHeight="1" x14ac:dyDescent="0.35">
      <c r="A95" s="74"/>
      <c r="B95" s="74"/>
      <c r="C95" s="49"/>
      <c r="D95" s="49"/>
      <c r="E95" s="75"/>
      <c r="F95" s="75"/>
      <c r="G95" s="49"/>
      <c r="H95" s="49"/>
      <c r="I95" s="49"/>
      <c r="J95" s="74"/>
      <c r="K95" s="74"/>
      <c r="L95" s="74"/>
      <c r="M95" s="74"/>
      <c r="N95" s="74"/>
      <c r="O95" s="74"/>
      <c r="P95" s="74"/>
      <c r="Q95" s="74"/>
      <c r="R95" s="49"/>
      <c r="U95" s="144"/>
      <c r="V95" s="144"/>
      <c r="W95" s="144"/>
    </row>
    <row r="96" spans="1:32" s="72" customFormat="1" ht="16.899999999999999" customHeight="1" x14ac:dyDescent="0.35">
      <c r="A96" s="74"/>
      <c r="B96" s="74"/>
      <c r="C96" s="49"/>
      <c r="D96" s="49"/>
      <c r="E96" s="75"/>
      <c r="F96" s="75"/>
      <c r="G96" s="49"/>
      <c r="H96" s="49"/>
      <c r="I96" s="49"/>
      <c r="J96" s="74"/>
      <c r="K96" s="74"/>
      <c r="L96" s="74"/>
      <c r="M96" s="74"/>
      <c r="N96" s="74"/>
      <c r="O96" s="74"/>
      <c r="P96" s="74"/>
      <c r="Q96" s="74"/>
      <c r="R96" s="49"/>
      <c r="U96" s="144"/>
      <c r="V96" s="144"/>
      <c r="W96" s="144"/>
    </row>
    <row r="97" spans="1:23" s="72" customFormat="1" ht="132" customHeight="1" x14ac:dyDescent="0.35">
      <c r="A97" s="74"/>
      <c r="B97" s="74"/>
      <c r="C97" s="49"/>
      <c r="D97" s="49"/>
      <c r="E97" s="75"/>
      <c r="F97" s="75"/>
      <c r="G97" s="49"/>
      <c r="H97" s="49"/>
      <c r="I97" s="49"/>
      <c r="J97" s="74"/>
      <c r="K97" s="74"/>
      <c r="L97" s="74"/>
      <c r="M97" s="74"/>
      <c r="N97" s="74"/>
      <c r="O97" s="74"/>
      <c r="P97" s="74"/>
      <c r="Q97" s="74"/>
      <c r="R97" s="49"/>
      <c r="U97" s="144"/>
      <c r="V97" s="144"/>
      <c r="W97" s="144"/>
    </row>
    <row r="98" spans="1:23" s="72" customFormat="1" ht="16.899999999999999" customHeight="1" x14ac:dyDescent="0.35">
      <c r="A98" s="74"/>
      <c r="B98" s="74"/>
      <c r="C98" s="49"/>
      <c r="D98" s="49"/>
      <c r="E98" s="75"/>
      <c r="F98" s="75"/>
      <c r="G98" s="49"/>
      <c r="H98" s="49"/>
      <c r="I98" s="49"/>
      <c r="J98" s="74"/>
      <c r="K98" s="74"/>
      <c r="L98" s="74"/>
      <c r="M98" s="74"/>
      <c r="N98" s="74"/>
      <c r="O98" s="74"/>
      <c r="P98" s="74"/>
      <c r="Q98" s="74"/>
      <c r="R98" s="49"/>
      <c r="U98" s="144"/>
      <c r="V98" s="144"/>
      <c r="W98" s="144"/>
    </row>
    <row r="99" spans="1:23" ht="15" thickBot="1" x14ac:dyDescent="0.4">
      <c r="F99" s="73"/>
    </row>
    <row r="100" spans="1:23" ht="15" thickBot="1" x14ac:dyDescent="0.4">
      <c r="F100" s="50"/>
    </row>
  </sheetData>
  <autoFilter ref="A1:AF93"/>
  <mergeCells count="192">
    <mergeCell ref="U3:U4"/>
    <mergeCell ref="W3:W4"/>
    <mergeCell ref="X3:X4"/>
    <mergeCell ref="X34:X35"/>
    <mergeCell ref="X62:X63"/>
    <mergeCell ref="X77:X80"/>
    <mergeCell ref="X81:X82"/>
    <mergeCell ref="X84:X85"/>
    <mergeCell ref="X86:X91"/>
    <mergeCell ref="U77:U80"/>
    <mergeCell ref="W77:W80"/>
    <mergeCell ref="U81:U82"/>
    <mergeCell ref="W81:W82"/>
    <mergeCell ref="U84:U85"/>
    <mergeCell ref="W84:W85"/>
    <mergeCell ref="U14:U15"/>
    <mergeCell ref="W14:W15"/>
    <mergeCell ref="U20:U21"/>
    <mergeCell ref="W20:W21"/>
    <mergeCell ref="U26:U27"/>
    <mergeCell ref="W26:W27"/>
    <mergeCell ref="U41:U42"/>
    <mergeCell ref="W41:W42"/>
    <mergeCell ref="U55:U57"/>
    <mergeCell ref="W55:W57"/>
    <mergeCell ref="U34:U35"/>
    <mergeCell ref="W34:W35"/>
    <mergeCell ref="G3:G4"/>
    <mergeCell ref="G13:G14"/>
    <mergeCell ref="S62:S63"/>
    <mergeCell ref="S84:S85"/>
    <mergeCell ref="S3:S4"/>
    <mergeCell ref="O62:O63"/>
    <mergeCell ref="O77:O80"/>
    <mergeCell ref="P13:P14"/>
    <mergeCell ref="P77:P80"/>
    <mergeCell ref="Q34:Q35"/>
    <mergeCell ref="Q20:Q21"/>
    <mergeCell ref="S20:S21"/>
    <mergeCell ref="S34:S35"/>
    <mergeCell ref="Q13:Q14"/>
    <mergeCell ref="P3:P4"/>
    <mergeCell ref="Q3:Q4"/>
    <mergeCell ref="O3:O4"/>
    <mergeCell ref="P34:P35"/>
    <mergeCell ref="M34:M35"/>
    <mergeCell ref="M20:M21"/>
    <mergeCell ref="N20:N21"/>
    <mergeCell ref="P20:P21"/>
    <mergeCell ref="O13:O14"/>
    <mergeCell ref="M3:M4"/>
    <mergeCell ref="N3:N4"/>
    <mergeCell ref="L20:L21"/>
    <mergeCell ref="H20:H21"/>
    <mergeCell ref="A3:A4"/>
    <mergeCell ref="B3:B4"/>
    <mergeCell ref="C3:C4"/>
    <mergeCell ref="E3:E4"/>
    <mergeCell ref="A14:A15"/>
    <mergeCell ref="B14:B15"/>
    <mergeCell ref="L13:L14"/>
    <mergeCell ref="M13:M14"/>
    <mergeCell ref="N13:N14"/>
    <mergeCell ref="H3:H4"/>
    <mergeCell ref="H13:H14"/>
    <mergeCell ref="K13:K14"/>
    <mergeCell ref="J13:J14"/>
    <mergeCell ref="I3:I4"/>
    <mergeCell ref="J3:J4"/>
    <mergeCell ref="K3:K4"/>
    <mergeCell ref="L3:L4"/>
    <mergeCell ref="F3:F4"/>
    <mergeCell ref="O20:O21"/>
    <mergeCell ref="O34:O35"/>
    <mergeCell ref="A34:A35"/>
    <mergeCell ref="B34:B35"/>
    <mergeCell ref="C34:C35"/>
    <mergeCell ref="E34:E35"/>
    <mergeCell ref="F34:F35"/>
    <mergeCell ref="I34:I35"/>
    <mergeCell ref="J34:J35"/>
    <mergeCell ref="K34:K35"/>
    <mergeCell ref="L34:L35"/>
    <mergeCell ref="I20:I21"/>
    <mergeCell ref="J20:J21"/>
    <mergeCell ref="K20:K21"/>
    <mergeCell ref="A20:A21"/>
    <mergeCell ref="N34:N35"/>
    <mergeCell ref="G20:G21"/>
    <mergeCell ref="B20:B21"/>
    <mergeCell ref="C20:C21"/>
    <mergeCell ref="E20:E21"/>
    <mergeCell ref="F20:F21"/>
    <mergeCell ref="A55:A58"/>
    <mergeCell ref="F56:F57"/>
    <mergeCell ref="A41:A42"/>
    <mergeCell ref="B41:B42"/>
    <mergeCell ref="C41:C42"/>
    <mergeCell ref="D41:D42"/>
    <mergeCell ref="A62:A63"/>
    <mergeCell ref="B62:B63"/>
    <mergeCell ref="C62:C63"/>
    <mergeCell ref="B55:B58"/>
    <mergeCell ref="C55:C57"/>
    <mergeCell ref="H62:H63"/>
    <mergeCell ref="I62:I63"/>
    <mergeCell ref="J62:J63"/>
    <mergeCell ref="L77:L80"/>
    <mergeCell ref="N77:N80"/>
    <mergeCell ref="K77:K80"/>
    <mergeCell ref="J77:J80"/>
    <mergeCell ref="E55:E57"/>
    <mergeCell ref="J55:J58"/>
    <mergeCell ref="L86:L91"/>
    <mergeCell ref="M86:M91"/>
    <mergeCell ref="J81:J82"/>
    <mergeCell ref="L81:L82"/>
    <mergeCell ref="O81:O82"/>
    <mergeCell ref="K81:K82"/>
    <mergeCell ref="M77:M80"/>
    <mergeCell ref="F77:F80"/>
    <mergeCell ref="O86:O91"/>
    <mergeCell ref="I86:I91"/>
    <mergeCell ref="P84:P85"/>
    <mergeCell ref="P81:P82"/>
    <mergeCell ref="Q84:Q85"/>
    <mergeCell ref="O84:O85"/>
    <mergeCell ref="N81:N82"/>
    <mergeCell ref="M81:M82"/>
    <mergeCell ref="N84:N85"/>
    <mergeCell ref="Q81:Q82"/>
    <mergeCell ref="P86:P91"/>
    <mergeCell ref="Q86:Q91"/>
    <mergeCell ref="A84:A85"/>
    <mergeCell ref="B84:B85"/>
    <mergeCell ref="N86:N91"/>
    <mergeCell ref="E81:E82"/>
    <mergeCell ref="F81:F82"/>
    <mergeCell ref="A86:A91"/>
    <mergeCell ref="B86:B91"/>
    <mergeCell ref="C86:C91"/>
    <mergeCell ref="F86:F91"/>
    <mergeCell ref="G86:G91"/>
    <mergeCell ref="E84:E85"/>
    <mergeCell ref="F84:F85"/>
    <mergeCell ref="G84:G85"/>
    <mergeCell ref="I84:I85"/>
    <mergeCell ref="G81:G82"/>
    <mergeCell ref="H81:H82"/>
    <mergeCell ref="I81:I82"/>
    <mergeCell ref="A81:A82"/>
    <mergeCell ref="J86:J91"/>
    <mergeCell ref="B81:B82"/>
    <mergeCell ref="C81:C82"/>
    <mergeCell ref="C84:C85"/>
    <mergeCell ref="J84:J85"/>
    <mergeCell ref="K86:K91"/>
    <mergeCell ref="T62:T63"/>
    <mergeCell ref="U62:U63"/>
    <mergeCell ref="W62:W63"/>
    <mergeCell ref="T84:T85"/>
    <mergeCell ref="A77:A80"/>
    <mergeCell ref="B77:B80"/>
    <mergeCell ref="C77:C80"/>
    <mergeCell ref="Q77:Q80"/>
    <mergeCell ref="K62:K63"/>
    <mergeCell ref="L62:L63"/>
    <mergeCell ref="M62:M63"/>
    <mergeCell ref="N62:N63"/>
    <mergeCell ref="P62:P63"/>
    <mergeCell ref="Q62:Q63"/>
    <mergeCell ref="E77:E80"/>
    <mergeCell ref="G77:G80"/>
    <mergeCell ref="H77:H80"/>
    <mergeCell ref="I77:I80"/>
    <mergeCell ref="E62:E63"/>
    <mergeCell ref="K84:K85"/>
    <mergeCell ref="L84:L85"/>
    <mergeCell ref="M84:M85"/>
    <mergeCell ref="F62:F63"/>
    <mergeCell ref="G62:G63"/>
    <mergeCell ref="V81:V82"/>
    <mergeCell ref="V84:V85"/>
    <mergeCell ref="V3:V4"/>
    <mergeCell ref="V14:V15"/>
    <mergeCell ref="V20:V21"/>
    <mergeCell ref="V26:V27"/>
    <mergeCell ref="V34:V35"/>
    <mergeCell ref="V41:V42"/>
    <mergeCell ref="V55:V57"/>
    <mergeCell ref="V62:V63"/>
    <mergeCell ref="V77:V80"/>
  </mergeCells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headerFooter>
    <oddHeader>&amp;L&amp;"Arial,Normál"&amp;10
1/b. számú melléklet&amp;R
1/b.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Összes</vt:lpstr>
      <vt:lpstr>Összes!Nyomtatási_terület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</dc:creator>
  <cp:lastModifiedBy>Harangi Anna</cp:lastModifiedBy>
  <cp:lastPrinted>2015-10-30T11:56:16Z</cp:lastPrinted>
  <dcterms:created xsi:type="dcterms:W3CDTF">2015-05-15T10:44:12Z</dcterms:created>
  <dcterms:modified xsi:type="dcterms:W3CDTF">2016-11-17T08:46:51Z</dcterms:modified>
</cp:coreProperties>
</file>