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30" windowWidth="15570" windowHeight="7815"/>
  </bookViews>
  <sheets>
    <sheet name="Bérbeadott ingatlanok" sheetId="1" r:id="rId1"/>
  </sheets>
  <definedNames>
    <definedName name="_xlnm._FilterDatabase" localSheetId="0" hidden="1">'Bérbeadott ingatlanok'!$A$4:$L$4</definedName>
    <definedName name="_xlnm.Print_Titles" localSheetId="0">'Bérbeadott ingatlanok'!$2:$4</definedName>
    <definedName name="_xlnm.Print_Area" localSheetId="0">'Bérbeadott ingatlanok'!$C$2:$L$42</definedName>
  </definedNames>
  <calcPr calcId="145621"/>
</workbook>
</file>

<file path=xl/calcChain.xml><?xml version="1.0" encoding="utf-8"?>
<calcChain xmlns="http://schemas.openxmlformats.org/spreadsheetml/2006/main">
  <c r="J25" i="1" l="1"/>
  <c r="J20" i="1"/>
  <c r="J18" i="1"/>
  <c r="J16" i="1"/>
  <c r="J14" i="1"/>
  <c r="L39" i="1" l="1"/>
  <c r="J27" i="1" l="1"/>
  <c r="J30" i="1"/>
  <c r="J28" i="1"/>
</calcChain>
</file>

<file path=xl/sharedStrings.xml><?xml version="1.0" encoding="utf-8"?>
<sst xmlns="http://schemas.openxmlformats.org/spreadsheetml/2006/main" count="213" uniqueCount="113">
  <si>
    <t>m2</t>
  </si>
  <si>
    <t>FŐTÁV Zrt.</t>
  </si>
  <si>
    <t>Ádám Györgyné</t>
  </si>
  <si>
    <t>Kiscelli utca 62.</t>
  </si>
  <si>
    <t>raktárhelyiség</t>
  </si>
  <si>
    <t>Kalotaszeg utca 31. D. épület</t>
  </si>
  <si>
    <t>Késmárk u 2-4.</t>
  </si>
  <si>
    <t>Kalotaszeg utca 31.</t>
  </si>
  <si>
    <t>DHK Zrt.</t>
  </si>
  <si>
    <t>ügyf.szolg.pult</t>
  </si>
  <si>
    <t>iroda</t>
  </si>
  <si>
    <t>FŐTÁV Komfort</t>
  </si>
  <si>
    <t>Kalotaszeg utca 31. E/II épület</t>
  </si>
  <si>
    <t>iroda, szoc.hely</t>
  </si>
  <si>
    <t>Geometria Kft</t>
  </si>
  <si>
    <t>Kalotaszeg utca 31. B. 509. szoba</t>
  </si>
  <si>
    <t>Bakancsos u 10 - Gyökér u 61-63.</t>
  </si>
  <si>
    <t>MCDM</t>
  </si>
  <si>
    <t>Mihalik István</t>
  </si>
  <si>
    <t>tároló</t>
  </si>
  <si>
    <t>Népstadion Autójavító és Ker. Kft.</t>
  </si>
  <si>
    <t>parkoló, tároló</t>
  </si>
  <si>
    <t>Kunigunda utca 49.</t>
  </si>
  <si>
    <t>Sass Lajos</t>
  </si>
  <si>
    <t>Füredi út 53-63.</t>
  </si>
  <si>
    <t>Oszlop1</t>
  </si>
  <si>
    <t>Oszlop2</t>
  </si>
  <si>
    <t>Oszlop3</t>
  </si>
  <si>
    <t>Oszlop7</t>
  </si>
  <si>
    <t>Oszlop8</t>
  </si>
  <si>
    <t>Oszlop9</t>
  </si>
  <si>
    <t>Oszlop10</t>
  </si>
  <si>
    <t>egységár Ft/m2/hó</t>
  </si>
  <si>
    <t>bérleti díj Ft/hó</t>
  </si>
  <si>
    <t>Zugló-Therm Energiaszolgáltató Kft.</t>
  </si>
  <si>
    <t>TÉKOSZ Bt</t>
  </si>
  <si>
    <t>konyha-étterem</t>
  </si>
  <si>
    <t>FŐTÁV Kiserőmű Kft</t>
  </si>
  <si>
    <t>irodák</t>
  </si>
  <si>
    <t>Fénysziget Kft.</t>
  </si>
  <si>
    <t>FM irodák takarító helyiségek</t>
  </si>
  <si>
    <t xml:space="preserve">Kalotaszeg u 31.  </t>
  </si>
  <si>
    <t>2017. évi terv
Ft/év</t>
  </si>
  <si>
    <t>parkoló</t>
  </si>
  <si>
    <t>Barázda u. raktár bérl.</t>
  </si>
  <si>
    <t>Eszak-budai erőműépítés földhasználati díj</t>
  </si>
  <si>
    <t>telek</t>
  </si>
  <si>
    <t xml:space="preserve">Kalotaszeg u 31. </t>
  </si>
  <si>
    <t xml:space="preserve">DHK Zrt. </t>
  </si>
  <si>
    <t>Immodus Kft.</t>
  </si>
  <si>
    <t>1 db</t>
  </si>
  <si>
    <t>5 db</t>
  </si>
  <si>
    <t>7 db</t>
  </si>
  <si>
    <t>Barázda u.20.ügyfélszolgálati pult</t>
  </si>
  <si>
    <t>Kalotaszeg u.parkoló</t>
  </si>
  <si>
    <t>Árkád ügyfélszolgálati pult</t>
  </si>
  <si>
    <t>4 db</t>
  </si>
  <si>
    <t>Béke út 139.parkoló</t>
  </si>
  <si>
    <t>CHP-Erőmű Energetikai, Beruházó és Szolgáltató Kft.</t>
  </si>
  <si>
    <t>Green-R  Villamos- és Hőenergia-termelő Zrt</t>
  </si>
  <si>
    <t>25 db</t>
  </si>
  <si>
    <t xml:space="preserve">FŐKÉTÜSZ Kft. </t>
  </si>
  <si>
    <t>KIPSZER</t>
  </si>
  <si>
    <t>2 db</t>
  </si>
  <si>
    <t>gázmotorok földhasználati díj</t>
  </si>
  <si>
    <t>Béke út 139.</t>
  </si>
  <si>
    <t>Dózsa Gy. tér 4.</t>
  </si>
  <si>
    <t>Isoplus Kft</t>
  </si>
  <si>
    <t>tároló terület</t>
  </si>
  <si>
    <t>Kunigunda u 49.</t>
  </si>
  <si>
    <t>*</t>
  </si>
  <si>
    <t>-</t>
  </si>
  <si>
    <t>Hrsz.</t>
  </si>
  <si>
    <t>17226/4</t>
  </si>
  <si>
    <t>17302/4/A/36</t>
  </si>
  <si>
    <t>19706/1</t>
  </si>
  <si>
    <t>3832/19</t>
  </si>
  <si>
    <t>3832/20</t>
  </si>
  <si>
    <t>40368/45</t>
  </si>
  <si>
    <t>91158/20
91158/17</t>
  </si>
  <si>
    <t>125382/6</t>
  </si>
  <si>
    <t xml:space="preserve">128468/15 </t>
  </si>
  <si>
    <t>128468/27</t>
  </si>
  <si>
    <t>Kaszáló rét volt hkp</t>
  </si>
  <si>
    <t xml:space="preserve">Kaszáló rét volt hkp </t>
  </si>
  <si>
    <t>San Marco u.55.</t>
  </si>
  <si>
    <t>** 2017.II. félévtől szerződés függvényében</t>
  </si>
  <si>
    <t>parkolás területbérlet</t>
  </si>
  <si>
    <t>tárgyalás alatt**</t>
  </si>
  <si>
    <t>villamos kazán</t>
  </si>
  <si>
    <t>91158/20</t>
  </si>
  <si>
    <t>egyeztetés alatt</t>
  </si>
  <si>
    <t>Benedek Elek u 13-15.</t>
  </si>
  <si>
    <t>151958/12</t>
  </si>
  <si>
    <t>Katasztrófavédelem**</t>
  </si>
  <si>
    <t>CHP-Erőmű Energetikai, Beruházó és Szolgáltató Kft.**</t>
  </si>
  <si>
    <t>228897/2</t>
  </si>
  <si>
    <t>Rákóczi u 17.</t>
  </si>
  <si>
    <t>Baross u 1.</t>
  </si>
  <si>
    <t>201736/25</t>
  </si>
  <si>
    <t>iroda,műhely, tároló, szoc.hely</t>
  </si>
  <si>
    <t>Csepeli Városfejlesztési és Gazdaságfejlesztési Nonprofit Kft.***</t>
  </si>
  <si>
    <t>*** döntés és megvalósítást követően várhatóan 2017. év vége</t>
  </si>
  <si>
    <t>Immodus Zrt.**</t>
  </si>
  <si>
    <t>* Vételár szerződés szerinti időszakra történő időarányos elszámolása</t>
  </si>
  <si>
    <t>Ingatlan sorszáma</t>
  </si>
  <si>
    <t>Bérbeadó</t>
  </si>
  <si>
    <t>Bérlő</t>
  </si>
  <si>
    <t>Bérlet tárgya</t>
  </si>
  <si>
    <t>Bérbeadott ingatlan (rész)</t>
  </si>
  <si>
    <t>Bérbeadott ingatlanok tervezett árbevétele</t>
  </si>
  <si>
    <t>3.számú melléklet</t>
  </si>
  <si>
    <t xml:space="preserve">Bérbeadott ingatlanok 2017.évi tervezett árbevétele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</si>
</sst>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Tahoma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6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70C0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3" fillId="0" borderId="0" xfId="0" applyFont="1"/>
    <xf numFmtId="0" fontId="4" fillId="0" borderId="4" xfId="0" applyFont="1" applyBorder="1" applyAlignment="1" applyProtection="1">
      <alignment horizontal="center" wrapText="1"/>
      <protection locked="0"/>
    </xf>
    <xf numFmtId="0" fontId="4" fillId="0" borderId="5" xfId="0" applyFont="1" applyBorder="1" applyAlignment="1" applyProtection="1">
      <alignment horizontal="center" wrapText="1"/>
      <protection locked="0"/>
    </xf>
    <xf numFmtId="0" fontId="3" fillId="0" borderId="0" xfId="0" applyFont="1" applyProtection="1">
      <protection locked="0"/>
    </xf>
    <xf numFmtId="0" fontId="3" fillId="0" borderId="0" xfId="0" applyFont="1" applyFill="1"/>
    <xf numFmtId="0" fontId="7" fillId="0" borderId="2" xfId="0" applyFont="1" applyFill="1" applyBorder="1"/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wrapText="1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/>
    <xf numFmtId="0" fontId="3" fillId="0" borderId="3" xfId="0" applyFont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wrapText="1"/>
      <protection locked="0"/>
    </xf>
    <xf numFmtId="0" fontId="4" fillId="0" borderId="0" xfId="0" applyFont="1" applyFill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right"/>
    </xf>
    <xf numFmtId="3" fontId="7" fillId="0" borderId="2" xfId="0" applyNumberFormat="1" applyFont="1" applyFill="1" applyBorder="1"/>
    <xf numFmtId="3" fontId="7" fillId="0" borderId="2" xfId="0" applyNumberFormat="1" applyFont="1" applyFill="1" applyBorder="1" applyAlignment="1">
      <alignment wrapText="1"/>
    </xf>
    <xf numFmtId="0" fontId="9" fillId="0" borderId="0" xfId="0" applyFont="1" applyFill="1"/>
    <xf numFmtId="0" fontId="8" fillId="0" borderId="2" xfId="0" applyFont="1" applyFill="1" applyBorder="1" applyAlignment="1">
      <alignment horizontal="center"/>
    </xf>
    <xf numFmtId="3" fontId="8" fillId="0" borderId="2" xfId="0" applyNumberFormat="1" applyFont="1" applyFill="1" applyBorder="1"/>
    <xf numFmtId="3" fontId="7" fillId="0" borderId="2" xfId="0" applyNumberFormat="1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right"/>
    </xf>
    <xf numFmtId="3" fontId="8" fillId="0" borderId="2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right" wrapText="1"/>
    </xf>
    <xf numFmtId="3" fontId="7" fillId="0" borderId="2" xfId="0" applyNumberFormat="1" applyFont="1" applyFill="1" applyBorder="1" applyAlignment="1">
      <alignment horizontal="right" wrapText="1"/>
    </xf>
    <xf numFmtId="0" fontId="8" fillId="0" borderId="2" xfId="0" applyFont="1" applyFill="1" applyBorder="1" applyAlignment="1">
      <alignment horizontal="right" wrapText="1"/>
    </xf>
    <xf numFmtId="3" fontId="8" fillId="0" borderId="2" xfId="0" applyNumberFormat="1" applyFont="1" applyFill="1" applyBorder="1" applyAlignment="1">
      <alignment horizontal="right" wrapText="1"/>
    </xf>
    <xf numFmtId="0" fontId="8" fillId="0" borderId="2" xfId="0" applyFont="1" applyFill="1" applyBorder="1" applyAlignment="1">
      <alignment horizontal="center" vertical="center"/>
    </xf>
    <xf numFmtId="0" fontId="5" fillId="0" borderId="0" xfId="0" applyFont="1" applyFill="1"/>
    <xf numFmtId="0" fontId="3" fillId="0" borderId="0" xfId="0" applyFont="1" applyAlignment="1">
      <alignment horizontal="left" vertical="center"/>
    </xf>
    <xf numFmtId="3" fontId="10" fillId="0" borderId="2" xfId="0" applyNumberFormat="1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/>
    </xf>
    <xf numFmtId="1" fontId="8" fillId="2" borderId="2" xfId="0" applyNumberFormat="1" applyFont="1" applyFill="1" applyBorder="1"/>
    <xf numFmtId="3" fontId="8" fillId="2" borderId="2" xfId="0" applyNumberFormat="1" applyFont="1" applyFill="1" applyBorder="1"/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/>
    </xf>
    <xf numFmtId="0" fontId="3" fillId="0" borderId="0" xfId="0" applyFont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3" fontId="8" fillId="0" borderId="2" xfId="0" applyNumberFormat="1" applyFont="1" applyFill="1" applyBorder="1" applyAlignment="1">
      <alignment horizontal="right"/>
    </xf>
    <xf numFmtId="3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 applyProtection="1">
      <alignment horizontal="right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</cellXfs>
  <cellStyles count="8">
    <cellStyle name="Normál" xfId="0" builtinId="0"/>
    <cellStyle name="Normál 2" xfId="1"/>
    <cellStyle name="Normál 2 2" xfId="6"/>
    <cellStyle name="Normál 3" xfId="2"/>
    <cellStyle name="Normál 3 2" xfId="7"/>
    <cellStyle name="Normál 4" xfId="3"/>
    <cellStyle name="Normál 5" xfId="4"/>
    <cellStyle name="Normál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L42"/>
  <sheetViews>
    <sheetView tabSelected="1" topLeftCell="B2" zoomScale="80" zoomScaleNormal="80" workbookViewId="0">
      <selection activeCell="C2" sqref="C2:L42"/>
    </sheetView>
  </sheetViews>
  <sheetFormatPr defaultColWidth="8.75" defaultRowHeight="14.25" x14ac:dyDescent="0.2"/>
  <cols>
    <col min="1" max="1" width="0" style="1" hidden="1" customWidth="1"/>
    <col min="2" max="2" width="4" style="1" customWidth="1"/>
    <col min="3" max="3" width="10.875" style="14" customWidth="1"/>
    <col min="4" max="4" width="13.625" style="1" customWidth="1"/>
    <col min="5" max="5" width="32.5" style="1" customWidth="1"/>
    <col min="6" max="6" width="20.625" style="1" customWidth="1"/>
    <col min="7" max="7" width="33.125" style="1" bestFit="1" customWidth="1"/>
    <col min="8" max="8" width="13" style="1" bestFit="1" customWidth="1"/>
    <col min="9" max="9" width="11.625" style="1" customWidth="1"/>
    <col min="10" max="10" width="12.875" style="1" customWidth="1"/>
    <col min="11" max="11" width="11.25" style="1" customWidth="1"/>
    <col min="12" max="12" width="15.25" style="1" customWidth="1"/>
    <col min="13" max="16384" width="8.75" style="1"/>
  </cols>
  <sheetData>
    <row r="1" spans="3:12" s="4" customFormat="1" ht="15" hidden="1" x14ac:dyDescent="0.25">
      <c r="C1" s="12" t="s">
        <v>25</v>
      </c>
      <c r="D1" s="2" t="s">
        <v>26</v>
      </c>
      <c r="E1" s="2" t="s">
        <v>27</v>
      </c>
      <c r="F1" s="2" t="s">
        <v>28</v>
      </c>
      <c r="G1" s="2" t="s">
        <v>29</v>
      </c>
      <c r="H1" s="2"/>
      <c r="I1" s="2" t="s">
        <v>30</v>
      </c>
      <c r="J1" s="3"/>
      <c r="K1" s="3"/>
      <c r="L1" s="3" t="s">
        <v>31</v>
      </c>
    </row>
    <row r="2" spans="3:12" s="4" customFormat="1" ht="15" customHeight="1" x14ac:dyDescent="0.25">
      <c r="C2" s="15"/>
      <c r="D2" s="16"/>
      <c r="E2" s="16"/>
      <c r="F2" s="16"/>
      <c r="G2" s="16"/>
      <c r="H2" s="16"/>
      <c r="I2" s="16"/>
      <c r="J2" s="16"/>
      <c r="K2" s="54" t="s">
        <v>111</v>
      </c>
      <c r="L2" s="54"/>
    </row>
    <row r="3" spans="3:12" s="4" customFormat="1" ht="46.5" customHeight="1" x14ac:dyDescent="0.2">
      <c r="C3" s="55" t="s">
        <v>112</v>
      </c>
      <c r="D3" s="56"/>
      <c r="E3" s="56"/>
      <c r="F3" s="56"/>
      <c r="G3" s="56"/>
      <c r="H3" s="56"/>
      <c r="I3" s="56"/>
      <c r="J3" s="56"/>
      <c r="K3" s="56"/>
      <c r="L3" s="56"/>
    </row>
    <row r="4" spans="3:12" s="17" customFormat="1" ht="30" customHeight="1" x14ac:dyDescent="0.2">
      <c r="C4" s="49" t="s">
        <v>105</v>
      </c>
      <c r="D4" s="50" t="s">
        <v>106</v>
      </c>
      <c r="E4" s="50" t="s">
        <v>107</v>
      </c>
      <c r="F4" s="50" t="s">
        <v>108</v>
      </c>
      <c r="G4" s="50" t="s">
        <v>109</v>
      </c>
      <c r="H4" s="50" t="s">
        <v>72</v>
      </c>
      <c r="I4" s="50" t="s">
        <v>0</v>
      </c>
      <c r="J4" s="51" t="s">
        <v>32</v>
      </c>
      <c r="K4" s="51" t="s">
        <v>33</v>
      </c>
      <c r="L4" s="51" t="s">
        <v>42</v>
      </c>
    </row>
    <row r="5" spans="3:12" s="5" customFormat="1" ht="15" x14ac:dyDescent="0.2">
      <c r="C5" s="13">
        <v>1</v>
      </c>
      <c r="D5" s="11" t="s">
        <v>1</v>
      </c>
      <c r="E5" s="11" t="s">
        <v>61</v>
      </c>
      <c r="F5" s="10" t="s">
        <v>38</v>
      </c>
      <c r="G5" s="11" t="s">
        <v>85</v>
      </c>
      <c r="H5" s="11" t="s">
        <v>73</v>
      </c>
      <c r="I5" s="25">
        <v>802</v>
      </c>
      <c r="J5" s="23">
        <v>2000</v>
      </c>
      <c r="K5" s="23">
        <v>1604000</v>
      </c>
      <c r="L5" s="26">
        <v>19248000</v>
      </c>
    </row>
    <row r="6" spans="3:12" s="5" customFormat="1" ht="15" x14ac:dyDescent="0.2">
      <c r="C6" s="13">
        <v>1</v>
      </c>
      <c r="D6" s="11" t="s">
        <v>1</v>
      </c>
      <c r="E6" s="11" t="s">
        <v>61</v>
      </c>
      <c r="F6" s="10" t="s">
        <v>43</v>
      </c>
      <c r="G6" s="11" t="s">
        <v>85</v>
      </c>
      <c r="H6" s="11" t="s">
        <v>73</v>
      </c>
      <c r="I6" s="25" t="s">
        <v>60</v>
      </c>
      <c r="J6" s="23">
        <v>10000</v>
      </c>
      <c r="K6" s="23">
        <v>250000</v>
      </c>
      <c r="L6" s="26">
        <v>3000000</v>
      </c>
    </row>
    <row r="7" spans="3:12" s="5" customFormat="1" ht="70.5" customHeight="1" x14ac:dyDescent="0.2">
      <c r="C7" s="13">
        <v>1</v>
      </c>
      <c r="D7" s="10" t="s">
        <v>1</v>
      </c>
      <c r="E7" s="10" t="s">
        <v>88</v>
      </c>
      <c r="F7" s="10" t="s">
        <v>87</v>
      </c>
      <c r="G7" s="10" t="s">
        <v>85</v>
      </c>
      <c r="H7" s="10" t="s">
        <v>73</v>
      </c>
      <c r="I7" s="47">
        <v>2000</v>
      </c>
      <c r="J7" s="10">
        <v>300</v>
      </c>
      <c r="K7" s="10">
        <v>600000</v>
      </c>
      <c r="L7" s="26">
        <v>3600000</v>
      </c>
    </row>
    <row r="8" spans="3:12" s="5" customFormat="1" ht="15" x14ac:dyDescent="0.2">
      <c r="C8" s="13">
        <v>2</v>
      </c>
      <c r="D8" s="6" t="s">
        <v>1</v>
      </c>
      <c r="E8" s="6" t="s">
        <v>2</v>
      </c>
      <c r="F8" s="7" t="s">
        <v>4</v>
      </c>
      <c r="G8" s="7" t="s">
        <v>3</v>
      </c>
      <c r="H8" s="7" t="s">
        <v>74</v>
      </c>
      <c r="I8" s="8">
        <v>33</v>
      </c>
      <c r="J8" s="18">
        <v>597.54999999999995</v>
      </c>
      <c r="K8" s="18">
        <v>20000</v>
      </c>
      <c r="L8" s="24">
        <v>240000</v>
      </c>
    </row>
    <row r="9" spans="3:12" s="21" customFormat="1" ht="15" x14ac:dyDescent="0.2">
      <c r="C9" s="13">
        <v>2</v>
      </c>
      <c r="D9" s="6" t="s">
        <v>1</v>
      </c>
      <c r="E9" s="6" t="s">
        <v>17</v>
      </c>
      <c r="F9" s="7" t="s">
        <v>4</v>
      </c>
      <c r="G9" s="7" t="s">
        <v>3</v>
      </c>
      <c r="H9" s="7" t="s">
        <v>74</v>
      </c>
      <c r="I9" s="8">
        <v>33.4</v>
      </c>
      <c r="J9" s="19">
        <v>5975.54</v>
      </c>
      <c r="K9" s="19">
        <v>219757</v>
      </c>
      <c r="L9" s="24">
        <v>2637084</v>
      </c>
    </row>
    <row r="10" spans="3:12" s="21" customFormat="1" ht="15" x14ac:dyDescent="0.2">
      <c r="C10" s="13">
        <v>3</v>
      </c>
      <c r="D10" s="6" t="s">
        <v>1</v>
      </c>
      <c r="E10" s="6" t="s">
        <v>20</v>
      </c>
      <c r="F10" s="7" t="s">
        <v>21</v>
      </c>
      <c r="G10" s="7" t="s">
        <v>22</v>
      </c>
      <c r="H10" s="7" t="s">
        <v>75</v>
      </c>
      <c r="I10" s="8">
        <v>2000</v>
      </c>
      <c r="J10" s="19">
        <v>49.5</v>
      </c>
      <c r="K10" s="19">
        <v>99015</v>
      </c>
      <c r="L10" s="24">
        <v>1188180</v>
      </c>
    </row>
    <row r="11" spans="3:12" s="5" customFormat="1" ht="62.25" customHeight="1" x14ac:dyDescent="0.2">
      <c r="C11" s="13">
        <v>3</v>
      </c>
      <c r="D11" s="10" t="s">
        <v>1</v>
      </c>
      <c r="E11" s="10" t="s">
        <v>67</v>
      </c>
      <c r="F11" s="10" t="s">
        <v>68</v>
      </c>
      <c r="G11" s="10" t="s">
        <v>69</v>
      </c>
      <c r="H11" s="10" t="s">
        <v>75</v>
      </c>
      <c r="I11" s="47">
        <v>1109</v>
      </c>
      <c r="J11" s="10">
        <v>220</v>
      </c>
      <c r="K11" s="10">
        <v>243980</v>
      </c>
      <c r="L11" s="26">
        <v>2927760</v>
      </c>
    </row>
    <row r="12" spans="3:12" s="5" customFormat="1" ht="15" x14ac:dyDescent="0.2">
      <c r="C12" s="13">
        <v>6</v>
      </c>
      <c r="D12" s="11" t="s">
        <v>1</v>
      </c>
      <c r="E12" s="11" t="s">
        <v>48</v>
      </c>
      <c r="F12" s="10" t="s">
        <v>9</v>
      </c>
      <c r="G12" s="11" t="s">
        <v>53</v>
      </c>
      <c r="H12" s="11" t="s">
        <v>76</v>
      </c>
      <c r="I12" s="25" t="s">
        <v>50</v>
      </c>
      <c r="J12" s="45" t="s">
        <v>71</v>
      </c>
      <c r="K12" s="23">
        <v>177000</v>
      </c>
      <c r="L12" s="26">
        <v>2124000</v>
      </c>
    </row>
    <row r="13" spans="3:12" s="5" customFormat="1" ht="15" x14ac:dyDescent="0.2">
      <c r="C13" s="13">
        <v>6</v>
      </c>
      <c r="D13" s="6" t="s">
        <v>1</v>
      </c>
      <c r="E13" s="6" t="s">
        <v>11</v>
      </c>
      <c r="F13" s="7" t="s">
        <v>4</v>
      </c>
      <c r="G13" s="11" t="s">
        <v>44</v>
      </c>
      <c r="H13" s="11" t="s">
        <v>76</v>
      </c>
      <c r="I13" s="8" t="s">
        <v>71</v>
      </c>
      <c r="J13" s="18" t="s">
        <v>71</v>
      </c>
      <c r="K13" s="19">
        <v>58141</v>
      </c>
      <c r="L13" s="24">
        <v>697692</v>
      </c>
    </row>
    <row r="14" spans="3:12" s="5" customFormat="1" ht="15" x14ac:dyDescent="0.2">
      <c r="C14" s="13">
        <v>7</v>
      </c>
      <c r="D14" s="6" t="s">
        <v>1</v>
      </c>
      <c r="E14" s="6" t="s">
        <v>37</v>
      </c>
      <c r="F14" s="7" t="s">
        <v>38</v>
      </c>
      <c r="G14" s="7" t="s">
        <v>7</v>
      </c>
      <c r="H14" s="7" t="s">
        <v>77</v>
      </c>
      <c r="I14" s="8">
        <v>53.75</v>
      </c>
      <c r="J14" s="18">
        <f>+K14/I14</f>
        <v>2672.0186046511626</v>
      </c>
      <c r="K14" s="18">
        <v>143621</v>
      </c>
      <c r="L14" s="24">
        <v>1723452</v>
      </c>
    </row>
    <row r="15" spans="3:12" s="21" customFormat="1" ht="15" x14ac:dyDescent="0.2">
      <c r="C15" s="13">
        <v>7</v>
      </c>
      <c r="D15" s="6" t="s">
        <v>1</v>
      </c>
      <c r="E15" s="6" t="s">
        <v>37</v>
      </c>
      <c r="F15" s="7" t="s">
        <v>43</v>
      </c>
      <c r="G15" s="7" t="s">
        <v>7</v>
      </c>
      <c r="H15" s="7" t="s">
        <v>77</v>
      </c>
      <c r="I15" s="8" t="s">
        <v>50</v>
      </c>
      <c r="J15" s="18" t="s">
        <v>71</v>
      </c>
      <c r="K15" s="18">
        <v>10000</v>
      </c>
      <c r="L15" s="24">
        <v>120000</v>
      </c>
    </row>
    <row r="16" spans="3:12" s="5" customFormat="1" ht="15" x14ac:dyDescent="0.2">
      <c r="C16" s="13">
        <v>7</v>
      </c>
      <c r="D16" s="6" t="s">
        <v>1</v>
      </c>
      <c r="E16" s="6" t="s">
        <v>8</v>
      </c>
      <c r="F16" s="7" t="s">
        <v>10</v>
      </c>
      <c r="G16" s="7" t="s">
        <v>47</v>
      </c>
      <c r="H16" s="7" t="s">
        <v>77</v>
      </c>
      <c r="I16" s="8">
        <v>515</v>
      </c>
      <c r="J16" s="18">
        <f>+K16/I16</f>
        <v>3368.4252427184465</v>
      </c>
      <c r="K16" s="19">
        <v>1734739</v>
      </c>
      <c r="L16" s="24">
        <v>20816868</v>
      </c>
    </row>
    <row r="17" spans="3:12" s="5" customFormat="1" ht="16.5" customHeight="1" x14ac:dyDescent="0.2">
      <c r="C17" s="13">
        <v>7</v>
      </c>
      <c r="D17" s="11" t="s">
        <v>1</v>
      </c>
      <c r="E17" s="11" t="s">
        <v>8</v>
      </c>
      <c r="F17" s="10" t="s">
        <v>43</v>
      </c>
      <c r="G17" s="11" t="s">
        <v>54</v>
      </c>
      <c r="H17" s="7" t="s">
        <v>77</v>
      </c>
      <c r="I17" s="25" t="s">
        <v>52</v>
      </c>
      <c r="J17" s="45" t="s">
        <v>71</v>
      </c>
      <c r="K17" s="23">
        <v>70000</v>
      </c>
      <c r="L17" s="26">
        <v>840000</v>
      </c>
    </row>
    <row r="18" spans="3:12" s="21" customFormat="1" ht="16.5" customHeight="1" x14ac:dyDescent="0.2">
      <c r="C18" s="13">
        <v>7</v>
      </c>
      <c r="D18" s="6" t="s">
        <v>1</v>
      </c>
      <c r="E18" s="6" t="s">
        <v>11</v>
      </c>
      <c r="F18" s="7" t="s">
        <v>10</v>
      </c>
      <c r="G18" s="7" t="s">
        <v>12</v>
      </c>
      <c r="H18" s="7" t="s">
        <v>77</v>
      </c>
      <c r="I18" s="8">
        <v>356.65</v>
      </c>
      <c r="J18" s="18">
        <f>+K18/I18</f>
        <v>3519.7616711061269</v>
      </c>
      <c r="K18" s="19">
        <v>1255323</v>
      </c>
      <c r="L18" s="24">
        <v>15063876</v>
      </c>
    </row>
    <row r="19" spans="3:12" s="5" customFormat="1" ht="15" x14ac:dyDescent="0.2">
      <c r="C19" s="13">
        <v>7</v>
      </c>
      <c r="D19" s="6" t="s">
        <v>1</v>
      </c>
      <c r="E19" s="11" t="s">
        <v>11</v>
      </c>
      <c r="F19" s="10" t="s">
        <v>43</v>
      </c>
      <c r="G19" s="11" t="s">
        <v>54</v>
      </c>
      <c r="H19" s="7" t="s">
        <v>77</v>
      </c>
      <c r="I19" s="25" t="s">
        <v>51</v>
      </c>
      <c r="J19" s="45" t="s">
        <v>71</v>
      </c>
      <c r="K19" s="23">
        <v>50000</v>
      </c>
      <c r="L19" s="24">
        <v>600000</v>
      </c>
    </row>
    <row r="20" spans="3:12" s="5" customFormat="1" ht="15" x14ac:dyDescent="0.2">
      <c r="C20" s="13">
        <v>7</v>
      </c>
      <c r="D20" s="6" t="s">
        <v>1</v>
      </c>
      <c r="E20" s="6" t="s">
        <v>49</v>
      </c>
      <c r="F20" s="7" t="s">
        <v>38</v>
      </c>
      <c r="G20" s="7" t="s">
        <v>7</v>
      </c>
      <c r="H20" s="7" t="s">
        <v>77</v>
      </c>
      <c r="I20" s="27">
        <v>41</v>
      </c>
      <c r="J20" s="28">
        <f>+K20/I20</f>
        <v>1553.0243902439024</v>
      </c>
      <c r="K20" s="28">
        <v>63674</v>
      </c>
      <c r="L20" s="24">
        <v>764088</v>
      </c>
    </row>
    <row r="21" spans="3:12" s="5" customFormat="1" ht="15" x14ac:dyDescent="0.2">
      <c r="C21" s="13">
        <v>7</v>
      </c>
      <c r="D21" s="11" t="s">
        <v>1</v>
      </c>
      <c r="E21" s="11" t="s">
        <v>49</v>
      </c>
      <c r="F21" s="10" t="s">
        <v>43</v>
      </c>
      <c r="G21" s="10" t="s">
        <v>7</v>
      </c>
      <c r="H21" s="7" t="s">
        <v>77</v>
      </c>
      <c r="I21" s="29" t="s">
        <v>63</v>
      </c>
      <c r="J21" s="30" t="s">
        <v>71</v>
      </c>
      <c r="K21" s="30">
        <v>20000</v>
      </c>
      <c r="L21" s="26">
        <v>240000</v>
      </c>
    </row>
    <row r="22" spans="3:12" s="5" customFormat="1" ht="15" x14ac:dyDescent="0.2">
      <c r="C22" s="13">
        <v>7</v>
      </c>
      <c r="D22" s="6" t="s">
        <v>1</v>
      </c>
      <c r="E22" s="6" t="s">
        <v>35</v>
      </c>
      <c r="F22" s="7" t="s">
        <v>36</v>
      </c>
      <c r="G22" s="7" t="s">
        <v>5</v>
      </c>
      <c r="H22" s="7" t="s">
        <v>77</v>
      </c>
      <c r="I22" s="8">
        <v>176.52</v>
      </c>
      <c r="J22" s="19">
        <v>850</v>
      </c>
      <c r="K22" s="19">
        <v>150000</v>
      </c>
      <c r="L22" s="24">
        <v>1800000</v>
      </c>
    </row>
    <row r="23" spans="3:12" s="5" customFormat="1" ht="30" x14ac:dyDescent="0.2">
      <c r="C23" s="13">
        <v>7</v>
      </c>
      <c r="D23" s="6" t="s">
        <v>1</v>
      </c>
      <c r="E23" s="6" t="s">
        <v>39</v>
      </c>
      <c r="F23" s="40" t="s">
        <v>40</v>
      </c>
      <c r="G23" s="7" t="s">
        <v>41</v>
      </c>
      <c r="H23" s="7" t="s">
        <v>77</v>
      </c>
      <c r="I23" s="27">
        <v>140</v>
      </c>
      <c r="J23" s="20">
        <v>2678</v>
      </c>
      <c r="K23" s="20">
        <v>565000</v>
      </c>
      <c r="L23" s="24">
        <v>6780000</v>
      </c>
    </row>
    <row r="24" spans="3:12" s="5" customFormat="1" ht="15" x14ac:dyDescent="0.2">
      <c r="C24" s="13">
        <v>7</v>
      </c>
      <c r="D24" s="6" t="s">
        <v>1</v>
      </c>
      <c r="E24" s="6" t="s">
        <v>14</v>
      </c>
      <c r="F24" s="7" t="s">
        <v>10</v>
      </c>
      <c r="G24" s="7" t="s">
        <v>15</v>
      </c>
      <c r="H24" s="7" t="s">
        <v>77</v>
      </c>
      <c r="I24" s="8">
        <v>11.07</v>
      </c>
      <c r="J24" s="19">
        <v>4101.26</v>
      </c>
      <c r="K24" s="19">
        <v>45401</v>
      </c>
      <c r="L24" s="24">
        <v>544812</v>
      </c>
    </row>
    <row r="25" spans="3:12" s="5" customFormat="1" ht="15" x14ac:dyDescent="0.2">
      <c r="C25" s="13">
        <v>9</v>
      </c>
      <c r="D25" s="6" t="s">
        <v>1</v>
      </c>
      <c r="E25" s="6" t="s">
        <v>11</v>
      </c>
      <c r="F25" s="7" t="s">
        <v>13</v>
      </c>
      <c r="G25" s="7" t="s">
        <v>65</v>
      </c>
      <c r="H25" s="39">
        <v>26534</v>
      </c>
      <c r="I25" s="8">
        <v>206.28</v>
      </c>
      <c r="J25" s="18">
        <f>+K25/I25</f>
        <v>2961.9982547993018</v>
      </c>
      <c r="K25" s="19">
        <v>611001</v>
      </c>
      <c r="L25" s="24">
        <v>7332012</v>
      </c>
    </row>
    <row r="26" spans="3:12" s="5" customFormat="1" ht="15" x14ac:dyDescent="0.2">
      <c r="C26" s="13">
        <v>9</v>
      </c>
      <c r="D26" s="11" t="s">
        <v>1</v>
      </c>
      <c r="E26" s="11" t="s">
        <v>11</v>
      </c>
      <c r="F26" s="10" t="s">
        <v>43</v>
      </c>
      <c r="G26" s="11" t="s">
        <v>57</v>
      </c>
      <c r="H26" s="39">
        <v>26534</v>
      </c>
      <c r="I26" s="25" t="s">
        <v>52</v>
      </c>
      <c r="J26" s="45" t="s">
        <v>71</v>
      </c>
      <c r="K26" s="23">
        <v>35000</v>
      </c>
      <c r="L26" s="26">
        <v>420000</v>
      </c>
    </row>
    <row r="27" spans="3:12" s="5" customFormat="1" ht="30" x14ac:dyDescent="0.2">
      <c r="C27" s="13">
        <v>11</v>
      </c>
      <c r="D27" s="6" t="s">
        <v>1</v>
      </c>
      <c r="E27" s="9" t="s">
        <v>34</v>
      </c>
      <c r="F27" s="40" t="s">
        <v>64</v>
      </c>
      <c r="G27" s="7" t="s">
        <v>24</v>
      </c>
      <c r="H27" s="7" t="s">
        <v>78</v>
      </c>
      <c r="I27" s="8">
        <v>1145</v>
      </c>
      <c r="J27" s="19">
        <f>30000000/I27/12</f>
        <v>2183.406113537118</v>
      </c>
      <c r="K27" s="19">
        <v>2577825</v>
      </c>
      <c r="L27" s="24">
        <v>30933900</v>
      </c>
    </row>
    <row r="28" spans="3:12" s="5" customFormat="1" ht="36" customHeight="1" x14ac:dyDescent="0.2">
      <c r="C28" s="13">
        <v>12</v>
      </c>
      <c r="D28" s="44" t="s">
        <v>1</v>
      </c>
      <c r="E28" s="44" t="s">
        <v>58</v>
      </c>
      <c r="F28" s="40" t="s">
        <v>64</v>
      </c>
      <c r="G28" s="7" t="s">
        <v>6</v>
      </c>
      <c r="H28" s="40" t="s">
        <v>79</v>
      </c>
      <c r="I28" s="8">
        <v>1145</v>
      </c>
      <c r="J28" s="19">
        <f>41520000/I28/12</f>
        <v>3021.834061135371</v>
      </c>
      <c r="K28" s="19">
        <v>3444937.5</v>
      </c>
      <c r="L28" s="24">
        <v>41339250</v>
      </c>
    </row>
    <row r="29" spans="3:12" s="5" customFormat="1" ht="30" x14ac:dyDescent="0.2">
      <c r="C29" s="13">
        <v>12</v>
      </c>
      <c r="D29" s="10" t="s">
        <v>1</v>
      </c>
      <c r="E29" s="44" t="s">
        <v>95</v>
      </c>
      <c r="F29" s="10" t="s">
        <v>89</v>
      </c>
      <c r="G29" s="10" t="s">
        <v>6</v>
      </c>
      <c r="H29" s="10" t="s">
        <v>90</v>
      </c>
      <c r="I29" s="43" t="s">
        <v>91</v>
      </c>
      <c r="J29" s="10">
        <v>277</v>
      </c>
      <c r="K29" s="10" t="s">
        <v>71</v>
      </c>
      <c r="L29" s="26" t="s">
        <v>71</v>
      </c>
    </row>
    <row r="30" spans="3:12" s="5" customFormat="1" ht="30" x14ac:dyDescent="0.2">
      <c r="C30" s="13">
        <v>13</v>
      </c>
      <c r="D30" s="44" t="s">
        <v>1</v>
      </c>
      <c r="E30" s="44" t="s">
        <v>59</v>
      </c>
      <c r="F30" s="40" t="s">
        <v>64</v>
      </c>
      <c r="G30" s="7" t="s">
        <v>16</v>
      </c>
      <c r="H30" s="7" t="s">
        <v>80</v>
      </c>
      <c r="I30" s="8">
        <v>768</v>
      </c>
      <c r="J30" s="19">
        <f>10486000/I30/12</f>
        <v>1137.8038194444446</v>
      </c>
      <c r="K30" s="19">
        <v>901066</v>
      </c>
      <c r="L30" s="24">
        <v>10812796</v>
      </c>
    </row>
    <row r="31" spans="3:12" s="21" customFormat="1" ht="15" x14ac:dyDescent="0.2">
      <c r="C31" s="13">
        <v>14</v>
      </c>
      <c r="D31" s="6" t="s">
        <v>1</v>
      </c>
      <c r="E31" s="6" t="s">
        <v>18</v>
      </c>
      <c r="F31" s="7" t="s">
        <v>19</v>
      </c>
      <c r="G31" s="7" t="s">
        <v>83</v>
      </c>
      <c r="H31" s="7" t="s">
        <v>81</v>
      </c>
      <c r="I31" s="8">
        <v>95.9</v>
      </c>
      <c r="J31" s="19">
        <v>500</v>
      </c>
      <c r="K31" s="19">
        <v>47950</v>
      </c>
      <c r="L31" s="24">
        <v>575400</v>
      </c>
    </row>
    <row r="32" spans="3:12" s="21" customFormat="1" ht="15" x14ac:dyDescent="0.2">
      <c r="C32" s="13">
        <v>14</v>
      </c>
      <c r="D32" s="6" t="s">
        <v>1</v>
      </c>
      <c r="E32" s="6" t="s">
        <v>23</v>
      </c>
      <c r="F32" s="7" t="s">
        <v>19</v>
      </c>
      <c r="G32" s="7" t="s">
        <v>84</v>
      </c>
      <c r="H32" s="7" t="s">
        <v>82</v>
      </c>
      <c r="I32" s="8">
        <v>95.9</v>
      </c>
      <c r="J32" s="19">
        <v>500</v>
      </c>
      <c r="K32" s="19">
        <v>47950</v>
      </c>
      <c r="L32" s="24">
        <v>575400</v>
      </c>
    </row>
    <row r="33" spans="3:12" s="5" customFormat="1" ht="71.25" customHeight="1" x14ac:dyDescent="0.2">
      <c r="C33" s="13">
        <v>16</v>
      </c>
      <c r="D33" s="10" t="s">
        <v>1</v>
      </c>
      <c r="E33" s="10" t="s">
        <v>94</v>
      </c>
      <c r="F33" s="10" t="s">
        <v>38</v>
      </c>
      <c r="G33" s="10" t="s">
        <v>92</v>
      </c>
      <c r="H33" s="10" t="s">
        <v>93</v>
      </c>
      <c r="I33" s="47">
        <v>115</v>
      </c>
      <c r="J33" s="10">
        <v>1682</v>
      </c>
      <c r="K33" s="10">
        <v>193430</v>
      </c>
      <c r="L33" s="26">
        <v>1160580</v>
      </c>
    </row>
    <row r="34" spans="3:12" s="5" customFormat="1" ht="68.25" customHeight="1" x14ac:dyDescent="0.2">
      <c r="C34" s="13">
        <v>19</v>
      </c>
      <c r="D34" s="10" t="s">
        <v>1</v>
      </c>
      <c r="E34" s="44" t="s">
        <v>101</v>
      </c>
      <c r="F34" s="48" t="s">
        <v>100</v>
      </c>
      <c r="G34" s="10" t="s">
        <v>98</v>
      </c>
      <c r="H34" s="10" t="s">
        <v>99</v>
      </c>
      <c r="I34" s="47">
        <v>1068</v>
      </c>
      <c r="J34" s="10">
        <v>400</v>
      </c>
      <c r="K34" s="10">
        <v>427200</v>
      </c>
      <c r="L34" s="26">
        <v>427200</v>
      </c>
    </row>
    <row r="35" spans="3:12" s="21" customFormat="1" ht="19.5" customHeight="1" x14ac:dyDescent="0.2">
      <c r="C35" s="13">
        <v>23</v>
      </c>
      <c r="D35" s="11" t="s">
        <v>1</v>
      </c>
      <c r="E35" s="11" t="s">
        <v>62</v>
      </c>
      <c r="F35" s="10" t="s">
        <v>4</v>
      </c>
      <c r="G35" s="11" t="s">
        <v>66</v>
      </c>
      <c r="H35" s="41">
        <v>6097</v>
      </c>
      <c r="I35" s="25">
        <v>40</v>
      </c>
      <c r="J35" s="45">
        <v>600</v>
      </c>
      <c r="K35" s="23">
        <v>24000</v>
      </c>
      <c r="L35" s="26">
        <v>288000</v>
      </c>
    </row>
    <row r="36" spans="3:12" s="5" customFormat="1" ht="73.5" customHeight="1" x14ac:dyDescent="0.2">
      <c r="C36" s="13">
        <v>26</v>
      </c>
      <c r="D36" s="10" t="s">
        <v>1</v>
      </c>
      <c r="E36" s="10" t="s">
        <v>103</v>
      </c>
      <c r="F36" s="48" t="s">
        <v>64</v>
      </c>
      <c r="G36" s="10" t="s">
        <v>97</v>
      </c>
      <c r="H36" s="10" t="s">
        <v>96</v>
      </c>
      <c r="I36" s="47">
        <v>300</v>
      </c>
      <c r="J36" s="10">
        <v>1138</v>
      </c>
      <c r="K36" s="10">
        <v>341400</v>
      </c>
      <c r="L36" s="26">
        <v>2048400</v>
      </c>
    </row>
    <row r="37" spans="3:12" s="21" customFormat="1" ht="15" x14ac:dyDescent="0.2">
      <c r="C37" s="13">
        <v>29</v>
      </c>
      <c r="D37" s="11" t="s">
        <v>1</v>
      </c>
      <c r="E37" s="11" t="s">
        <v>48</v>
      </c>
      <c r="F37" s="10" t="s">
        <v>9</v>
      </c>
      <c r="G37" s="11" t="s">
        <v>55</v>
      </c>
      <c r="H37" s="22" t="s">
        <v>71</v>
      </c>
      <c r="I37" s="25" t="s">
        <v>56</v>
      </c>
      <c r="J37" s="45"/>
      <c r="K37" s="23">
        <v>400000</v>
      </c>
      <c r="L37" s="26">
        <v>4800000</v>
      </c>
    </row>
    <row r="38" spans="3:12" s="32" customFormat="1" ht="30" x14ac:dyDescent="0.25">
      <c r="C38" s="31" t="s">
        <v>70</v>
      </c>
      <c r="D38" s="44" t="s">
        <v>1</v>
      </c>
      <c r="E38" s="44" t="s">
        <v>45</v>
      </c>
      <c r="F38" s="10" t="s">
        <v>46</v>
      </c>
      <c r="G38" s="31" t="s">
        <v>71</v>
      </c>
      <c r="H38" s="31" t="s">
        <v>71</v>
      </c>
      <c r="I38" s="47" t="s">
        <v>71</v>
      </c>
      <c r="J38" s="46" t="s">
        <v>71</v>
      </c>
      <c r="K38" s="46" t="s">
        <v>71</v>
      </c>
      <c r="L38" s="26">
        <v>45218025</v>
      </c>
    </row>
    <row r="39" spans="3:12" ht="15.75" x14ac:dyDescent="0.2">
      <c r="C39" s="52" t="s">
        <v>110</v>
      </c>
      <c r="D39" s="52"/>
      <c r="E39" s="52"/>
      <c r="F39" s="35"/>
      <c r="G39" s="35"/>
      <c r="H39" s="35"/>
      <c r="I39" s="36"/>
      <c r="J39" s="37"/>
      <c r="K39" s="38"/>
      <c r="L39" s="34">
        <f>SUM(L5:L38)</f>
        <v>230886775</v>
      </c>
    </row>
    <row r="40" spans="3:12" x14ac:dyDescent="0.2">
      <c r="C40" s="33" t="s">
        <v>104</v>
      </c>
    </row>
    <row r="41" spans="3:12" x14ac:dyDescent="0.2">
      <c r="C41" s="42" t="s">
        <v>86</v>
      </c>
      <c r="D41" s="42"/>
    </row>
    <row r="42" spans="3:12" x14ac:dyDescent="0.2">
      <c r="C42" s="53" t="s">
        <v>102</v>
      </c>
      <c r="D42" s="53"/>
      <c r="E42" s="53"/>
    </row>
  </sheetData>
  <autoFilter ref="A4:L4"/>
  <sortState ref="C5:K34">
    <sortCondition ref="C5:C34"/>
  </sortState>
  <mergeCells count="4">
    <mergeCell ref="C39:E39"/>
    <mergeCell ref="C42:E42"/>
    <mergeCell ref="C3:L3"/>
    <mergeCell ref="K2:L2"/>
  </mergeCells>
  <printOptions horizontalCentered="1"/>
  <pageMargins left="0" right="0" top="0.59055118110236227" bottom="0" header="0.39370078740157483" footer="0"/>
  <pageSetup paperSize="9" scale="65" fitToHeight="2" orientation="landscape" r:id="rId1"/>
  <rowBreaks count="1" manualBreakCount="1">
    <brk id="27" min="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Bérbeadott ingatlanok</vt:lpstr>
      <vt:lpstr>'Bérbeadott ingatlanok'!Nyomtatási_cím</vt:lpstr>
      <vt:lpstr>'Bérbeadott ingatlanok'!Nyomtatási_terület</vt:lpstr>
    </vt:vector>
  </TitlesOfParts>
  <Company>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Farkasné Antal Ágnes</dc:creator>
  <cp:lastModifiedBy>Timkóné Fodor Krisztina</cp:lastModifiedBy>
  <cp:lastPrinted>2017-01-30T12:28:48Z</cp:lastPrinted>
  <dcterms:created xsi:type="dcterms:W3CDTF">2015-06-25T08:37:39Z</dcterms:created>
  <dcterms:modified xsi:type="dcterms:W3CDTF">2017-01-30T12:31:34Z</dcterms:modified>
</cp:coreProperties>
</file>