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5" yWindow="90" windowWidth="18180" windowHeight="6825"/>
  </bookViews>
  <sheets>
    <sheet name="2.sz. Értékesítés" sheetId="1" r:id="rId1"/>
  </sheets>
  <definedNames>
    <definedName name="_xlnm._FilterDatabase" localSheetId="0" hidden="1">'2.sz. Értékesítés'!$A$1:$M$19</definedName>
    <definedName name="ker.abc">#REF!</definedName>
  </definedNames>
  <calcPr calcId="145621"/>
</workbook>
</file>

<file path=xl/calcChain.xml><?xml version="1.0" encoding="utf-8"?>
<calcChain xmlns="http://schemas.openxmlformats.org/spreadsheetml/2006/main">
  <c r="L8" i="1" l="1"/>
  <c r="L7" i="1"/>
  <c r="L6" i="1"/>
  <c r="L4" i="1"/>
  <c r="A4" i="1"/>
  <c r="A5" i="1" s="1"/>
  <c r="A6" i="1" s="1"/>
  <c r="A7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L2" i="1"/>
</calcChain>
</file>

<file path=xl/comments1.xml><?xml version="1.0" encoding="utf-8"?>
<comments xmlns="http://schemas.openxmlformats.org/spreadsheetml/2006/main">
  <authors>
    <author>Hátságiné Gödöllei Éva Zsuzsanna</author>
  </authors>
  <commentList>
    <comment ref="G11" authorId="0">
      <text>
        <r>
          <rPr>
            <b/>
            <sz val="9"/>
            <color indexed="81"/>
            <rFont val="Tahoma"/>
            <family val="2"/>
            <charset val="238"/>
          </rPr>
          <t>140 m2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<sst xmlns="http://schemas.openxmlformats.org/spreadsheetml/2006/main" count="133" uniqueCount="104">
  <si>
    <t>No.</t>
  </si>
  <si>
    <t>Település</t>
  </si>
  <si>
    <t>Kerület</t>
  </si>
  <si>
    <t>Cím</t>
  </si>
  <si>
    <t>Megnevezés</t>
  </si>
  <si>
    <t>Hrsz</t>
  </si>
  <si>
    <r>
      <t>Az ingatlan tulajdoni lapon feltüntetett területe (m</t>
    </r>
    <r>
      <rPr>
        <b/>
        <vertAlign val="superscript"/>
        <sz val="12"/>
        <rFont val="Calibri"/>
        <family val="2"/>
        <charset val="238"/>
      </rPr>
      <t>2</t>
    </r>
    <r>
      <rPr>
        <b/>
        <sz val="12"/>
        <rFont val="Calibri"/>
        <family val="2"/>
        <charset val="238"/>
      </rPr>
      <t>)</t>
    </r>
  </si>
  <si>
    <t>Az ingatlan 
(föld és épületek) 
BKV leltári számai</t>
  </si>
  <si>
    <t>Hasznosítás tervezett módja</t>
  </si>
  <si>
    <t>Értékbecslés szerinti értéke (Ft)</t>
  </si>
  <si>
    <t>Könyv szerinti értéke (Ft) *2015.dec 31.</t>
  </si>
  <si>
    <t>Fenntartási és üzemeltetési költségek (Ft)</t>
  </si>
  <si>
    <t>Megjegyzés (rövid bemutatás)</t>
  </si>
  <si>
    <t>Budapest</t>
  </si>
  <si>
    <t xml:space="preserve">Hűvösvölgyi út 205. </t>
  </si>
  <si>
    <t>kivett üzem, udvar</t>
  </si>
  <si>
    <t>11365</t>
  </si>
  <si>
    <t>F00400000000</t>
  </si>
  <si>
    <t>Csere / Értékesítés</t>
  </si>
  <si>
    <t>Része a Fővárosi ingatlancsere csomagnak, a BKK Zrt. Az ingatlanon P+R parkolót épít, ezért a Főváros tulajdonszerzése indokolt.</t>
  </si>
  <si>
    <t>Bimbó út 160.</t>
  </si>
  <si>
    <t>kivett beépítetlen terület</t>
  </si>
  <si>
    <t>12428/12</t>
  </si>
  <si>
    <t>F48100000000</t>
  </si>
  <si>
    <t>Értékesítés/       Bérbeadás</t>
  </si>
  <si>
    <t xml:space="preserve">Budapest </t>
  </si>
  <si>
    <t>Irányi utca 18. (Veres Pálné u. 10)</t>
  </si>
  <si>
    <t xml:space="preserve">üzlethelyiség  </t>
  </si>
  <si>
    <t>24003/A/7</t>
  </si>
  <si>
    <t>Értékesítés</t>
  </si>
  <si>
    <t>Önálló társasházi albetében lévő üzlet,  utcafronti bejárattal. Sikertelen pályázatot követően új pályázaton kívánjuk értékesíteni.</t>
  </si>
  <si>
    <t>Kossuth tér</t>
  </si>
  <si>
    <t>Metró kijárat</t>
  </si>
  <si>
    <t xml:space="preserve">24710/4 </t>
  </si>
  <si>
    <t>Az irodaház átépítése miatt társasházzá alakítás, és a BKV Zrt. tulajdoni hányadának rendezése a Magyar Állammal</t>
  </si>
  <si>
    <t>Ferenciek tere 3.</t>
  </si>
  <si>
    <t>iroda</t>
  </si>
  <si>
    <t xml:space="preserve">24004/A/5 </t>
  </si>
  <si>
    <t>Értékesítés/Csere</t>
  </si>
  <si>
    <t>Önálló társasházi albetében lévő iroda, belső udvari bejárattal. Része a Fővárosi ingatlancsere csomagnak.</t>
  </si>
  <si>
    <t xml:space="preserve">Tivadar u. 2. </t>
  </si>
  <si>
    <t>raktár</t>
  </si>
  <si>
    <t>33718/A/2</t>
  </si>
  <si>
    <t>128000000212</t>
  </si>
  <si>
    <t>Önálló társasházi albetében lévő  földszinti iroda és pinceszinti raktár . Mindkettő több helyiségből áll. Sikertelen pályázatot követően új pályázaton kívánjuk értékesíteni, vagy saját használatban marad.</t>
  </si>
  <si>
    <t>Tivadar u. 2.</t>
  </si>
  <si>
    <t>33718/A/3</t>
  </si>
  <si>
    <t>128000000176</t>
  </si>
  <si>
    <t>Kerepesi út 29/C</t>
  </si>
  <si>
    <t>irodaház, orvosi rendelő, udvar</t>
  </si>
  <si>
    <t>38837/3</t>
  </si>
  <si>
    <t>Értékesítés / Bérbeadás</t>
  </si>
  <si>
    <t>A TAMEQ Kft-vel osztatlan közös tulajdonú ingatlanból  a BKV 25/100 tulajdoni hányadának értékesítését a közös tulajdon megszüntetése érdekében tervezzük. Jelenleg számos BKV-hoz köthető orvosi rendelő bérli.  A tulajdonostárssal jelenleg vitatott a BKV tulajdoni hányadhoz tartozó területek  használata, per van folyamatban.</t>
  </si>
  <si>
    <t>Vaskapu utca 2</t>
  </si>
  <si>
    <t>kivett játszótér</t>
  </si>
  <si>
    <t>37883/2</t>
  </si>
  <si>
    <t>F42000000000</t>
  </si>
  <si>
    <t>Csere</t>
  </si>
  <si>
    <t>Az ingatlan játszótérként funkcionál, része a Fővárosi ingatlancsere csomagnak</t>
  </si>
  <si>
    <t>Fehér út</t>
  </si>
  <si>
    <t xml:space="preserve">buszvégállomás </t>
  </si>
  <si>
    <t>39206/27</t>
  </si>
  <si>
    <t>30 561 egy része</t>
  </si>
  <si>
    <t>F48900000000</t>
  </si>
  <si>
    <t xml:space="preserve"> Több tulajdonostárssal osztatlan közös tulajdonú ingatlan, amelynek BKV használatában lévő részén a BKK a meglévő P+R parkoló bővítését és B+R kiépítését tervezi. Az ingatlan tulajdonostársai között per van folyamatban.</t>
  </si>
  <si>
    <t>Halmi u. 26. (Forrás u. 2.)</t>
  </si>
  <si>
    <t xml:space="preserve">óvoda </t>
  </si>
  <si>
    <t>3499/2</t>
  </si>
  <si>
    <t>F32800000000 128000000137 128000000138 128000000052 128000000053 128000000054</t>
  </si>
  <si>
    <t>Kertvárosi részen, jó ingatlanfejlesztési potenciállal rendelkező saroktelek 2 épülettel. Korábban óvodaként funkcionált. Része a Fővárosi ingatlancsere csomagnak, de érdeklődés van rá.</t>
  </si>
  <si>
    <t>Móricz Zs. Körtér 16</t>
  </si>
  <si>
    <t>tartózkodó</t>
  </si>
  <si>
    <t>4272/A/5</t>
  </si>
  <si>
    <t>A BKV Zrt. számára a tartózkodó fölöslegesé vált, jelenleg a BKK bérli.</t>
  </si>
  <si>
    <t>Szilágyi Erzsébet fasor 16.</t>
  </si>
  <si>
    <t>Telek villamos pályatest Fogas telephely</t>
  </si>
  <si>
    <t>6835/8</t>
  </si>
  <si>
    <t>17731 egy része</t>
  </si>
  <si>
    <t>F11600000000</t>
  </si>
  <si>
    <t>Tervezett telekalakítást követően részterület értékesítése, illetve csere várható.</t>
  </si>
  <si>
    <t>Madridi u.</t>
  </si>
  <si>
    <t>ipartelep</t>
  </si>
  <si>
    <t>26546</t>
  </si>
  <si>
    <t>F14200000000 125991210184 125991210185</t>
  </si>
  <si>
    <t xml:space="preserve">Értékesítés </t>
  </si>
  <si>
    <t>Távvezetékkel és vasúti iparvágánnyal is terhelt ipari környezetben lévő bekerített ingatlan. Felajánlottuk a helyi önkormányzatnak megvételre, de nem kérték. Sikertelen pályázatot követően új pályázaton kívánjuk értékesíteni. Részterület kisajítítást megelőző adásvétele folyamatban van.</t>
  </si>
  <si>
    <t>Kresz Géza utca 1</t>
  </si>
  <si>
    <t>áramátalakító és Hotel</t>
  </si>
  <si>
    <t>25070/8</t>
  </si>
  <si>
    <t>F37700000000  000000001679  100000000034</t>
  </si>
  <si>
    <t>A belvárosban egy áramátalakító épülete, melynek önálló lépcsőházát és felső 2 emeletét a Hotel Metró Kft. bérli. Az értékesítést megelőzően az ingatlan társasházzá alakítása szükséges, mivel az áramátalakító rész nem értékesíthető. A bérlő is jelezte vételi szándékát.</t>
  </si>
  <si>
    <t>Hungária körút 46</t>
  </si>
  <si>
    <t>Stadion irodaház</t>
  </si>
  <si>
    <t>32538/1</t>
  </si>
  <si>
    <t>F14700000000 100000000163</t>
  </si>
  <si>
    <t>értékesítés</t>
  </si>
  <si>
    <t>A tulajdonostársnak tervezett értékesítés, részletes indoklás a terv szöveges részében.</t>
  </si>
  <si>
    <t xml:space="preserve">Ady Ende utca - Anna utca </t>
  </si>
  <si>
    <t>220599</t>
  </si>
  <si>
    <t>F23600000000</t>
  </si>
  <si>
    <t>A 41-es villamos Leányka u-i felüljárója mellett található beépítlen telek. A Fővárossal ingatlancsere, vagy bérbeadás a XXII. Ker-i Önkormányzatnak tervezett.</t>
  </si>
  <si>
    <t>220597</t>
  </si>
  <si>
    <t>F23500000000</t>
  </si>
  <si>
    <r>
      <t>A 933 m</t>
    </r>
    <r>
      <rPr>
        <b/>
        <vertAlign val="superscript"/>
        <sz val="12"/>
        <rFont val="Calibri"/>
        <family val="2"/>
        <charset val="238"/>
      </rPr>
      <t>2</t>
    </r>
    <r>
      <rPr>
        <b/>
        <sz val="12"/>
        <rFont val="Calibri"/>
        <family val="2"/>
        <charset val="238"/>
      </rPr>
      <t xml:space="preserve"> területből egy korábbi önkormányzati megállapodás alapján magánszemély használ egy 366 m</t>
    </r>
    <r>
      <rPr>
        <b/>
        <vertAlign val="superscript"/>
        <sz val="12"/>
        <rFont val="Calibri"/>
        <family val="2"/>
        <charset val="238"/>
      </rPr>
      <t>2</t>
    </r>
    <r>
      <rPr>
        <b/>
        <sz val="12"/>
        <rFont val="Calibri"/>
        <family val="2"/>
        <charset val="238"/>
      </rPr>
      <t xml:space="preserve"> nagyságú lekerített területet. Rendezése folyamatban.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</si>
</sst>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MS Sans Serif"/>
      <family val="2"/>
      <charset val="238"/>
    </font>
    <font>
      <b/>
      <sz val="12"/>
      <name val="Calibri"/>
      <family val="2"/>
      <charset val="238"/>
      <scheme val="minor"/>
    </font>
    <font>
      <b/>
      <vertAlign val="superscript"/>
      <sz val="12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3" fillId="0" borderId="0"/>
  </cellStyleXfs>
  <cellXfs count="35">
    <xf numFmtId="0" fontId="0" fillId="0" borderId="0" xfId="0"/>
    <xf numFmtId="0" fontId="4" fillId="2" borderId="1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3" fontId="7" fillId="0" borderId="0" xfId="0" applyNumberFormat="1" applyFont="1" applyBorder="1" applyAlignment="1">
      <alignment horizontal="right" vertical="top" wrapText="1"/>
    </xf>
    <xf numFmtId="3" fontId="8" fillId="0" borderId="0" xfId="0" applyNumberFormat="1" applyFont="1" applyBorder="1" applyAlignment="1">
      <alignment horizontal="righ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left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right"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1" fontId="4" fillId="3" borderId="1" xfId="1" applyNumberFormat="1" applyFont="1" applyFill="1" applyBorder="1" applyAlignment="1">
      <alignment horizontal="left" vertical="center" wrapText="1"/>
    </xf>
    <xf numFmtId="49" fontId="4" fillId="3" borderId="1" xfId="1" applyNumberFormat="1" applyFont="1" applyFill="1" applyBorder="1" applyAlignment="1">
      <alignment horizontal="center" vertical="center" wrapText="1"/>
    </xf>
    <xf numFmtId="3" fontId="4" fillId="3" borderId="1" xfId="1" applyNumberFormat="1" applyFont="1" applyFill="1" applyBorder="1" applyAlignment="1">
      <alignment horizontal="right" vertical="center" wrapText="1"/>
    </xf>
    <xf numFmtId="1" fontId="4" fillId="3" borderId="1" xfId="1" applyNumberFormat="1" applyFont="1" applyFill="1" applyBorder="1" applyAlignment="1">
      <alignment horizontal="center" vertical="center" wrapText="1"/>
    </xf>
    <xf numFmtId="3" fontId="4" fillId="3" borderId="2" xfId="1" applyNumberFormat="1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right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</cellXfs>
  <cellStyles count="9">
    <cellStyle name="Normál" xfId="0" builtinId="0"/>
    <cellStyle name="Normál 2" xfId="2"/>
    <cellStyle name="Normál 3" xfId="3"/>
    <cellStyle name="Normál 3 2" xfId="4"/>
    <cellStyle name="Normál 4" xfId="5"/>
    <cellStyle name="Normál 4 2" xfId="6"/>
    <cellStyle name="Normál 5" xfId="7"/>
    <cellStyle name="Normál 6" xfId="8"/>
    <cellStyle name="Normál_Munk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view="pageBreakPreview" zoomScale="60" zoomScaleNormal="70" zoomScalePageLayoutView="60" workbookViewId="0">
      <selection activeCell="A2" sqref="A2:M19"/>
    </sheetView>
  </sheetViews>
  <sheetFormatPr defaultColWidth="32.7109375" defaultRowHeight="15" x14ac:dyDescent="0.25"/>
  <cols>
    <col min="1" max="1" width="6.85546875" style="2" customWidth="1"/>
    <col min="2" max="2" width="19.42578125" style="2" bestFit="1" customWidth="1"/>
    <col min="3" max="3" width="8.42578125" style="2" customWidth="1"/>
    <col min="4" max="4" width="21.140625" style="2" bestFit="1" customWidth="1"/>
    <col min="5" max="5" width="17.5703125" style="2" bestFit="1" customWidth="1"/>
    <col min="6" max="6" width="10.5703125" style="2" bestFit="1" customWidth="1"/>
    <col min="7" max="7" width="15.140625" style="2" customWidth="1"/>
    <col min="8" max="8" width="28.140625" style="2" bestFit="1" customWidth="1"/>
    <col min="9" max="9" width="18.140625" style="2" customWidth="1"/>
    <col min="10" max="10" width="17.140625" style="2" customWidth="1"/>
    <col min="11" max="11" width="13" style="2" customWidth="1"/>
    <col min="12" max="12" width="13.5703125" style="2" customWidth="1"/>
    <col min="13" max="13" width="37.5703125" style="2" customWidth="1"/>
    <col min="14" max="16384" width="32.7109375" style="2"/>
  </cols>
  <sheetData>
    <row r="1" spans="1:13" ht="8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63" x14ac:dyDescent="0.25">
      <c r="A2" s="13">
        <v>1</v>
      </c>
      <c r="B2" s="14" t="s">
        <v>13</v>
      </c>
      <c r="C2" s="14">
        <v>2</v>
      </c>
      <c r="D2" s="3" t="s">
        <v>14</v>
      </c>
      <c r="E2" s="15" t="s">
        <v>15</v>
      </c>
      <c r="F2" s="16" t="s">
        <v>16</v>
      </c>
      <c r="G2" s="17">
        <v>2027</v>
      </c>
      <c r="H2" s="18" t="s">
        <v>17</v>
      </c>
      <c r="I2" s="18" t="s">
        <v>18</v>
      </c>
      <c r="J2" s="17">
        <v>59550000</v>
      </c>
      <c r="K2" s="17">
        <v>7205000</v>
      </c>
      <c r="L2" s="17">
        <f>179200+63990</f>
        <v>243190</v>
      </c>
      <c r="M2" s="19" t="s">
        <v>19</v>
      </c>
    </row>
    <row r="3" spans="1:13" ht="83.25" x14ac:dyDescent="0.25">
      <c r="A3" s="20">
        <v>2</v>
      </c>
      <c r="B3" s="21" t="s">
        <v>13</v>
      </c>
      <c r="C3" s="21">
        <v>2</v>
      </c>
      <c r="D3" s="4" t="s">
        <v>20</v>
      </c>
      <c r="E3" s="22" t="s">
        <v>21</v>
      </c>
      <c r="F3" s="23" t="s">
        <v>22</v>
      </c>
      <c r="G3" s="24">
        <v>933</v>
      </c>
      <c r="H3" s="25" t="s">
        <v>23</v>
      </c>
      <c r="I3" s="25" t="s">
        <v>24</v>
      </c>
      <c r="J3" s="26"/>
      <c r="K3" s="24">
        <v>74640000</v>
      </c>
      <c r="L3" s="24"/>
      <c r="M3" s="27" t="s">
        <v>103</v>
      </c>
    </row>
    <row r="4" spans="1:13" ht="71.099999999999994" customHeight="1" x14ac:dyDescent="0.25">
      <c r="A4" s="20">
        <f>A3+1</f>
        <v>3</v>
      </c>
      <c r="B4" s="14" t="s">
        <v>25</v>
      </c>
      <c r="C4" s="14">
        <v>5</v>
      </c>
      <c r="D4" s="3" t="s">
        <v>26</v>
      </c>
      <c r="E4" s="15" t="s">
        <v>27</v>
      </c>
      <c r="F4" s="16" t="s">
        <v>28</v>
      </c>
      <c r="G4" s="17">
        <v>69</v>
      </c>
      <c r="H4" s="18">
        <v>128000000172</v>
      </c>
      <c r="I4" s="18" t="s">
        <v>29</v>
      </c>
      <c r="J4" s="17">
        <v>27200000</v>
      </c>
      <c r="K4" s="17">
        <v>1016540</v>
      </c>
      <c r="L4" s="17">
        <f>12*37000</f>
        <v>444000</v>
      </c>
      <c r="M4" s="19" t="s">
        <v>30</v>
      </c>
    </row>
    <row r="5" spans="1:13" ht="70.5" customHeight="1" x14ac:dyDescent="0.25">
      <c r="A5" s="20">
        <f>A4+1</f>
        <v>4</v>
      </c>
      <c r="B5" s="14" t="s">
        <v>25</v>
      </c>
      <c r="C5" s="14">
        <v>5</v>
      </c>
      <c r="D5" s="3" t="s">
        <v>31</v>
      </c>
      <c r="E5" s="15" t="s">
        <v>32</v>
      </c>
      <c r="F5" s="16" t="s">
        <v>33</v>
      </c>
      <c r="G5" s="17"/>
      <c r="H5" s="18"/>
      <c r="I5" s="18"/>
      <c r="J5" s="17"/>
      <c r="K5" s="17"/>
      <c r="L5" s="17"/>
      <c r="M5" s="19" t="s">
        <v>34</v>
      </c>
    </row>
    <row r="6" spans="1:13" ht="47.25" x14ac:dyDescent="0.25">
      <c r="A6" s="20">
        <f>A5+1</f>
        <v>5</v>
      </c>
      <c r="B6" s="14" t="s">
        <v>25</v>
      </c>
      <c r="C6" s="14">
        <v>5</v>
      </c>
      <c r="D6" s="3" t="s">
        <v>35</v>
      </c>
      <c r="E6" s="15" t="s">
        <v>36</v>
      </c>
      <c r="F6" s="16" t="s">
        <v>37</v>
      </c>
      <c r="G6" s="17">
        <v>19</v>
      </c>
      <c r="H6" s="18">
        <v>128000000170</v>
      </c>
      <c r="I6" s="18" t="s">
        <v>38</v>
      </c>
      <c r="J6" s="17">
        <v>6940000</v>
      </c>
      <c r="K6" s="17">
        <v>301784</v>
      </c>
      <c r="L6" s="17">
        <f>12*3610</f>
        <v>43320</v>
      </c>
      <c r="M6" s="19" t="s">
        <v>39</v>
      </c>
    </row>
    <row r="7" spans="1:13" ht="31.5" x14ac:dyDescent="0.25">
      <c r="A7" s="30">
        <f>A6+1</f>
        <v>6</v>
      </c>
      <c r="B7" s="14" t="s">
        <v>13</v>
      </c>
      <c r="C7" s="14">
        <v>7</v>
      </c>
      <c r="D7" s="3" t="s">
        <v>40</v>
      </c>
      <c r="E7" s="15" t="s">
        <v>41</v>
      </c>
      <c r="F7" s="16" t="s">
        <v>42</v>
      </c>
      <c r="G7" s="17">
        <v>155</v>
      </c>
      <c r="H7" s="18" t="s">
        <v>43</v>
      </c>
      <c r="I7" s="32" t="s">
        <v>29</v>
      </c>
      <c r="J7" s="17">
        <v>3450000</v>
      </c>
      <c r="K7" s="17">
        <v>1372396</v>
      </c>
      <c r="L7" s="17">
        <f>12*26295</f>
        <v>315540</v>
      </c>
      <c r="M7" s="33" t="s">
        <v>44</v>
      </c>
    </row>
    <row r="8" spans="1:13" ht="31.5" x14ac:dyDescent="0.25">
      <c r="A8" s="31"/>
      <c r="B8" s="14" t="s">
        <v>13</v>
      </c>
      <c r="C8" s="14">
        <v>7</v>
      </c>
      <c r="D8" s="3" t="s">
        <v>45</v>
      </c>
      <c r="E8" s="15" t="s">
        <v>36</v>
      </c>
      <c r="F8" s="16" t="s">
        <v>46</v>
      </c>
      <c r="G8" s="17">
        <v>219</v>
      </c>
      <c r="H8" s="18" t="s">
        <v>47</v>
      </c>
      <c r="I8" s="32"/>
      <c r="J8" s="17">
        <v>35000000</v>
      </c>
      <c r="K8" s="17">
        <v>1708938</v>
      </c>
      <c r="L8" s="17">
        <f xml:space="preserve"> 405588+445332</f>
        <v>850920</v>
      </c>
      <c r="M8" s="34"/>
    </row>
    <row r="9" spans="1:13" ht="147" customHeight="1" x14ac:dyDescent="0.25">
      <c r="A9" s="13">
        <f>A7+1</f>
        <v>7</v>
      </c>
      <c r="B9" s="14" t="s">
        <v>13</v>
      </c>
      <c r="C9" s="14">
        <v>8</v>
      </c>
      <c r="D9" s="3" t="s">
        <v>48</v>
      </c>
      <c r="E9" s="15" t="s">
        <v>49</v>
      </c>
      <c r="F9" s="16" t="s">
        <v>50</v>
      </c>
      <c r="G9" s="17">
        <v>2343</v>
      </c>
      <c r="H9" s="18">
        <v>123056130001</v>
      </c>
      <c r="I9" s="18" t="s">
        <v>51</v>
      </c>
      <c r="J9" s="17"/>
      <c r="K9" s="17">
        <v>207184666</v>
      </c>
      <c r="L9" s="17">
        <v>121100</v>
      </c>
      <c r="M9" s="19" t="s">
        <v>52</v>
      </c>
    </row>
    <row r="10" spans="1:13" ht="47.25" x14ac:dyDescent="0.25">
      <c r="A10" s="28">
        <f>A9+1</f>
        <v>8</v>
      </c>
      <c r="B10" s="14" t="s">
        <v>13</v>
      </c>
      <c r="C10" s="14">
        <v>9</v>
      </c>
      <c r="D10" s="3" t="s">
        <v>53</v>
      </c>
      <c r="E10" s="15" t="s">
        <v>54</v>
      </c>
      <c r="F10" s="16" t="s">
        <v>55</v>
      </c>
      <c r="G10" s="17">
        <v>3872</v>
      </c>
      <c r="H10" s="18" t="s">
        <v>56</v>
      </c>
      <c r="I10" s="18" t="s">
        <v>57</v>
      </c>
      <c r="J10" s="17"/>
      <c r="K10" s="17">
        <v>47831428</v>
      </c>
      <c r="L10" s="17"/>
      <c r="M10" s="19" t="s">
        <v>58</v>
      </c>
    </row>
    <row r="11" spans="1:13" ht="122.45" customHeight="1" x14ac:dyDescent="0.25">
      <c r="A11" s="28">
        <f>A10+1</f>
        <v>9</v>
      </c>
      <c r="B11" s="14" t="s">
        <v>13</v>
      </c>
      <c r="C11" s="14">
        <v>10</v>
      </c>
      <c r="D11" s="3" t="s">
        <v>59</v>
      </c>
      <c r="E11" s="15" t="s">
        <v>60</v>
      </c>
      <c r="F11" s="16" t="s">
        <v>61</v>
      </c>
      <c r="G11" s="29" t="s">
        <v>62</v>
      </c>
      <c r="H11" s="18" t="s">
        <v>63</v>
      </c>
      <c r="I11" s="18" t="s">
        <v>29</v>
      </c>
      <c r="J11" s="17"/>
      <c r="K11" s="17">
        <v>220039200</v>
      </c>
      <c r="L11" s="17"/>
      <c r="M11" s="15" t="s">
        <v>64</v>
      </c>
    </row>
    <row r="12" spans="1:13" ht="94.5" x14ac:dyDescent="0.25">
      <c r="A12" s="28">
        <f>A11+1</f>
        <v>10</v>
      </c>
      <c r="B12" s="14" t="s">
        <v>13</v>
      </c>
      <c r="C12" s="14">
        <v>11</v>
      </c>
      <c r="D12" s="3" t="s">
        <v>65</v>
      </c>
      <c r="E12" s="15" t="s">
        <v>66</v>
      </c>
      <c r="F12" s="16" t="s">
        <v>67</v>
      </c>
      <c r="G12" s="17">
        <v>1999</v>
      </c>
      <c r="H12" s="18" t="s">
        <v>68</v>
      </c>
      <c r="I12" s="18" t="s">
        <v>38</v>
      </c>
      <c r="J12" s="17">
        <v>139100000</v>
      </c>
      <c r="K12" s="17">
        <v>28854039</v>
      </c>
      <c r="L12" s="17">
        <v>463500</v>
      </c>
      <c r="M12" s="19" t="s">
        <v>69</v>
      </c>
    </row>
    <row r="13" spans="1:13" ht="31.5" x14ac:dyDescent="0.25">
      <c r="A13" s="28">
        <f t="shared" ref="A13:A18" si="0">A12+1</f>
        <v>11</v>
      </c>
      <c r="B13" s="14" t="s">
        <v>13</v>
      </c>
      <c r="C13" s="14">
        <v>11</v>
      </c>
      <c r="D13" s="3" t="s">
        <v>70</v>
      </c>
      <c r="E13" s="15" t="s">
        <v>71</v>
      </c>
      <c r="F13" s="16" t="s">
        <v>72</v>
      </c>
      <c r="G13" s="17">
        <v>28</v>
      </c>
      <c r="H13" s="18">
        <v>100000000124</v>
      </c>
      <c r="I13" s="18" t="s">
        <v>38</v>
      </c>
      <c r="J13" s="17"/>
      <c r="K13" s="17">
        <v>1415710</v>
      </c>
      <c r="L13" s="17"/>
      <c r="M13" s="19" t="s">
        <v>73</v>
      </c>
    </row>
    <row r="14" spans="1:13" s="5" customFormat="1" ht="47.25" x14ac:dyDescent="0.25">
      <c r="A14" s="28">
        <f t="shared" si="0"/>
        <v>12</v>
      </c>
      <c r="B14" s="14" t="s">
        <v>13</v>
      </c>
      <c r="C14" s="14">
        <v>12</v>
      </c>
      <c r="D14" s="3" t="s">
        <v>74</v>
      </c>
      <c r="E14" s="15" t="s">
        <v>75</v>
      </c>
      <c r="F14" s="16" t="s">
        <v>76</v>
      </c>
      <c r="G14" s="17" t="s">
        <v>77</v>
      </c>
      <c r="H14" s="18" t="s">
        <v>78</v>
      </c>
      <c r="I14" s="18" t="s">
        <v>29</v>
      </c>
      <c r="J14" s="17"/>
      <c r="K14" s="17">
        <v>73410000</v>
      </c>
      <c r="L14" s="17"/>
      <c r="M14" s="19" t="s">
        <v>79</v>
      </c>
    </row>
    <row r="15" spans="1:13" ht="157.5" x14ac:dyDescent="0.25">
      <c r="A15" s="28">
        <f t="shared" si="0"/>
        <v>13</v>
      </c>
      <c r="B15" s="14" t="s">
        <v>13</v>
      </c>
      <c r="C15" s="14">
        <v>13</v>
      </c>
      <c r="D15" s="3" t="s">
        <v>80</v>
      </c>
      <c r="E15" s="15" t="s">
        <v>81</v>
      </c>
      <c r="F15" s="16" t="s">
        <v>82</v>
      </c>
      <c r="G15" s="17">
        <v>6716</v>
      </c>
      <c r="H15" s="18" t="s">
        <v>83</v>
      </c>
      <c r="I15" s="18" t="s">
        <v>84</v>
      </c>
      <c r="J15" s="17">
        <v>43500000</v>
      </c>
      <c r="K15" s="17">
        <v>16077285</v>
      </c>
      <c r="L15" s="17">
        <v>2162552</v>
      </c>
      <c r="M15" s="19" t="s">
        <v>85</v>
      </c>
    </row>
    <row r="16" spans="1:13" ht="125.1" customHeight="1" x14ac:dyDescent="0.25">
      <c r="A16" s="28">
        <f t="shared" si="0"/>
        <v>14</v>
      </c>
      <c r="B16" s="14" t="s">
        <v>13</v>
      </c>
      <c r="C16" s="14">
        <v>13</v>
      </c>
      <c r="D16" s="3" t="s">
        <v>86</v>
      </c>
      <c r="E16" s="15" t="s">
        <v>87</v>
      </c>
      <c r="F16" s="16" t="s">
        <v>88</v>
      </c>
      <c r="G16" s="17">
        <v>397</v>
      </c>
      <c r="H16" s="18" t="s">
        <v>89</v>
      </c>
      <c r="I16" s="18" t="s">
        <v>84</v>
      </c>
      <c r="J16" s="17">
        <v>241800000</v>
      </c>
      <c r="K16" s="17">
        <v>48142803</v>
      </c>
      <c r="L16" s="17">
        <v>1099680</v>
      </c>
      <c r="M16" s="19" t="s">
        <v>90</v>
      </c>
    </row>
    <row r="17" spans="1:13" ht="54.95" customHeight="1" x14ac:dyDescent="0.25">
      <c r="A17" s="28">
        <f t="shared" si="0"/>
        <v>15</v>
      </c>
      <c r="B17" s="14" t="s">
        <v>13</v>
      </c>
      <c r="C17" s="14">
        <v>14</v>
      </c>
      <c r="D17" s="3" t="s">
        <v>91</v>
      </c>
      <c r="E17" s="15" t="s">
        <v>92</v>
      </c>
      <c r="F17" s="16" t="s">
        <v>93</v>
      </c>
      <c r="G17" s="17">
        <v>7970</v>
      </c>
      <c r="H17" s="18" t="s">
        <v>94</v>
      </c>
      <c r="I17" s="18" t="s">
        <v>95</v>
      </c>
      <c r="J17" s="17">
        <v>1008500000</v>
      </c>
      <c r="K17" s="17">
        <v>200631806</v>
      </c>
      <c r="L17" s="17"/>
      <c r="M17" s="19" t="s">
        <v>96</v>
      </c>
    </row>
    <row r="18" spans="1:13" ht="94.5" x14ac:dyDescent="0.25">
      <c r="A18" s="30">
        <f t="shared" si="0"/>
        <v>16</v>
      </c>
      <c r="B18" s="14" t="s">
        <v>13</v>
      </c>
      <c r="C18" s="14">
        <v>22</v>
      </c>
      <c r="D18" s="3" t="s">
        <v>97</v>
      </c>
      <c r="E18" s="15" t="s">
        <v>21</v>
      </c>
      <c r="F18" s="16" t="s">
        <v>98</v>
      </c>
      <c r="G18" s="17">
        <v>1177</v>
      </c>
      <c r="H18" s="18" t="s">
        <v>99</v>
      </c>
      <c r="I18" s="18" t="s">
        <v>57</v>
      </c>
      <c r="J18" s="17">
        <v>11800000</v>
      </c>
      <c r="K18" s="17">
        <v>224000</v>
      </c>
      <c r="L18" s="17">
        <v>337799</v>
      </c>
      <c r="M18" s="19" t="s">
        <v>100</v>
      </c>
    </row>
    <row r="19" spans="1:13" ht="94.5" x14ac:dyDescent="0.25">
      <c r="A19" s="31"/>
      <c r="B19" s="14" t="s">
        <v>13</v>
      </c>
      <c r="C19" s="14">
        <v>22</v>
      </c>
      <c r="D19" s="3" t="s">
        <v>97</v>
      </c>
      <c r="E19" s="15" t="s">
        <v>21</v>
      </c>
      <c r="F19" s="16" t="s">
        <v>101</v>
      </c>
      <c r="G19" s="17">
        <v>4088</v>
      </c>
      <c r="H19" s="18" t="s">
        <v>102</v>
      </c>
      <c r="I19" s="18" t="s">
        <v>57</v>
      </c>
      <c r="J19" s="17">
        <v>28750000</v>
      </c>
      <c r="K19" s="17">
        <v>777000</v>
      </c>
      <c r="L19" s="17">
        <v>1173256</v>
      </c>
      <c r="M19" s="19" t="s">
        <v>100</v>
      </c>
    </row>
    <row r="23" spans="1:13" s="6" customFormat="1" ht="15.75" x14ac:dyDescent="0.25">
      <c r="D23" s="7"/>
      <c r="E23" s="7"/>
      <c r="F23" s="8"/>
      <c r="G23" s="8"/>
      <c r="H23" s="8"/>
      <c r="I23" s="8"/>
      <c r="J23" s="7"/>
      <c r="K23" s="7"/>
      <c r="L23" s="7"/>
      <c r="M23" s="7"/>
    </row>
    <row r="24" spans="1:13" s="6" customFormat="1" ht="15.75" x14ac:dyDescent="0.25">
      <c r="D24" s="9"/>
      <c r="E24" s="9"/>
      <c r="F24" s="10"/>
      <c r="G24" s="10"/>
      <c r="H24" s="10"/>
      <c r="I24" s="11"/>
      <c r="J24" s="9"/>
      <c r="K24" s="12"/>
      <c r="L24" s="12"/>
      <c r="M24" s="9"/>
    </row>
  </sheetData>
  <mergeCells count="4">
    <mergeCell ref="A7:A8"/>
    <mergeCell ref="I7:I8"/>
    <mergeCell ref="M7:M8"/>
    <mergeCell ref="A18:A19"/>
  </mergeCells>
  <printOptions gridLines="1"/>
  <pageMargins left="0.70866141732283472" right="0.70866141732283472" top="0.74803149606299213" bottom="0.74803149606299213" header="0.31496062992125984" footer="0.31496062992125984"/>
  <pageSetup paperSize="9" scale="38" fitToHeight="0" orientation="portrait" r:id="rId1"/>
  <headerFooter>
    <oddHeader>&amp;CAktualizált Ingatlangazdálkodási Terv Értékesítésről
Készült 2017 január&amp;R12. sz. melléklet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2.sz. Értékesítés</vt:lpstr>
    </vt:vector>
  </TitlesOfParts>
  <Company>BKV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Kurucz Ildikó</dc:creator>
  <cp:lastModifiedBy>Tar Enikő</cp:lastModifiedBy>
  <cp:lastPrinted>2017-01-12T12:34:20Z</cp:lastPrinted>
  <dcterms:created xsi:type="dcterms:W3CDTF">2017-01-11T15:26:10Z</dcterms:created>
  <dcterms:modified xsi:type="dcterms:W3CDTF">2017-01-12T12:34:23Z</dcterms:modified>
</cp:coreProperties>
</file>