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65" windowWidth="19140" windowHeight="6675" tabRatio="621" firstSheet="2" activeTab="2"/>
  </bookViews>
  <sheets>
    <sheet name="2.sz. Bérlakások" sheetId="5" state="hidden" r:id="rId1"/>
    <sheet name="4.sz. Összes telek és épület" sheetId="6" state="hidden" r:id="rId2"/>
    <sheet name="1.sz. Bérbeadás" sheetId="19" r:id="rId3"/>
    <sheet name="1. a. sz. eseti használatok díj" sheetId="20" r:id="rId4"/>
    <sheet name="2.sz. Értékesítés" sheetId="15" r:id="rId5"/>
    <sheet name="3.sz. BKV lakáslista" sheetId="18" r:id="rId6"/>
    <sheet name="4.sz. BKV tul. ingatlanok" sheetId="17" r:id="rId7"/>
    <sheet name="5.sz. BKV Panoráma KFt." sheetId="16" r:id="rId8"/>
    <sheet name="5.a.sz. munkásszálló díjak" sheetId="21" r:id="rId9"/>
  </sheets>
  <definedNames>
    <definedName name="_xlnm._FilterDatabase" localSheetId="4" hidden="1">'2.sz. Értékesítés'!$A$1:$M$21</definedName>
    <definedName name="_xlnm._FilterDatabase" localSheetId="6" hidden="1">'4.sz. BKV tul. ingatlanok'!$A$1:$H$144</definedName>
    <definedName name="ker.abc">#REF!</definedName>
    <definedName name="_xlnm.Print_Titles" localSheetId="2">'1.sz. Bérbeadás'!$1:$1</definedName>
    <definedName name="_xlnm.Print_Titles" localSheetId="0">'2.sz. Bérlakások'!$1:$2</definedName>
    <definedName name="_xlnm.Print_Titles" localSheetId="4">'2.sz. Értékesítés'!$1:$1</definedName>
    <definedName name="_xlnm.Print_Titles" localSheetId="5">'3.sz. BKV lakáslista'!$1:$2</definedName>
    <definedName name="_xlnm.Print_Titles" localSheetId="6">'4.sz. BKV tul. ingatlanok'!$1:$1</definedName>
    <definedName name="_xlnm.Print_Titles" localSheetId="1">'4.sz. Összes telek és épület'!$1:$1</definedName>
  </definedNames>
  <calcPr calcId="145621"/>
</workbook>
</file>

<file path=xl/calcChain.xml><?xml version="1.0" encoding="utf-8"?>
<calcChain xmlns="http://schemas.openxmlformats.org/spreadsheetml/2006/main">
  <c r="I65" i="19" l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I122" i="19"/>
  <c r="I112" i="19"/>
  <c r="A13" i="15"/>
  <c r="A14" i="15"/>
  <c r="A15" i="15" s="1"/>
  <c r="A16" i="15" s="1"/>
  <c r="A17" i="15" s="1"/>
  <c r="A19" i="15"/>
  <c r="A20" i="15" s="1"/>
  <c r="A22" i="15" s="1"/>
  <c r="A10" i="15"/>
  <c r="L7" i="15"/>
  <c r="L6" i="15"/>
  <c r="L4" i="15"/>
  <c r="A4" i="15"/>
  <c r="A5" i="15"/>
  <c r="A6" i="15" s="1"/>
  <c r="A7" i="15" s="1"/>
  <c r="L2" i="15"/>
</calcChain>
</file>

<file path=xl/comments1.xml><?xml version="1.0" encoding="utf-8"?>
<comments xmlns="http://schemas.openxmlformats.org/spreadsheetml/2006/main">
  <authors>
    <author>Szerző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>Osztály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Eszköz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Alsz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Leltári szám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Eszköz megnevezése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Mennyiség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BME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Hasznos alapterület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>BME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>Helyrajzi szám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38"/>
          </rPr>
          <t>Cím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38"/>
          </rPr>
          <t>Bruttó érték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38"/>
          </rPr>
          <t>Pnem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38"/>
          </rPr>
          <t>Könyv sz. érték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38"/>
          </rPr>
          <t>Pnem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38"/>
          </rPr>
          <t>Aktiv. dát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38"/>
          </rPr>
          <t>Sorozatszám</t>
        </r>
      </text>
    </comment>
  </commentList>
</comments>
</file>

<file path=xl/comments2.xml><?xml version="1.0" encoding="utf-8"?>
<comments xmlns="http://schemas.openxmlformats.org/spreadsheetml/2006/main">
  <authors>
    <author>Hátságiné Gödöllei Éva Zsuzsanna</author>
  </authors>
  <commentList>
    <comment ref="I13" authorId="0">
      <text>
        <r>
          <rPr>
            <b/>
            <sz val="9"/>
            <color indexed="81"/>
            <rFont val="Tahoma"/>
            <family val="2"/>
            <charset val="238"/>
          </rPr>
          <t>2012-es érték</t>
        </r>
      </text>
    </comment>
    <comment ref="I22" authorId="0">
      <text>
        <r>
          <rPr>
            <b/>
            <sz val="9"/>
            <color indexed="81"/>
            <rFont val="Tahoma"/>
            <family val="2"/>
            <charset val="238"/>
          </rPr>
          <t>Legalább 5 éve nincs benne bérlő</t>
        </r>
      </text>
    </comment>
    <comment ref="I30" authorId="0">
      <text>
        <r>
          <rPr>
            <b/>
            <sz val="9"/>
            <color indexed="81"/>
            <rFont val="Tahoma"/>
            <family val="2"/>
            <charset val="238"/>
          </rPr>
          <t>Annam
2013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3" authorId="0">
      <text>
        <r>
          <rPr>
            <b/>
            <sz val="9"/>
            <color indexed="81"/>
            <rFont val="Tahoma"/>
            <family val="2"/>
            <charset val="238"/>
          </rPr>
          <t>Kisbatta
2014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4" authorId="0">
      <text>
        <r>
          <rPr>
            <b/>
            <sz val="9"/>
            <color indexed="81"/>
            <rFont val="Tahoma"/>
            <family val="2"/>
            <charset val="238"/>
          </rPr>
          <t>Jánosi Tiborné
2013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5" authorId="0">
      <text>
        <r>
          <rPr>
            <b/>
            <sz val="9"/>
            <color indexed="81"/>
            <rFont val="Tahoma"/>
            <family val="2"/>
            <charset val="238"/>
          </rPr>
          <t>Hu Shop To Euro
2014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0" authorId="0">
      <text>
        <r>
          <rPr>
            <b/>
            <sz val="9"/>
            <color indexed="81"/>
            <rFont val="Tahoma"/>
            <family val="2"/>
            <charset val="238"/>
          </rPr>
          <t>Baxi
2013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1" authorId="0">
      <text>
        <r>
          <rPr>
            <b/>
            <sz val="9"/>
            <color indexed="81"/>
            <rFont val="Tahoma"/>
            <family val="2"/>
            <charset val="238"/>
          </rPr>
          <t>Szanit-Ker
2014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0">
      <text>
        <r>
          <rPr>
            <b/>
            <sz val="9"/>
            <color indexed="81"/>
            <rFont val="Tahoma"/>
            <family val="2"/>
            <charset val="238"/>
          </rPr>
          <t>Váromajori Kávézó, átlag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0" authorId="0">
      <text>
        <r>
          <rPr>
            <b/>
            <sz val="9"/>
            <color indexed="81"/>
            <rFont val="Tahoma"/>
            <family val="2"/>
            <charset val="238"/>
          </rPr>
          <t>Legutóbbi számlaérték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1" authorId="0">
      <text>
        <r>
          <rPr>
            <b/>
            <sz val="9"/>
            <color indexed="81"/>
            <rFont val="Tahoma"/>
            <family val="2"/>
            <charset val="238"/>
          </rPr>
          <t>Legutóbbi számlaérték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2" authorId="0">
      <text>
        <r>
          <rPr>
            <b/>
            <sz val="12"/>
            <color indexed="81"/>
            <rFont val="Tahoma"/>
            <family val="2"/>
            <charset val="238"/>
          </rPr>
          <t>Három mobilszolgáltató (T-Com, Telenor, Vodafone) éves díjából számolt havi díj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5" authorId="0">
      <text>
        <r>
          <rPr>
            <b/>
            <sz val="9"/>
            <color indexed="81"/>
            <rFont val="Tahoma"/>
            <family val="2"/>
            <charset val="238"/>
          </rPr>
          <t>VT-Arriva 
Campona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Cinkota ÜE
Méta u. ÜE
Kőér u.
Fehér út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7" authorId="0">
      <text>
        <r>
          <rPr>
            <b/>
            <sz val="9"/>
            <color indexed="81"/>
            <rFont val="Tahoma"/>
            <family val="2"/>
            <charset val="238"/>
          </rPr>
          <t>Ideiglenes partnerek befizetései
2017. év
Havi átlag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22" authorId="0">
      <text>
        <r>
          <rPr>
            <b/>
            <sz val="9"/>
            <color indexed="81"/>
            <rFont val="Tahoma"/>
            <family val="2"/>
            <charset val="238"/>
          </rPr>
          <t>Alpha Consult
Cavident
Proto Prevent</t>
        </r>
      </text>
    </comment>
    <comment ref="G136" authorId="0">
      <text>
        <r>
          <rPr>
            <b/>
            <sz val="9"/>
            <color indexed="81"/>
            <rFont val="Tahoma"/>
            <family val="2"/>
            <charset val="238"/>
          </rPr>
          <t>13 helyszín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48" authorId="0">
      <text>
        <r>
          <rPr>
            <b/>
            <sz val="9"/>
            <color indexed="81"/>
            <rFont val="Tahoma"/>
            <family val="2"/>
            <charset val="238"/>
          </rPr>
          <t>Meghosszabbítható 6 évvel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Hátságiné Gödöllei Éva Zsuzsanna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38"/>
          </rPr>
          <t>140 m2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Szerző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>Cím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Cím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Helyrajzi szám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Mennyiség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Leltári szám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Eszköz megnevezése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Aktiv. dát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Bruttó érték</t>
        </r>
      </text>
    </comment>
  </commentList>
</comments>
</file>

<file path=xl/comments5.xml><?xml version="1.0" encoding="utf-8"?>
<comments xmlns="http://schemas.openxmlformats.org/spreadsheetml/2006/main">
  <authors>
    <author>Kállayné Rakovszky Judit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38"/>
          </rPr>
          <t>Kállayné Rakovszky Judit:</t>
        </r>
        <r>
          <rPr>
            <sz val="9"/>
            <color indexed="81"/>
            <rFont val="Tahoma"/>
            <family val="2"/>
            <charset val="238"/>
          </rPr>
          <t xml:space="preserve">
Föld lelt. Számai: 
F37900000000
F38000000000
Épületek lelt. Számai:
Ap.IV:126312110000
Játékt.:126312120000
Rakt.ép.:126312520000
Étterem:126354310000
Söröző:126354340000
Recepc.:126358110002
A ép.:126358210000
B ép.:126358210001
Ap. I.:126358210002
Ap .II.:126358210003
Ap. III.:126358210004
D ép.:126359410000
Vend. ház:126359450000</t>
        </r>
      </text>
    </comment>
  </commentList>
</comments>
</file>

<file path=xl/sharedStrings.xml><?xml version="1.0" encoding="utf-8"?>
<sst xmlns="http://schemas.openxmlformats.org/spreadsheetml/2006/main" count="20735" uniqueCount="5613">
  <si>
    <t>Sorszám</t>
  </si>
  <si>
    <t>Település</t>
  </si>
  <si>
    <t>Kerület</t>
  </si>
  <si>
    <t>Cím</t>
  </si>
  <si>
    <t>Megnevezés</t>
  </si>
  <si>
    <t>Hrsz</t>
  </si>
  <si>
    <t>Leltári szám</t>
  </si>
  <si>
    <t>Hasznosítás tervezett módja</t>
  </si>
  <si>
    <t>Értékbecslés szerinti értéke (Ft)</t>
  </si>
  <si>
    <t xml:space="preserve">Budapest </t>
  </si>
  <si>
    <t xml:space="preserve">üzlethelyiség  </t>
  </si>
  <si>
    <t>24003/A/7</t>
  </si>
  <si>
    <t>Ferenciek tere 3.</t>
  </si>
  <si>
    <t>iroda</t>
  </si>
  <si>
    <t xml:space="preserve">24004/A/5 </t>
  </si>
  <si>
    <t>Budapest</t>
  </si>
  <si>
    <t xml:space="preserve">Értékesítés </t>
  </si>
  <si>
    <t>Halmi u. 26. (Forrás u. 2.)</t>
  </si>
  <si>
    <t xml:space="preserve">óvoda </t>
  </si>
  <si>
    <t>3499/2</t>
  </si>
  <si>
    <t>F32800000000 128000000137 128000000138 128000000052 128000000053 128000000054</t>
  </si>
  <si>
    <t>ipartelep</t>
  </si>
  <si>
    <t>26546</t>
  </si>
  <si>
    <t>F14200000000 125991210184 125991210185</t>
  </si>
  <si>
    <t>-</t>
  </si>
  <si>
    <t>2529/3</t>
  </si>
  <si>
    <t>19422/1</t>
  </si>
  <si>
    <t>F02300000000</t>
  </si>
  <si>
    <t>F02400000000</t>
  </si>
  <si>
    <t xml:space="preserve">Tivadar u. 2. </t>
  </si>
  <si>
    <t>raktár</t>
  </si>
  <si>
    <t>33718/A/2</t>
  </si>
  <si>
    <t>128000000212</t>
  </si>
  <si>
    <t>Értékesítés</t>
  </si>
  <si>
    <t>33718/A/3</t>
  </si>
  <si>
    <t>128000000176</t>
  </si>
  <si>
    <t>91158/99/A/73</t>
  </si>
  <si>
    <t>118546/1</t>
  </si>
  <si>
    <t>F47900000000</t>
  </si>
  <si>
    <t>118546/3</t>
  </si>
  <si>
    <t>F48000000000</t>
  </si>
  <si>
    <t>065/3</t>
  </si>
  <si>
    <t>F31700000000</t>
  </si>
  <si>
    <t>065/4</t>
  </si>
  <si>
    <t>F31800000000</t>
  </si>
  <si>
    <t>Kresz Géza utca 1</t>
  </si>
  <si>
    <t>áramátalakító és Hotel</t>
  </si>
  <si>
    <t>25070/8</t>
  </si>
  <si>
    <t>F37700000000  000000001679  100000000034</t>
  </si>
  <si>
    <t>Szentendre</t>
  </si>
  <si>
    <t>396/2</t>
  </si>
  <si>
    <t>Kerepesi út 29/C</t>
  </si>
  <si>
    <t>irodaház, orvosi rendelő, udvar</t>
  </si>
  <si>
    <t>38837/3</t>
  </si>
  <si>
    <t>Szél Kálmán tér - Várfok utca</t>
  </si>
  <si>
    <t>épület</t>
  </si>
  <si>
    <t>13143/1</t>
  </si>
  <si>
    <t>Fehér út</t>
  </si>
  <si>
    <t xml:space="preserve">buszvégállomás </t>
  </si>
  <si>
    <t>39206/27</t>
  </si>
  <si>
    <t>F48900000000</t>
  </si>
  <si>
    <t>561</t>
  </si>
  <si>
    <t>Kistarcsa</t>
  </si>
  <si>
    <t>533</t>
  </si>
  <si>
    <t>3290/1</t>
  </si>
  <si>
    <t>3225/1</t>
  </si>
  <si>
    <t>kivett beépítetlen terület</t>
  </si>
  <si>
    <t>220599</t>
  </si>
  <si>
    <t>F23600000000</t>
  </si>
  <si>
    <t>Csere</t>
  </si>
  <si>
    <t xml:space="preserve">Ady Ende utca - Anna utca </t>
  </si>
  <si>
    <t>220597</t>
  </si>
  <si>
    <t>F23500000000</t>
  </si>
  <si>
    <t xml:space="preserve">Hűvösvölgyi út 205. </t>
  </si>
  <si>
    <t>kivett üzem, udvar</t>
  </si>
  <si>
    <t>11365</t>
  </si>
  <si>
    <t>F00400000000</t>
  </si>
  <si>
    <t>kivett játszótér</t>
  </si>
  <si>
    <t>37883/2</t>
  </si>
  <si>
    <t>F42000000000</t>
  </si>
  <si>
    <t>Szabó Ervin tér</t>
  </si>
  <si>
    <t>36750/3</t>
  </si>
  <si>
    <t>Forgalmi és üzemi területek</t>
  </si>
  <si>
    <t>terület</t>
  </si>
  <si>
    <t>változó</t>
  </si>
  <si>
    <t>bérbeadás</t>
  </si>
  <si>
    <t>helyiség</t>
  </si>
  <si>
    <t>32538/1</t>
  </si>
  <si>
    <t>170196</t>
  </si>
  <si>
    <t>F21800000000</t>
  </si>
  <si>
    <t>33034/A/1</t>
  </si>
  <si>
    <t>010355/10</t>
  </si>
  <si>
    <t>F00300000000</t>
  </si>
  <si>
    <t>396/1</t>
  </si>
  <si>
    <t xml:space="preserve"> -</t>
  </si>
  <si>
    <t>12002/2</t>
  </si>
  <si>
    <t>5235</t>
  </si>
  <si>
    <t>F27600000000</t>
  </si>
  <si>
    <t>43901</t>
  </si>
  <si>
    <t>38303/54</t>
  </si>
  <si>
    <t>39206/33</t>
  </si>
  <si>
    <t>METRO Pöttyös utca</t>
  </si>
  <si>
    <t>38303/2223</t>
  </si>
  <si>
    <t>METRO Ferenciek tere</t>
  </si>
  <si>
    <t>34378</t>
  </si>
  <si>
    <t>Kertész utca 16.</t>
  </si>
  <si>
    <t>Baross u. 132.</t>
  </si>
  <si>
    <t>35397</t>
  </si>
  <si>
    <t>Liget téri autóbusz-végállomás</t>
  </si>
  <si>
    <t>38930</t>
  </si>
  <si>
    <t>F40300000000</t>
  </si>
  <si>
    <t>38442/10</t>
  </si>
  <si>
    <t>000000001983</t>
  </si>
  <si>
    <t>6835/8</t>
  </si>
  <si>
    <t>442</t>
  </si>
  <si>
    <t>102097</t>
  </si>
  <si>
    <t>Fiumei út 31.</t>
  </si>
  <si>
    <t>MILLFAV Mexikói út</t>
  </si>
  <si>
    <t>29801/5</t>
  </si>
  <si>
    <t>F15300000000</t>
  </si>
  <si>
    <t>METRO Kőbánya - Kispest</t>
  </si>
  <si>
    <t>163205/7</t>
  </si>
  <si>
    <t>METRO Corvin negyed</t>
  </si>
  <si>
    <t>METRO Puskás Ferenc Stadion</t>
  </si>
  <si>
    <t>F28300000000</t>
  </si>
  <si>
    <t>201737/2</t>
  </si>
  <si>
    <t>F22600000000</t>
  </si>
  <si>
    <t>2732/12</t>
  </si>
  <si>
    <t>F31500000000</t>
  </si>
  <si>
    <t>Kerepesi út - Ifjúság útja</t>
  </si>
  <si>
    <t>32848/3</t>
  </si>
  <si>
    <t>BKV, Száva utcai és Hungária villamos kocsiszín és irodák</t>
  </si>
  <si>
    <t>Általános felhatalmazás</t>
  </si>
  <si>
    <t>BKV ingatlanok</t>
  </si>
  <si>
    <t>végállomási tartózkodók</t>
  </si>
  <si>
    <t>Stadionok irodaház</t>
  </si>
  <si>
    <t>helyiségek</t>
  </si>
  <si>
    <t>sport létesítmények</t>
  </si>
  <si>
    <t>38855</t>
  </si>
  <si>
    <t>4562/1</t>
  </si>
  <si>
    <t>No.</t>
  </si>
  <si>
    <t>A bérlemény alapjául szolgáló Hrsz</t>
  </si>
  <si>
    <t>Legutóbbi nettó bérleti díj Ft/hó</t>
  </si>
  <si>
    <t>Becsült nettó bérleti díj Ft/hó</t>
  </si>
  <si>
    <t>Az ingatlan játszótérként funkcionál, része a Fővárosi ingatlancsere csomagnak</t>
  </si>
  <si>
    <t>Önálló társasházi albetében lévő iroda, belső udvari bejárattal. Része a Fővárosi ingatlancsere csomagnak.</t>
  </si>
  <si>
    <t>Megjegyzés (rövid bemutatás)</t>
  </si>
  <si>
    <t>sor-sz.</t>
  </si>
  <si>
    <t>bérlő neve</t>
  </si>
  <si>
    <t>lakcím</t>
  </si>
  <si>
    <t>komfortfokozat</t>
  </si>
  <si>
    <t>alapter.</t>
  </si>
  <si>
    <t>szoba</t>
  </si>
  <si>
    <t>hsz.</t>
  </si>
  <si>
    <t>bérleti szerződést kötötte</t>
  </si>
  <si>
    <t>szerződés időtartama</t>
  </si>
  <si>
    <t>Hrsz.</t>
  </si>
  <si>
    <t>Tulajdon-viszony (ingatlan nyilvántartás szerint)</t>
  </si>
  <si>
    <t>lakbér/szerződés szerint</t>
  </si>
  <si>
    <t>tényleges</t>
  </si>
  <si>
    <r>
      <t>m</t>
    </r>
    <r>
      <rPr>
        <b/>
        <vertAlign val="superscript"/>
        <sz val="11"/>
        <rFont val="Calibri"/>
        <family val="2"/>
        <charset val="238"/>
      </rPr>
      <t xml:space="preserve"> 2</t>
    </r>
  </si>
  <si>
    <t>1.</t>
  </si>
  <si>
    <t>Szeberényiné Csatári Veronika</t>
  </si>
  <si>
    <t>1021 Bp. Hűvösvölgyi út 10.</t>
  </si>
  <si>
    <t>komfort nélküli</t>
  </si>
  <si>
    <t>komfortos</t>
  </si>
  <si>
    <t>II. em. 7.</t>
  </si>
  <si>
    <t>Fővárosi Önk.</t>
  </si>
  <si>
    <t>határozatlan</t>
  </si>
  <si>
    <t>11000/2/E/22</t>
  </si>
  <si>
    <t>2.</t>
  </si>
  <si>
    <t>Márkus József</t>
  </si>
  <si>
    <t>vízóra</t>
  </si>
  <si>
    <t>I. em. 8.</t>
  </si>
  <si>
    <t xml:space="preserve">BKV </t>
  </si>
  <si>
    <t>munkaviszony*</t>
  </si>
  <si>
    <t>11000/2/E/12</t>
  </si>
  <si>
    <t>3.</t>
  </si>
  <si>
    <t>Pércsi Tibor</t>
  </si>
  <si>
    <t>II. em. 9.</t>
  </si>
  <si>
    <t>munkaviszony</t>
  </si>
  <si>
    <t>11000/2/E/24</t>
  </si>
  <si>
    <t>4.</t>
  </si>
  <si>
    <t>Berta Jánosné</t>
  </si>
  <si>
    <t>félkomfortos</t>
  </si>
  <si>
    <t>III. em. 9.</t>
  </si>
  <si>
    <t>11000/2/E/35</t>
  </si>
  <si>
    <t>5.</t>
  </si>
  <si>
    <t>Pércsi Katalin</t>
  </si>
  <si>
    <t>1033 Bp. Szentendrei út 104.</t>
  </si>
  <si>
    <t>19243/4</t>
  </si>
  <si>
    <t>BKV Zrt.</t>
  </si>
  <si>
    <t>6.</t>
  </si>
  <si>
    <t>Farkasné Nagy Beatrix</t>
  </si>
  <si>
    <t>nincs</t>
  </si>
  <si>
    <t>7.</t>
  </si>
  <si>
    <t>Mészáros István</t>
  </si>
  <si>
    <t>1039 Bp. Békásmegyer HÉV Szentendrei út 409.</t>
  </si>
  <si>
    <t>8.</t>
  </si>
  <si>
    <t>Varga Attila</t>
  </si>
  <si>
    <t>1039 Bp. Pünkösdfürdő u. 58./Szentendrei út 409.</t>
  </si>
  <si>
    <t>fsz. 1.</t>
  </si>
  <si>
    <t>9.</t>
  </si>
  <si>
    <t>Ilosvai Ildikó</t>
  </si>
  <si>
    <t>fsz. 2.</t>
  </si>
  <si>
    <t>10.</t>
  </si>
  <si>
    <t>Galicza Ferencné</t>
  </si>
  <si>
    <t>I. em. 3.</t>
  </si>
  <si>
    <t>12.</t>
  </si>
  <si>
    <t>üres</t>
  </si>
  <si>
    <t>1039 Bp. Királyok útja 255.</t>
  </si>
  <si>
    <t>11.</t>
  </si>
  <si>
    <t>I. em. 4.</t>
  </si>
  <si>
    <t>13.</t>
  </si>
  <si>
    <t>Tahin Péter</t>
  </si>
  <si>
    <t>1045 Bp. Pozsonyi u. 1.</t>
  </si>
  <si>
    <t>fsz. 6.</t>
  </si>
  <si>
    <t>14.</t>
  </si>
  <si>
    <t>fsz. 7.</t>
  </si>
  <si>
    <t>15.</t>
  </si>
  <si>
    <t>Bottó Gáborné</t>
  </si>
  <si>
    <t>fsz. 8.</t>
  </si>
  <si>
    <t>16.</t>
  </si>
  <si>
    <t>I. em. 9.</t>
  </si>
  <si>
    <t>17.</t>
  </si>
  <si>
    <t>Tóth Józsefné</t>
  </si>
  <si>
    <t>I. em. 10.</t>
  </si>
  <si>
    <t>18.</t>
  </si>
  <si>
    <t>Vissy Lászlóné</t>
  </si>
  <si>
    <t>I. em. 11.</t>
  </si>
  <si>
    <t>BKV + módosítás Főv. Önk.</t>
  </si>
  <si>
    <t>19.</t>
  </si>
  <si>
    <t>Turán Pál</t>
  </si>
  <si>
    <t>I. em.12.</t>
  </si>
  <si>
    <t>BKV</t>
  </si>
  <si>
    <t>20.</t>
  </si>
  <si>
    <t>Pozdena László</t>
  </si>
  <si>
    <t>I. em. 13.</t>
  </si>
  <si>
    <t>21.</t>
  </si>
  <si>
    <t>Bakos Csilla</t>
  </si>
  <si>
    <t>I. em. 14.</t>
  </si>
  <si>
    <t>22.</t>
  </si>
  <si>
    <t>Batfalszki Gyöngyi</t>
  </si>
  <si>
    <t>I. em. 15.</t>
  </si>
  <si>
    <t>23.</t>
  </si>
  <si>
    <t>Lászik Mária</t>
  </si>
  <si>
    <t>I. em. 16.</t>
  </si>
  <si>
    <t>24.</t>
  </si>
  <si>
    <t>Lehotzky István</t>
  </si>
  <si>
    <t>II. em. 1.</t>
  </si>
  <si>
    <t>25.</t>
  </si>
  <si>
    <t>Dobainé Szabó Éva</t>
  </si>
  <si>
    <t>26.</t>
  </si>
  <si>
    <t>Balogh Angéla</t>
  </si>
  <si>
    <t>I. em.1.</t>
  </si>
  <si>
    <t>27.</t>
  </si>
  <si>
    <t>Nyárády-Gulyás Gabriella</t>
  </si>
  <si>
    <t>I. em. 2.</t>
  </si>
  <si>
    <t>28.</t>
  </si>
  <si>
    <t>Kovács István</t>
  </si>
  <si>
    <t>29.</t>
  </si>
  <si>
    <t>Izsold Jánosné</t>
  </si>
  <si>
    <t>I. em. 3a.</t>
  </si>
  <si>
    <t>30.</t>
  </si>
  <si>
    <t>I. em. 4a.</t>
  </si>
  <si>
    <t>31.</t>
  </si>
  <si>
    <t xml:space="preserve">Susula Károly </t>
  </si>
  <si>
    <t>II. em. 5.</t>
  </si>
  <si>
    <t>32.</t>
  </si>
  <si>
    <t>Kovács Márta</t>
  </si>
  <si>
    <t>33.</t>
  </si>
  <si>
    <t>Papp Károly</t>
  </si>
  <si>
    <t>34.</t>
  </si>
  <si>
    <t>Gali Sándor</t>
  </si>
  <si>
    <t>35.</t>
  </si>
  <si>
    <t>Magyar Gáborné</t>
  </si>
  <si>
    <t>összkomfortos</t>
  </si>
  <si>
    <t>fsz. 1. (óv.)</t>
  </si>
  <si>
    <t>36.</t>
  </si>
  <si>
    <t xml:space="preserve">1087 Bp. Salgótarjáni út 10. </t>
  </si>
  <si>
    <t>38852/4</t>
  </si>
  <si>
    <t>37.</t>
  </si>
  <si>
    <t>Baranyi Attiláné</t>
  </si>
  <si>
    <t>38.</t>
  </si>
  <si>
    <t>Spanics Jánosné</t>
  </si>
  <si>
    <t>1087 Bp. Salgótarjáni út 10.</t>
  </si>
  <si>
    <t>fsz. 3.</t>
  </si>
  <si>
    <t>39.</t>
  </si>
  <si>
    <t>Fucskó György</t>
  </si>
  <si>
    <t>fsz. 4.</t>
  </si>
  <si>
    <t>40.</t>
  </si>
  <si>
    <t>Góz Csabáné</t>
  </si>
  <si>
    <t>fsz. 5.</t>
  </si>
  <si>
    <t>41.</t>
  </si>
  <si>
    <t>Kis Sándor</t>
  </si>
  <si>
    <t>42.</t>
  </si>
  <si>
    <t>Majoros Erzsébet</t>
  </si>
  <si>
    <t>43.</t>
  </si>
  <si>
    <t>Dányi Attila</t>
  </si>
  <si>
    <t>44.</t>
  </si>
  <si>
    <t>Torma Lászlóné</t>
  </si>
  <si>
    <t>fsz. 9.</t>
  </si>
  <si>
    <t>45.</t>
  </si>
  <si>
    <t>Ábrahám Istvánné</t>
  </si>
  <si>
    <t>fsz. 10.</t>
  </si>
  <si>
    <t>46.</t>
  </si>
  <si>
    <t xml:space="preserve">Gottmann Antal </t>
  </si>
  <si>
    <t>I. em. 14</t>
  </si>
  <si>
    <t>47.</t>
  </si>
  <si>
    <t>Tóth Attiláné</t>
  </si>
  <si>
    <t>48.</t>
  </si>
  <si>
    <t>Sárközi Mária</t>
  </si>
  <si>
    <t>49.</t>
  </si>
  <si>
    <t>Koczka Józsefné</t>
  </si>
  <si>
    <t>I. em. 17.</t>
  </si>
  <si>
    <t>50.</t>
  </si>
  <si>
    <t>Rácz István</t>
  </si>
  <si>
    <t>I. em. 18.</t>
  </si>
  <si>
    <t>51.</t>
  </si>
  <si>
    <t>Paróczai Károly</t>
  </si>
  <si>
    <t>I. em. 19.</t>
  </si>
  <si>
    <t>52.</t>
  </si>
  <si>
    <t>Balogh Erzsébet</t>
  </si>
  <si>
    <t>I. em. 20.</t>
  </si>
  <si>
    <t>53.</t>
  </si>
  <si>
    <t>I. em. 21.</t>
  </si>
  <si>
    <t>54.</t>
  </si>
  <si>
    <t>I. em. 22.</t>
  </si>
  <si>
    <t>55.</t>
  </si>
  <si>
    <t>I. em. 23.</t>
  </si>
  <si>
    <t>56.</t>
  </si>
  <si>
    <t>Svidrán Sándorné</t>
  </si>
  <si>
    <t>I. em. 24.</t>
  </si>
  <si>
    <t>57.</t>
  </si>
  <si>
    <t>I. em. 25.</t>
  </si>
  <si>
    <t>58.</t>
  </si>
  <si>
    <t>Pál János</t>
  </si>
  <si>
    <t>I. em. 26.</t>
  </si>
  <si>
    <t>59.</t>
  </si>
  <si>
    <t>Gönczöl Imre</t>
  </si>
  <si>
    <t>1087 Bp. Sport u. 2.</t>
  </si>
  <si>
    <t>60.</t>
  </si>
  <si>
    <t>61.</t>
  </si>
  <si>
    <t>Varga János</t>
  </si>
  <si>
    <t>62.</t>
  </si>
  <si>
    <t>Nagy Istvánné</t>
  </si>
  <si>
    <t>1108 Bp. Kozma u. 8.</t>
  </si>
  <si>
    <t>Közterület</t>
  </si>
  <si>
    <t>63.</t>
  </si>
  <si>
    <t>1109 Bp. Kozma u. 8.</t>
  </si>
  <si>
    <t>64.</t>
  </si>
  <si>
    <t xml:space="preserve">Veres András </t>
  </si>
  <si>
    <t>1116 Bp. Fehérvári út 245.</t>
  </si>
  <si>
    <t xml:space="preserve">fsz. 1. </t>
  </si>
  <si>
    <t>XI. - XXII. Ker. IKV</t>
  </si>
  <si>
    <t>65.</t>
  </si>
  <si>
    <t xml:space="preserve">Szák Róbert </t>
  </si>
  <si>
    <t xml:space="preserve">fsz. 2. </t>
  </si>
  <si>
    <t>66.</t>
  </si>
  <si>
    <t>Kerítés Péter</t>
  </si>
  <si>
    <t xml:space="preserve">I/1. </t>
  </si>
  <si>
    <t>67.</t>
  </si>
  <si>
    <t>Horváth Krisztina</t>
  </si>
  <si>
    <t>I/2.</t>
  </si>
  <si>
    <t>68.</t>
  </si>
  <si>
    <t>Magyar Lászlóné</t>
  </si>
  <si>
    <t>I/3.</t>
  </si>
  <si>
    <t>69.</t>
  </si>
  <si>
    <t xml:space="preserve">Németh György </t>
  </si>
  <si>
    <t>I/4.</t>
  </si>
  <si>
    <t>70.</t>
  </si>
  <si>
    <t>Mészáros Tamás</t>
  </si>
  <si>
    <t xml:space="preserve">I/5. </t>
  </si>
  <si>
    <t>71.</t>
  </si>
  <si>
    <t>Szöllősi Lajos</t>
  </si>
  <si>
    <t xml:space="preserve">I/6. </t>
  </si>
  <si>
    <t>72.</t>
  </si>
  <si>
    <t>Láposi Józsefné</t>
  </si>
  <si>
    <t xml:space="preserve">fsz. 6. </t>
  </si>
  <si>
    <t>73.</t>
  </si>
  <si>
    <t xml:space="preserve">fsz. 3. </t>
  </si>
  <si>
    <t>74.</t>
  </si>
  <si>
    <t>75.</t>
  </si>
  <si>
    <t>Hrucsár János</t>
  </si>
  <si>
    <t xml:space="preserve">fsz. 5. </t>
  </si>
  <si>
    <t>76.</t>
  </si>
  <si>
    <t>Dobrodi Béla</t>
  </si>
  <si>
    <t>1116 Bp. Fehérvári u. 247.</t>
  </si>
  <si>
    <t>77.</t>
  </si>
  <si>
    <t>1125 Bp. Diana u. 2/a.</t>
  </si>
  <si>
    <t>2+2 fél</t>
  </si>
  <si>
    <t>78.</t>
  </si>
  <si>
    <t>Imre József</t>
  </si>
  <si>
    <t>1149 Bp. Tábornok u. 24/b.</t>
  </si>
  <si>
    <t>32068/10</t>
  </si>
  <si>
    <t>79.</t>
  </si>
  <si>
    <t>Takács Ferencné</t>
  </si>
  <si>
    <t>1145 Bp. Thököly u. 173.</t>
  </si>
  <si>
    <t>80.</t>
  </si>
  <si>
    <t>Kovács Miklósné</t>
  </si>
  <si>
    <t>1155 Bp. Széchenyi u. 79.</t>
  </si>
  <si>
    <t>81.</t>
  </si>
  <si>
    <t>Horváth Mária</t>
  </si>
  <si>
    <t>1164 Bp. Ostoros u. 1.</t>
  </si>
  <si>
    <t>82.</t>
  </si>
  <si>
    <t xml:space="preserve">Tóth Károly </t>
  </si>
  <si>
    <t>83.</t>
  </si>
  <si>
    <t>Császár Mihályné</t>
  </si>
  <si>
    <t>84.</t>
  </si>
  <si>
    <t>Gyurcsik László</t>
  </si>
  <si>
    <t>85.</t>
  </si>
  <si>
    <t>Fekete István</t>
  </si>
  <si>
    <t>86.</t>
  </si>
  <si>
    <t>87.</t>
  </si>
  <si>
    <t>Bibók Jánosné</t>
  </si>
  <si>
    <t>88.</t>
  </si>
  <si>
    <t>89.</t>
  </si>
  <si>
    <t>Sinkó János</t>
  </si>
  <si>
    <t>90.</t>
  </si>
  <si>
    <t xml:space="preserve">Kis Gabriella </t>
  </si>
  <si>
    <t>I. em. 10a.</t>
  </si>
  <si>
    <t>91.</t>
  </si>
  <si>
    <t>Szajkóné Füle Edit</t>
  </si>
  <si>
    <t>92.</t>
  </si>
  <si>
    <t>Szabóné Trajter Margit</t>
  </si>
  <si>
    <t>I. em. 12.</t>
  </si>
  <si>
    <t>93.</t>
  </si>
  <si>
    <t>Juhász István</t>
  </si>
  <si>
    <t>II. em. 14.</t>
  </si>
  <si>
    <t>94.</t>
  </si>
  <si>
    <t>Makuvka Ferenc</t>
  </si>
  <si>
    <t>II. em. 15.</t>
  </si>
  <si>
    <t>95.</t>
  </si>
  <si>
    <t>Szeles László</t>
  </si>
  <si>
    <t>II. em. 16.</t>
  </si>
  <si>
    <t>96.</t>
  </si>
  <si>
    <t>Földváry Henrietta</t>
  </si>
  <si>
    <t>II. em. 17.</t>
  </si>
  <si>
    <t>97.</t>
  </si>
  <si>
    <t>Bara Rita</t>
  </si>
  <si>
    <t>1164 Bp. Ostoros u. 3.</t>
  </si>
  <si>
    <t xml:space="preserve">3/a. </t>
  </si>
  <si>
    <t>98.</t>
  </si>
  <si>
    <t>Krajczár Klára</t>
  </si>
  <si>
    <t>99.</t>
  </si>
  <si>
    <t>3/2.</t>
  </si>
  <si>
    <t>100.</t>
  </si>
  <si>
    <t>Békési Mátyásné</t>
  </si>
  <si>
    <t>1163 Bp. Nagyicce sor 3.</t>
  </si>
  <si>
    <t>100709/1</t>
  </si>
  <si>
    <t>101.</t>
  </si>
  <si>
    <t>Katona Gyula</t>
  </si>
  <si>
    <t>1163 Bp. Talpfa köz 1.</t>
  </si>
  <si>
    <t>102.</t>
  </si>
  <si>
    <t>Rési Melinda</t>
  </si>
  <si>
    <t>103.</t>
  </si>
  <si>
    <t>Horváth Tamásné</t>
  </si>
  <si>
    <t>104.</t>
  </si>
  <si>
    <t>Balázs Erika</t>
  </si>
  <si>
    <t>I. em. 4</t>
  </si>
  <si>
    <t>105.</t>
  </si>
  <si>
    <t>Hájos Endre</t>
  </si>
  <si>
    <t>1163 Bp. Pirosrózsa u. 2.</t>
  </si>
  <si>
    <t>106.</t>
  </si>
  <si>
    <t>Molnár Gyula</t>
  </si>
  <si>
    <t>107.</t>
  </si>
  <si>
    <t>Suhajda Olivér</t>
  </si>
  <si>
    <t>108.</t>
  </si>
  <si>
    <t>Erki Sándor</t>
  </si>
  <si>
    <t>109.</t>
  </si>
  <si>
    <t xml:space="preserve">Suhai Lajos </t>
  </si>
  <si>
    <t>1164 Bp. Furmint u. 51.</t>
  </si>
  <si>
    <t>110.</t>
  </si>
  <si>
    <t>Kaptásné Róna Éva</t>
  </si>
  <si>
    <t xml:space="preserve">1162 Bp. Árpádföldi tér 2. </t>
  </si>
  <si>
    <t>111.</t>
  </si>
  <si>
    <t xml:space="preserve">Csajbi Judit </t>
  </si>
  <si>
    <t>1193 Bp. Áram u. 15-17.</t>
  </si>
  <si>
    <t>164014/1</t>
  </si>
  <si>
    <t>112.</t>
  </si>
  <si>
    <t>Jakab János</t>
  </si>
  <si>
    <t>113.</t>
  </si>
  <si>
    <t>Fodor Balázs</t>
  </si>
  <si>
    <t>114.</t>
  </si>
  <si>
    <t>Erős Mária</t>
  </si>
  <si>
    <t>115.</t>
  </si>
  <si>
    <t>Hosszú Árpád</t>
  </si>
  <si>
    <t>116.</t>
  </si>
  <si>
    <t>Füri Sándor</t>
  </si>
  <si>
    <t>117.</t>
  </si>
  <si>
    <t>Thőrész Lajos</t>
  </si>
  <si>
    <t>118.</t>
  </si>
  <si>
    <t>Mendler István</t>
  </si>
  <si>
    <t>119.</t>
  </si>
  <si>
    <t xml:space="preserve">Svintek Jenő </t>
  </si>
  <si>
    <t>120.</t>
  </si>
  <si>
    <t>Puporka József</t>
  </si>
  <si>
    <t>121.</t>
  </si>
  <si>
    <t>Gergely Erzsébet</t>
  </si>
  <si>
    <t>122.</t>
  </si>
  <si>
    <t>Szalai Zoltán</t>
  </si>
  <si>
    <t>123.</t>
  </si>
  <si>
    <t>Nagy Károly</t>
  </si>
  <si>
    <t>II. em. 21.</t>
  </si>
  <si>
    <t>124.</t>
  </si>
  <si>
    <t>Gönczi Ildikó</t>
  </si>
  <si>
    <t>II. em. 27.</t>
  </si>
  <si>
    <t>125.</t>
  </si>
  <si>
    <t>II. em. 23.</t>
  </si>
  <si>
    <t>126.</t>
  </si>
  <si>
    <t>Oláh Lajos</t>
  </si>
  <si>
    <t>II. em. 24.</t>
  </si>
  <si>
    <t>127.</t>
  </si>
  <si>
    <t>Balogh Ignác Attiláné</t>
  </si>
  <si>
    <t>II. em. 25.</t>
  </si>
  <si>
    <t>128.</t>
  </si>
  <si>
    <t>Horváth László</t>
  </si>
  <si>
    <t>II. em. 26.</t>
  </si>
  <si>
    <t>129.</t>
  </si>
  <si>
    <t>II. em. 22.</t>
  </si>
  <si>
    <t>130.</t>
  </si>
  <si>
    <t>Szabó János</t>
  </si>
  <si>
    <t>II. em. 28.</t>
  </si>
  <si>
    <t>131.</t>
  </si>
  <si>
    <t>Pappné Kovács Márta</t>
  </si>
  <si>
    <t>II. em. 29.</t>
  </si>
  <si>
    <t>132.</t>
  </si>
  <si>
    <t>1203 Bp. Helsinki u. 1.</t>
  </si>
  <si>
    <t>133.</t>
  </si>
  <si>
    <t>Lakatosné Bagi Katalin</t>
  </si>
  <si>
    <t>1239 Bp. Jelző u.17.</t>
  </si>
  <si>
    <t>134.</t>
  </si>
  <si>
    <t>2330 Dunaharaszti hétvégi házak</t>
  </si>
  <si>
    <t>135.</t>
  </si>
  <si>
    <t>Sári Sándor</t>
  </si>
  <si>
    <t>136.</t>
  </si>
  <si>
    <t>Császárné Lázár Erika</t>
  </si>
  <si>
    <t>137.</t>
  </si>
  <si>
    <t xml:space="preserve">Nagy Károly </t>
  </si>
  <si>
    <t>138.</t>
  </si>
  <si>
    <t>Pénzes Gézáné</t>
  </si>
  <si>
    <t>139.</t>
  </si>
  <si>
    <t>Gábor István</t>
  </si>
  <si>
    <t>140.</t>
  </si>
  <si>
    <t>Kis Mihály</t>
  </si>
  <si>
    <t>2310 Szigetszentmiklós (HÉV-áll.) Árpád u. 2/a.</t>
  </si>
  <si>
    <t>141.</t>
  </si>
  <si>
    <t>Harkai Józsefné</t>
  </si>
  <si>
    <t>2310 Szigetszentmiklós (HÉV-áll.) Őrház</t>
  </si>
  <si>
    <t>142.</t>
  </si>
  <si>
    <t>2316 Tököl (HÉV-áll.) Kossuth u. 98/2.</t>
  </si>
  <si>
    <t>1394/2</t>
  </si>
  <si>
    <t>143.</t>
  </si>
  <si>
    <t>Hámos Éva</t>
  </si>
  <si>
    <t>2317 Szigetcsép (HÉV-áll.)</t>
  </si>
  <si>
    <t>0127</t>
  </si>
  <si>
    <t>144.</t>
  </si>
  <si>
    <t>Dögei Attila</t>
  </si>
  <si>
    <t>2317 Szigetcsép (HÉV-áll.) Petőfi u. 98/b.</t>
  </si>
  <si>
    <t>sajátkút</t>
  </si>
  <si>
    <t>145.</t>
  </si>
  <si>
    <t>2318 Szigetszentmárton (HÉV-áll.)</t>
  </si>
  <si>
    <t>029/4</t>
  </si>
  <si>
    <t>146.</t>
  </si>
  <si>
    <t>Szabó Menyhértné</t>
  </si>
  <si>
    <t>2318 Szigetszentmárton Vasút u. 21.</t>
  </si>
  <si>
    <t>147.</t>
  </si>
  <si>
    <t>Kajati András</t>
  </si>
  <si>
    <t>2300 Ráckeve (HÉV-áll.) Kossuth u. 117.</t>
  </si>
  <si>
    <t>148.</t>
  </si>
  <si>
    <t>Kresztyankó Attila</t>
  </si>
  <si>
    <t>2012 Budakalász (HÉV-áll.)</t>
  </si>
  <si>
    <t>1236/13</t>
  </si>
  <si>
    <t>149.</t>
  </si>
  <si>
    <t>Szücs Andrásné</t>
  </si>
  <si>
    <t>2013 Pomáz (HÉV-áll.)</t>
  </si>
  <si>
    <t>150.</t>
  </si>
  <si>
    <t>Fazekas István</t>
  </si>
  <si>
    <t>2000 Szentendre Vasúti villasor 2/B.</t>
  </si>
  <si>
    <t>400/16</t>
  </si>
  <si>
    <t>151.</t>
  </si>
  <si>
    <t>Metzger Ferencné</t>
  </si>
  <si>
    <t>2000 Szentendre Vasúti villasor 2/A.</t>
  </si>
  <si>
    <t>152.</t>
  </si>
  <si>
    <t>Pápai Judit</t>
  </si>
  <si>
    <t>2143 Kistarcsa (HÉV-áll.)</t>
  </si>
  <si>
    <t>1640/35</t>
  </si>
  <si>
    <t>153.</t>
  </si>
  <si>
    <t>Horog Pál</t>
  </si>
  <si>
    <t>154.</t>
  </si>
  <si>
    <t>Holcz Béla</t>
  </si>
  <si>
    <t>2144 Kerepes (HÉV-áll.)</t>
  </si>
  <si>
    <t>2529/15</t>
  </si>
  <si>
    <t>155.</t>
  </si>
  <si>
    <t>Miklós Jánosné</t>
  </si>
  <si>
    <t>I. em. 1.</t>
  </si>
  <si>
    <t>156.</t>
  </si>
  <si>
    <t>Darázs Sándor</t>
  </si>
  <si>
    <t>157.</t>
  </si>
  <si>
    <t>2141 Csömör Állomás u. 1.</t>
  </si>
  <si>
    <t>902/7</t>
  </si>
  <si>
    <t>158.</t>
  </si>
  <si>
    <t>Pozsonyi Lászlóné</t>
  </si>
  <si>
    <t>159.</t>
  </si>
  <si>
    <t>Szibel György</t>
  </si>
  <si>
    <t>160.</t>
  </si>
  <si>
    <t>Ónódi Istvánné</t>
  </si>
  <si>
    <t>2141 Csömör Állomás u. 1. (Őrház)</t>
  </si>
  <si>
    <t>161.</t>
  </si>
  <si>
    <t>Oroszné Horváth Jolán</t>
  </si>
  <si>
    <t>2100 Gödöllő Palotakert BKV lakóház</t>
  </si>
  <si>
    <t>Fsz. 2.</t>
  </si>
  <si>
    <t>162.</t>
  </si>
  <si>
    <t>Fsz. 1.</t>
  </si>
  <si>
    <t>163.</t>
  </si>
  <si>
    <t>Molnár Péterné</t>
  </si>
  <si>
    <t>164.</t>
  </si>
  <si>
    <t>Korányi Tiborné</t>
  </si>
  <si>
    <t>Fsz. 4.</t>
  </si>
  <si>
    <t>165.</t>
  </si>
  <si>
    <t>Nagy Zoltán Előd</t>
  </si>
  <si>
    <t>I. em. 5.</t>
  </si>
  <si>
    <t>166.</t>
  </si>
  <si>
    <t>Solymosi Mónika</t>
  </si>
  <si>
    <t>I. em. 6.</t>
  </si>
  <si>
    <t>167.</t>
  </si>
  <si>
    <t xml:space="preserve">Karaba György </t>
  </si>
  <si>
    <t>I. em. 7.</t>
  </si>
  <si>
    <t>168.</t>
  </si>
  <si>
    <t>Márkuly Lászlóné</t>
  </si>
  <si>
    <t>Fsz. 3.</t>
  </si>
  <si>
    <t>169.</t>
  </si>
  <si>
    <t>2100 Gödöllő (HÉV-áll.)</t>
  </si>
  <si>
    <t>170.</t>
  </si>
  <si>
    <t>2146 Mogyoród Állomás u. 1.</t>
  </si>
  <si>
    <t>171.</t>
  </si>
  <si>
    <t>Salpauer Beatrix</t>
  </si>
  <si>
    <t>172.</t>
  </si>
  <si>
    <t>173.</t>
  </si>
  <si>
    <t>Miszlainé G. Julianna</t>
  </si>
  <si>
    <t>2146 Mogyoród Vasút u. 5.</t>
  </si>
  <si>
    <t>1480/4</t>
  </si>
  <si>
    <t>174.</t>
  </si>
  <si>
    <t>Lipcsei István</t>
  </si>
  <si>
    <t>lakáshasználók</t>
  </si>
  <si>
    <t>nincs érvényes bérleti szerződésük</t>
  </si>
  <si>
    <t>a szerződés 1. sz. mellékletében szerepel, hogyha 15 év után szűnik meg a munkaviszonya a bérlőnek, akkor elhelyezére igényt tarthat</t>
  </si>
  <si>
    <t>egyedi megállapodás várható</t>
  </si>
  <si>
    <t>METRO Deák tér</t>
  </si>
  <si>
    <t>METRO Kálvin tér</t>
  </si>
  <si>
    <t>Eszközosztály</t>
  </si>
  <si>
    <t>Eszközosztály megnevezése</t>
  </si>
  <si>
    <t>Eszközszám</t>
  </si>
  <si>
    <t>Alszám</t>
  </si>
  <si>
    <t>Eszköz megnevezése</t>
  </si>
  <si>
    <t>Mennyiség</t>
  </si>
  <si>
    <t>Mennyiségi egység</t>
  </si>
  <si>
    <t>Hasznos alapterü-let</t>
  </si>
  <si>
    <t>Helyrajzi szám</t>
  </si>
  <si>
    <t>Bruttó érték</t>
  </si>
  <si>
    <t>Pnem</t>
  </si>
  <si>
    <t>Könyv sz. érték 2015.dec 31.</t>
  </si>
  <si>
    <t>Aktiv. dát</t>
  </si>
  <si>
    <t>BKV tul. Hányad</t>
  </si>
  <si>
    <t>üzemkörön kívüli telekingatlanok</t>
  </si>
  <si>
    <t>Társasházi albetétek</t>
  </si>
  <si>
    <t>Társasházi albetéthez tartozó tulajdoni hányad</t>
  </si>
  <si>
    <t>1221</t>
  </si>
  <si>
    <t>telek</t>
  </si>
  <si>
    <t>122100001222</t>
  </si>
  <si>
    <t>0</t>
  </si>
  <si>
    <t>F12800000000</t>
  </si>
  <si>
    <t>Telek villamos pályatest</t>
  </si>
  <si>
    <t>M2</t>
  </si>
  <si>
    <t>9886/14</t>
  </si>
  <si>
    <t>112 Budapest Fogaskerekü u.</t>
  </si>
  <si>
    <t>HUF</t>
  </si>
  <si>
    <t>TUL.H:1/1</t>
  </si>
  <si>
    <t>1230</t>
  </si>
  <si>
    <t>Épületek</t>
  </si>
  <si>
    <t>123000000767</t>
  </si>
  <si>
    <t>123053110006</t>
  </si>
  <si>
    <t>Váltóőri tartozkodó Erdei Iskola mh. alsó</t>
  </si>
  <si>
    <t>123000000779</t>
  </si>
  <si>
    <t>SZ 041200000</t>
  </si>
  <si>
    <t>Utasváró Orgonás mh.</t>
  </si>
  <si>
    <t>123000000780</t>
  </si>
  <si>
    <t>SZ 041400000</t>
  </si>
  <si>
    <t>Utasváró Esze Tamás mh.</t>
  </si>
  <si>
    <t>123000000786</t>
  </si>
  <si>
    <t>SZ 142000000</t>
  </si>
  <si>
    <t>Utasváró Gyöngyvirág mh.</t>
  </si>
  <si>
    <t>122100001343</t>
  </si>
  <si>
    <t>F12300000000</t>
  </si>
  <si>
    <t>9886/1</t>
  </si>
  <si>
    <t>TUL.H:7007/7120</t>
  </si>
  <si>
    <t>123000000773</t>
  </si>
  <si>
    <t>600000000044</t>
  </si>
  <si>
    <t>Végállomás, lakás Sváb-hegy Műemléki védelem</t>
  </si>
  <si>
    <t>123000000777</t>
  </si>
  <si>
    <t>SZ 041000000</t>
  </si>
  <si>
    <t>Váltóöri fülke Sváb hegy</t>
  </si>
  <si>
    <t>123000000778</t>
  </si>
  <si>
    <t>SZ 041100000</t>
  </si>
  <si>
    <t>Váltóőri fülke Sváb hegy</t>
  </si>
  <si>
    <t>122100001342</t>
  </si>
  <si>
    <t>F12200000000</t>
  </si>
  <si>
    <t>Telek Telephely áramátalakító Istenhegyi lépcső</t>
  </si>
  <si>
    <t>9877/2</t>
  </si>
  <si>
    <t>123000000861</t>
  </si>
  <si>
    <t>000000001664</t>
  </si>
  <si>
    <t>Áramátalakitó Fogaskerekű</t>
  </si>
  <si>
    <t>122100001341</t>
  </si>
  <si>
    <t>F12100000000</t>
  </si>
  <si>
    <t>9309/2</t>
  </si>
  <si>
    <t>123000000781</t>
  </si>
  <si>
    <t>SZ 041500000</t>
  </si>
  <si>
    <t>Utasváró Művész mh.</t>
  </si>
  <si>
    <t>122100001221</t>
  </si>
  <si>
    <t>F12000000000</t>
  </si>
  <si>
    <t>Telek villamos pályatest +végállomás Széchenyi heg</t>
  </si>
  <si>
    <t>9309/1</t>
  </si>
  <si>
    <t>112 Budapest Rege u. 17-19.</t>
  </si>
  <si>
    <t>123000000774</t>
  </si>
  <si>
    <t>700000000037</t>
  </si>
  <si>
    <t>Végállomás Széchenyi-hegy Műemléki védelem</t>
  </si>
  <si>
    <t>122100001340</t>
  </si>
  <si>
    <t>F11900000000</t>
  </si>
  <si>
    <t>Telek gazdasági épület és udvar Széchenyi hegy</t>
  </si>
  <si>
    <t>9298</t>
  </si>
  <si>
    <t>112 Budapest Agancs u. 15.</t>
  </si>
  <si>
    <t>123000000837</t>
  </si>
  <si>
    <t>SZ 137500000</t>
  </si>
  <si>
    <t>Konténer anyagtároló Széchenyi hegy</t>
  </si>
  <si>
    <t>123000001447</t>
  </si>
  <si>
    <t>SZ 149300000</t>
  </si>
  <si>
    <t>122100001220</t>
  </si>
  <si>
    <t>F11800000000</t>
  </si>
  <si>
    <t>Telek beépítetlen terület kert</t>
  </si>
  <si>
    <t>9289/1</t>
  </si>
  <si>
    <t>112 Budapest Hegyhát út 1.</t>
  </si>
  <si>
    <t>122100001264</t>
  </si>
  <si>
    <t>F25000000000</t>
  </si>
  <si>
    <t>Telek vasút</t>
  </si>
  <si>
    <t>916</t>
  </si>
  <si>
    <t>Kerepes Szilasligeti út</t>
  </si>
  <si>
    <t>122100001372</t>
  </si>
  <si>
    <t>F24900000000</t>
  </si>
  <si>
    <t>Telek közút</t>
  </si>
  <si>
    <t>915</t>
  </si>
  <si>
    <t>Kerepes Csillag u.</t>
  </si>
  <si>
    <t>1282</t>
  </si>
  <si>
    <t>Önkormányzattól visszakapott épület</t>
  </si>
  <si>
    <t>128200000128</t>
  </si>
  <si>
    <t>128000000209</t>
  </si>
  <si>
    <t>Bérletpénztár társasház lfj:007/60361307/2013É</t>
  </si>
  <si>
    <t>115 Budapest Zsókavár u. 6.</t>
  </si>
  <si>
    <t>x</t>
  </si>
  <si>
    <t>51/3766</t>
  </si>
  <si>
    <t>122100001232</t>
  </si>
  <si>
    <t>F16200000000</t>
  </si>
  <si>
    <t>Telek autóbusz végállomás</t>
  </si>
  <si>
    <t>91158/74</t>
  </si>
  <si>
    <t>115 Budapest Nyírpalota u.</t>
  </si>
  <si>
    <t>123000002350</t>
  </si>
  <si>
    <t>SZ 093200000</t>
  </si>
  <si>
    <t>Végállomás</t>
  </si>
  <si>
    <t>122100001231</t>
  </si>
  <si>
    <t>F16100000000</t>
  </si>
  <si>
    <t>91158/52</t>
  </si>
  <si>
    <t>115 Budapest Erdőkerülő u.</t>
  </si>
  <si>
    <t>123000001051</t>
  </si>
  <si>
    <t>SZ 093300000</t>
  </si>
  <si>
    <t>Végállomás Szentmihályi u.-Erdőkerülő u.sarok</t>
  </si>
  <si>
    <t>122100001348</t>
  </si>
  <si>
    <t>F16000000000</t>
  </si>
  <si>
    <t>Telek villamos végállomás</t>
  </si>
  <si>
    <t>91158/49</t>
  </si>
  <si>
    <t>115 Budapest Zsókavár u.</t>
  </si>
  <si>
    <t>123000003234</t>
  </si>
  <si>
    <t>SZ 049900000</t>
  </si>
  <si>
    <t>122100001401</t>
  </si>
  <si>
    <t>F39000000000</t>
  </si>
  <si>
    <t>Telek közforgalmú vasút, HÉV végállomás</t>
  </si>
  <si>
    <t>Csömör Belterület</t>
  </si>
  <si>
    <t>123000001233</t>
  </si>
  <si>
    <t>100000000072</t>
  </si>
  <si>
    <t>Állomás épület "Helyi védelem"</t>
  </si>
  <si>
    <t>123000001251</t>
  </si>
  <si>
    <t>400000000024</t>
  </si>
  <si>
    <t>Állomási WC</t>
  </si>
  <si>
    <t>123000001255</t>
  </si>
  <si>
    <t>500000000024</t>
  </si>
  <si>
    <t>Biztosítóberendezés épülete (volt áruraktár)</t>
  </si>
  <si>
    <t>122100001230</t>
  </si>
  <si>
    <t>F15800000000</t>
  </si>
  <si>
    <t>Telek üzem, gazdasági épület udvar</t>
  </si>
  <si>
    <t>90033</t>
  </si>
  <si>
    <t>115 Budapest Fő u. 9.</t>
  </si>
  <si>
    <t>123000003224</t>
  </si>
  <si>
    <t>123053110002</t>
  </si>
  <si>
    <t>Végállomás 12-es villamos</t>
  </si>
  <si>
    <t>122100001229</t>
  </si>
  <si>
    <t>F15700000000</t>
  </si>
  <si>
    <t>Telek transzformátorház</t>
  </si>
  <si>
    <t>81116</t>
  </si>
  <si>
    <t>115 Budapest Széchenyi u. 79.</t>
  </si>
  <si>
    <t>123000002770</t>
  </si>
  <si>
    <t>000000001671</t>
  </si>
  <si>
    <t>Áramátalakitó Rákospalota</t>
  </si>
  <si>
    <t>123000002791</t>
  </si>
  <si>
    <t>123051170001</t>
  </si>
  <si>
    <t>Áramátalakitó Káposztásmegyer hrsz:76564/3</t>
  </si>
  <si>
    <t>76564/3</t>
  </si>
  <si>
    <t>104 Budapest Szilágyi u.</t>
  </si>
  <si>
    <t>123000002888</t>
  </si>
  <si>
    <t>SZ 1501</t>
  </si>
  <si>
    <t>Mobil WC Újpest Megyer révátkelő</t>
  </si>
  <si>
    <t>75844</t>
  </si>
  <si>
    <t>104 Budapest Üdülő sor 2.</t>
  </si>
  <si>
    <t>123000002889</t>
  </si>
  <si>
    <t>123053120001</t>
  </si>
  <si>
    <t>Révház Megyer</t>
  </si>
  <si>
    <t>122100001191</t>
  </si>
  <si>
    <t>F03800000000</t>
  </si>
  <si>
    <t>Telek Kocsiszin Angyalföldi ksz.</t>
  </si>
  <si>
    <t>72455</t>
  </si>
  <si>
    <t>104 Budapest Pozsonyi utca 1.</t>
  </si>
  <si>
    <t>123000000698</t>
  </si>
  <si>
    <t>130000000030</t>
  </si>
  <si>
    <t>Kocsiszin, mühely, iroda</t>
  </si>
  <si>
    <t>1</t>
  </si>
  <si>
    <t>Fűtésrekonstrukció gépészeti berendezései KIOP</t>
  </si>
  <si>
    <t>E</t>
  </si>
  <si>
    <t>123000000699</t>
  </si>
  <si>
    <t>150000000004</t>
  </si>
  <si>
    <t>Fürdö, EVO műhely</t>
  </si>
  <si>
    <t>Fütésrekonstrukció gépészeti berendezései KIOP</t>
  </si>
  <si>
    <t>123000000700</t>
  </si>
  <si>
    <t>160000000026</t>
  </si>
  <si>
    <t>Porta,tartózkodó</t>
  </si>
  <si>
    <t>123000000701</t>
  </si>
  <si>
    <t>210000000006</t>
  </si>
  <si>
    <t>Pályafenntartási épület</t>
  </si>
  <si>
    <t>123000000702</t>
  </si>
  <si>
    <t>220000000004</t>
  </si>
  <si>
    <t>Szivattyúház</t>
  </si>
  <si>
    <t>123000000705</t>
  </si>
  <si>
    <t>310000000005</t>
  </si>
  <si>
    <t>Raktár</t>
  </si>
  <si>
    <t>123000000706</t>
  </si>
  <si>
    <t>340000000004</t>
  </si>
  <si>
    <t>Olajtároló</t>
  </si>
  <si>
    <t>123000000707</t>
  </si>
  <si>
    <t>370000000002</t>
  </si>
  <si>
    <t>Porta</t>
  </si>
  <si>
    <t>123000000708</t>
  </si>
  <si>
    <t>380000000003</t>
  </si>
  <si>
    <t>Kazánház</t>
  </si>
  <si>
    <t>123000000710</t>
  </si>
  <si>
    <t>800000000034</t>
  </si>
  <si>
    <t>Iroda, lakás, telefonközpont, raktár</t>
  </si>
  <si>
    <t>123000000714</t>
  </si>
  <si>
    <t>SZ 102300000</t>
  </si>
  <si>
    <t>Konténer</t>
  </si>
  <si>
    <t>123000000715</t>
  </si>
  <si>
    <t>SZ 102500000</t>
  </si>
  <si>
    <t>123000000716</t>
  </si>
  <si>
    <t>SZ 106200000</t>
  </si>
  <si>
    <t>Öltözö-fürdő</t>
  </si>
  <si>
    <t>123000001429</t>
  </si>
  <si>
    <t>SZ 148600000</t>
  </si>
  <si>
    <t>123000002316</t>
  </si>
  <si>
    <t>123051120000</t>
  </si>
  <si>
    <t>Forgóváz-mosó épület</t>
  </si>
  <si>
    <t>123000002780</t>
  </si>
  <si>
    <t>110000000006</t>
  </si>
  <si>
    <t>Áramátalakitó BÚR</t>
  </si>
  <si>
    <t>123000002871</t>
  </si>
  <si>
    <t>SZ 109000000</t>
  </si>
  <si>
    <t>Iroda konténer Pozsonyi u. 1.</t>
  </si>
  <si>
    <t>1261</t>
  </si>
  <si>
    <t>Üzemkörön kívüli épület (lakás)</t>
  </si>
  <si>
    <t>126100000098</t>
  </si>
  <si>
    <t>180000000019</t>
  </si>
  <si>
    <t>Lakóház Önkormányzati tulajdon Pozsonyi u. 1.</t>
  </si>
  <si>
    <t>DB</t>
  </si>
  <si>
    <t>126100000105</t>
  </si>
  <si>
    <t>Lakóház</t>
  </si>
  <si>
    <t>126100000106</t>
  </si>
  <si>
    <t>122100001190</t>
  </si>
  <si>
    <t>F03600000000</t>
  </si>
  <si>
    <t>Telek autóbusz végállomás forduló</t>
  </si>
  <si>
    <t>72153</t>
  </si>
  <si>
    <t>104 Budapest Kossuth u. 80.</t>
  </si>
  <si>
    <t>122100001329</t>
  </si>
  <si>
    <t>F03500000000</t>
  </si>
  <si>
    <t>Telek autóbusz végállomás épület</t>
  </si>
  <si>
    <t>72150</t>
  </si>
  <si>
    <t>104 Budapest Kossuth u. 78.</t>
  </si>
  <si>
    <t>123000001047</t>
  </si>
  <si>
    <t>123053110014</t>
  </si>
  <si>
    <t>Végállomás Szilágyi u.-Kossuth u.sarok</t>
  </si>
  <si>
    <t>122100001267</t>
  </si>
  <si>
    <t>F26000000000</t>
  </si>
  <si>
    <t>Telek közforgalmú vasút</t>
  </si>
  <si>
    <t>70</t>
  </si>
  <si>
    <t>Gödöllö külterület</t>
  </si>
  <si>
    <t>123000003150</t>
  </si>
  <si>
    <t>SZ 042000000</t>
  </si>
  <si>
    <t>Utasváró 59-es villamos János kórház</t>
  </si>
  <si>
    <t>6835/9</t>
  </si>
  <si>
    <t>112 Budapest Szilágyi E. fasor</t>
  </si>
  <si>
    <t>123000003226</t>
  </si>
  <si>
    <t>123053110008</t>
  </si>
  <si>
    <t>Végállomás 59-es villamos János kórház</t>
  </si>
  <si>
    <t>122100001219</t>
  </si>
  <si>
    <t>F11600000000</t>
  </si>
  <si>
    <t>Telek villamos pályatest Fogas telephely</t>
  </si>
  <si>
    <t>112 Budapest Szilágyi E. fasor 14.</t>
  </si>
  <si>
    <t>123000000765</t>
  </si>
  <si>
    <t>100000000181</t>
  </si>
  <si>
    <t>Végállomás épület, várócsarnok</t>
  </si>
  <si>
    <t>123000000768</t>
  </si>
  <si>
    <t>200000000083</t>
  </si>
  <si>
    <t>Felsővezeték- és pályakarbantartó műhely</t>
  </si>
  <si>
    <t>123000000769</t>
  </si>
  <si>
    <t>300000000070</t>
  </si>
  <si>
    <t>Aknás csarnok</t>
  </si>
  <si>
    <t>123000000770</t>
  </si>
  <si>
    <t>400000000053</t>
  </si>
  <si>
    <t>Iroda, kocsiszin</t>
  </si>
  <si>
    <t>123000000771</t>
  </si>
  <si>
    <t>500000000050</t>
  </si>
  <si>
    <t>Szerelő javitó mühely</t>
  </si>
  <si>
    <t>123000000772</t>
  </si>
  <si>
    <t>600000000034</t>
  </si>
  <si>
    <t>123000000775</t>
  </si>
  <si>
    <t>SZ 034200000</t>
  </si>
  <si>
    <t>Váltóőri bódé Gyöngyvirág mh.</t>
  </si>
  <si>
    <t>123000000776</t>
  </si>
  <si>
    <t>SZ 034300000</t>
  </si>
  <si>
    <t>Portásfülke</t>
  </si>
  <si>
    <t>123000000782</t>
  </si>
  <si>
    <t>SZ 103800000</t>
  </si>
  <si>
    <t>Konténer UNIPORT</t>
  </si>
  <si>
    <t>123000000784</t>
  </si>
  <si>
    <t>SZ 124000000</t>
  </si>
  <si>
    <t>123000000785</t>
  </si>
  <si>
    <t>SZ 124100000</t>
  </si>
  <si>
    <t>123000000838</t>
  </si>
  <si>
    <t>SZ 137600000</t>
  </si>
  <si>
    <t>Konténer anyagtároló</t>
  </si>
  <si>
    <t>123000000854</t>
  </si>
  <si>
    <t>SZ 096400000</t>
  </si>
  <si>
    <t>123000001437</t>
  </si>
  <si>
    <t>SZ 148900000</t>
  </si>
  <si>
    <t>Szerszámos bódé</t>
  </si>
  <si>
    <t>123000001898</t>
  </si>
  <si>
    <t>SZ 150000000</t>
  </si>
  <si>
    <t>Bódé szerszámos</t>
  </si>
  <si>
    <t>123000002795</t>
  </si>
  <si>
    <t>123091110000</t>
  </si>
  <si>
    <t>Veszélyes hulladékgyűjtő épület</t>
  </si>
  <si>
    <t>122100001427</t>
  </si>
  <si>
    <t>F42700000000</t>
  </si>
  <si>
    <t>Telek beépítetlen terület Fogas</t>
  </si>
  <si>
    <t>6835/15</t>
  </si>
  <si>
    <t>122100001189</t>
  </si>
  <si>
    <t>F03300000000</t>
  </si>
  <si>
    <t>65562/2</t>
  </si>
  <si>
    <t>103 Budapest Külterület</t>
  </si>
  <si>
    <t>122100001328</t>
  </si>
  <si>
    <t>F03200000000</t>
  </si>
  <si>
    <t>65562/1</t>
  </si>
  <si>
    <t>103 Budapest Ország u.</t>
  </si>
  <si>
    <t>122100001188</t>
  </si>
  <si>
    <t>F03100000000</t>
  </si>
  <si>
    <t>64101</t>
  </si>
  <si>
    <t>103 Budapest Szentendrei u.</t>
  </si>
  <si>
    <t>123000001276</t>
  </si>
  <si>
    <t>100000000087</t>
  </si>
  <si>
    <t>Állomás épület perontetővel Békásmegyer</t>
  </si>
  <si>
    <t>122100001293</t>
  </si>
  <si>
    <t>F34500000000</t>
  </si>
  <si>
    <t>Telek üdülő épület és udvar Békásmegyer csónakház</t>
  </si>
  <si>
    <t>63612</t>
  </si>
  <si>
    <t>103 Budapest Kossuth Lajos üdülőpart 122.</t>
  </si>
  <si>
    <t>1263</t>
  </si>
  <si>
    <t>Üzemkörön kívüli jóléti épület</t>
  </si>
  <si>
    <t>126300000122</t>
  </si>
  <si>
    <t>2 A,B0000000</t>
  </si>
  <si>
    <t>Csónakház</t>
  </si>
  <si>
    <t>126300000123</t>
  </si>
  <si>
    <t>200000000045</t>
  </si>
  <si>
    <t>Javitó mühely, tanmedence</t>
  </si>
  <si>
    <t>126300000124</t>
  </si>
  <si>
    <t>SZ 132000000</t>
  </si>
  <si>
    <t>Faház szálló</t>
  </si>
  <si>
    <t>128200000036</t>
  </si>
  <si>
    <t>128000000166</t>
  </si>
  <si>
    <t>Áramátalakító Döbrentei lfj:022/61354201/2013É</t>
  </si>
  <si>
    <t>6244/A/1</t>
  </si>
  <si>
    <t>101 Budapest Várkert rakpart 17.</t>
  </si>
  <si>
    <t xml:space="preserve">10713/100 000 </t>
  </si>
  <si>
    <t>122100001312</t>
  </si>
  <si>
    <t>F03000000000</t>
  </si>
  <si>
    <t>Telek villamos pályatest Békásmegyer</t>
  </si>
  <si>
    <t>62406</t>
  </si>
  <si>
    <t>103 Budapest Szentendrei u. 409.</t>
  </si>
  <si>
    <t>TUL.H:47184/50994</t>
  </si>
  <si>
    <t>123000001105</t>
  </si>
  <si>
    <t>100000000160</t>
  </si>
  <si>
    <t>Áramátalakító Békásmegyer</t>
  </si>
  <si>
    <t>123000001280</t>
  </si>
  <si>
    <t>100000000175</t>
  </si>
  <si>
    <t>Felsővezeték üzem, lakás Békásmegyer</t>
  </si>
  <si>
    <t>123000001282</t>
  </si>
  <si>
    <t>200000000077</t>
  </si>
  <si>
    <t>Anyagtároló Békásmegyer</t>
  </si>
  <si>
    <t>126100000100</t>
  </si>
  <si>
    <t>5A,B</t>
  </si>
  <si>
    <t>Lakóház Önkormányzati tulajdon Békásmegyer</t>
  </si>
  <si>
    <t>122100001270</t>
  </si>
  <si>
    <t>F26500000000</t>
  </si>
  <si>
    <t>Telek Közforgalmú vasút Palotakert</t>
  </si>
  <si>
    <t>5913</t>
  </si>
  <si>
    <t>Gödöllő Állomás út</t>
  </si>
  <si>
    <t>TUL.H:21198/24198</t>
  </si>
  <si>
    <t>123000001237</t>
  </si>
  <si>
    <t>100000000077</t>
  </si>
  <si>
    <t>Állomás épület Palotakert mh.</t>
  </si>
  <si>
    <t>123000001238</t>
  </si>
  <si>
    <t>100000000078</t>
  </si>
  <si>
    <t>Végállomás épület Gödöllő</t>
  </si>
  <si>
    <t>123000001248</t>
  </si>
  <si>
    <t>300000000038</t>
  </si>
  <si>
    <t>Váltóőri helyiség</t>
  </si>
  <si>
    <t>126100000108</t>
  </si>
  <si>
    <t>700000000040</t>
  </si>
  <si>
    <t>Lakóház Önkormányzati tulajdon</t>
  </si>
  <si>
    <t>5909</t>
  </si>
  <si>
    <t>Gödöllő Palotakert</t>
  </si>
  <si>
    <t>122100001269</t>
  </si>
  <si>
    <t>F26400000000</t>
  </si>
  <si>
    <t>Telek ipartelep</t>
  </si>
  <si>
    <t>5908</t>
  </si>
  <si>
    <t>Gödöllő Palotakerti út</t>
  </si>
  <si>
    <t>TUL.H:21399/32589</t>
  </si>
  <si>
    <t>123000001103</t>
  </si>
  <si>
    <t>100000000061</t>
  </si>
  <si>
    <t>Áramátalakító, Gödöllő</t>
  </si>
  <si>
    <t>122100001394</t>
  </si>
  <si>
    <t>F31900000000</t>
  </si>
  <si>
    <t>Telek Autóbusz pályaudvar</t>
  </si>
  <si>
    <t>Törökbálint Munkácsy M. u. 38.</t>
  </si>
  <si>
    <t>123000001014</t>
  </si>
  <si>
    <t>124300000000</t>
  </si>
  <si>
    <t>Törökbálint,Munkácsi Mihály u.</t>
  </si>
  <si>
    <t>122100001374</t>
  </si>
  <si>
    <t>F25800000000</t>
  </si>
  <si>
    <t>559/1</t>
  </si>
  <si>
    <t>Mogyoród Munkácsy M. u.</t>
  </si>
  <si>
    <t>122100001266</t>
  </si>
  <si>
    <t>F25700000000</t>
  </si>
  <si>
    <t>Telek közforgalmú vasút, 5 üzemi épület</t>
  </si>
  <si>
    <t>Mogyoród Vasút u.</t>
  </si>
  <si>
    <t>123000001240</t>
  </si>
  <si>
    <t>100000000138</t>
  </si>
  <si>
    <t>Állomás épület, szolgálati lakás+WC</t>
  </si>
  <si>
    <t>123000001262</t>
  </si>
  <si>
    <t>SZ 087900000</t>
  </si>
  <si>
    <t>Pénztár, utasváró</t>
  </si>
  <si>
    <t>123000003285</t>
  </si>
  <si>
    <t>SZ 1508</t>
  </si>
  <si>
    <t>Tüzelőtároló fa szerkezetű 1,8x1,2x2,25 m</t>
  </si>
  <si>
    <t>123000003286</t>
  </si>
  <si>
    <t>SZ 1509</t>
  </si>
  <si>
    <t>126100000103</t>
  </si>
  <si>
    <t>1,3000000001</t>
  </si>
  <si>
    <t>Lakóház Önkormányzati tulajdon Mogyoród Vasút u.</t>
  </si>
  <si>
    <t>126100000118</t>
  </si>
  <si>
    <t>200000000007</t>
  </si>
  <si>
    <t>Mosókonyha</t>
  </si>
  <si>
    <t>122100001275</t>
  </si>
  <si>
    <t>Telek vasútállomás Dunaharaszti-külső</t>
  </si>
  <si>
    <t>Dunaharaszti Fő utca</t>
  </si>
  <si>
    <t>123000001087</t>
  </si>
  <si>
    <t>SZ 105900000</t>
  </si>
  <si>
    <t>Tartózkodó Dunaharaszti Fő u. 1.</t>
  </si>
  <si>
    <t>123000001110</t>
  </si>
  <si>
    <t>200000000032</t>
  </si>
  <si>
    <t>Kapcsolóház ELMÜ Dunaharaszti Fő u. 1.</t>
  </si>
  <si>
    <t>123000001154</t>
  </si>
  <si>
    <t>100000000172</t>
  </si>
  <si>
    <t>Utasváró, újságos Dunaharaszti-felső</t>
  </si>
  <si>
    <t>123000001163</t>
  </si>
  <si>
    <t>160000000010</t>
  </si>
  <si>
    <t>Iroda, ebédlő</t>
  </si>
  <si>
    <t>123000001164</t>
  </si>
  <si>
    <t>170000000008</t>
  </si>
  <si>
    <t>WC, festéktároló</t>
  </si>
  <si>
    <t>123000001165</t>
  </si>
  <si>
    <t>180000000008</t>
  </si>
  <si>
    <t>Állomás épület Dunaharaszti</t>
  </si>
  <si>
    <t>123000001169</t>
  </si>
  <si>
    <t>220000000008</t>
  </si>
  <si>
    <t>MEO iroda, anyagtároló</t>
  </si>
  <si>
    <t>123000001170</t>
  </si>
  <si>
    <t>230000000015</t>
  </si>
  <si>
    <t>Kocsiszin</t>
  </si>
  <si>
    <t>123000001171</t>
  </si>
  <si>
    <t>240000000007</t>
  </si>
  <si>
    <t>Forgalmi épület (iroda, öltöző, WC)</t>
  </si>
  <si>
    <t>123000001206</t>
  </si>
  <si>
    <t>SZ 090100000</t>
  </si>
  <si>
    <t>123000001208</t>
  </si>
  <si>
    <t>SZ 105500000</t>
  </si>
  <si>
    <t>Reviziós csarnok</t>
  </si>
  <si>
    <t>123000001224</t>
  </si>
  <si>
    <t>SZ 141600000</t>
  </si>
  <si>
    <t>Konténer kazánház NOVUM-FÉG kazántelep</t>
  </si>
  <si>
    <t>122100001379</t>
  </si>
  <si>
    <t>F27500000000</t>
  </si>
  <si>
    <t>5234</t>
  </si>
  <si>
    <t>122100001296</t>
  </si>
  <si>
    <t>F35900000000</t>
  </si>
  <si>
    <t>Telek lakótelep</t>
  </si>
  <si>
    <t>5233</t>
  </si>
  <si>
    <t>Dunaharaszti Soroksári u.</t>
  </si>
  <si>
    <t>126100000112</t>
  </si>
  <si>
    <t>126100000113</t>
  </si>
  <si>
    <t>8</t>
  </si>
  <si>
    <t>126100000114</t>
  </si>
  <si>
    <t>6</t>
  </si>
  <si>
    <t>126100000115</t>
  </si>
  <si>
    <t>10</t>
  </si>
  <si>
    <t>126100000116</t>
  </si>
  <si>
    <t>11</t>
  </si>
  <si>
    <t>126100000117</t>
  </si>
  <si>
    <t>12</t>
  </si>
  <si>
    <t>122100001274</t>
  </si>
  <si>
    <t>F27400000000</t>
  </si>
  <si>
    <t>5232</t>
  </si>
  <si>
    <t>123000001111</t>
  </si>
  <si>
    <t>300000000035</t>
  </si>
  <si>
    <t>Áramátalakitó Dunaharaszti Bajcsy Zsilinszky u. 1.</t>
  </si>
  <si>
    <t>122100001273</t>
  </si>
  <si>
    <t>F27300000000</t>
  </si>
  <si>
    <t>4893</t>
  </si>
  <si>
    <t>122100001217</t>
  </si>
  <si>
    <t>F11300000000</t>
  </si>
  <si>
    <t>Telek Áramátalakitó</t>
  </si>
  <si>
    <t>4772/2</t>
  </si>
  <si>
    <t>111 Budapest Villányi u. 99.</t>
  </si>
  <si>
    <t>123000002772</t>
  </si>
  <si>
    <t>000000001673</t>
  </si>
  <si>
    <t>Áramátalakitó Villányi</t>
  </si>
  <si>
    <t>122100001378</t>
  </si>
  <si>
    <t>F27200000000</t>
  </si>
  <si>
    <t>Telek transzformátorház Dunaharaszti Fő u. 18.</t>
  </si>
  <si>
    <t>4623</t>
  </si>
  <si>
    <t>Dunaharaszti Fő u. 18.</t>
  </si>
  <si>
    <t>122100001216</t>
  </si>
  <si>
    <t>F11200000000</t>
  </si>
  <si>
    <t>Telek telephely és benzinkút Kelenföldi buszgarázs</t>
  </si>
  <si>
    <t>4568/222</t>
  </si>
  <si>
    <t>111 Budapest Nagyszőlős utca 24.</t>
  </si>
  <si>
    <t>123000000916</t>
  </si>
  <si>
    <t>200000000039</t>
  </si>
  <si>
    <t>Szerelöcsarnok, irodák, műhelyek Műemléki védelem</t>
  </si>
  <si>
    <t>Ipari gyorskapu 3720x3700mm</t>
  </si>
  <si>
    <t>2</t>
  </si>
  <si>
    <t>123000000919</t>
  </si>
  <si>
    <t>500000000051</t>
  </si>
  <si>
    <t>Tároló nyitott Tornavár úti</t>
  </si>
  <si>
    <t>123000000921</t>
  </si>
  <si>
    <t>SZ 006100000</t>
  </si>
  <si>
    <t>Kezelöfülke</t>
  </si>
  <si>
    <t>123000001388</t>
  </si>
  <si>
    <t>SZ 047300000</t>
  </si>
  <si>
    <t>Kocsikiadó</t>
  </si>
  <si>
    <t>123000001398</t>
  </si>
  <si>
    <t>123053240001</t>
  </si>
  <si>
    <t>Üzemanyagtöltő 7-es épület</t>
  </si>
  <si>
    <t>123000001399</t>
  </si>
  <si>
    <t>SZ 139900000</t>
  </si>
  <si>
    <t>Fülke</t>
  </si>
  <si>
    <t>122100001215</t>
  </si>
  <si>
    <t>F11100000000</t>
  </si>
  <si>
    <t>Telek telephely Kelenföldi buszgarázs</t>
  </si>
  <si>
    <t>4568/221</t>
  </si>
  <si>
    <t>111 Budapest Ajnácskő utca 1.</t>
  </si>
  <si>
    <t>123000000915</t>
  </si>
  <si>
    <t>1/A,B,C00000</t>
  </si>
  <si>
    <t>Porta épület</t>
  </si>
  <si>
    <t>123000000917</t>
  </si>
  <si>
    <t>3/A,B0000000</t>
  </si>
  <si>
    <t>Mosóépület, fagyálló rendszer építményeivel</t>
  </si>
  <si>
    <t>123000000918</t>
  </si>
  <si>
    <t>400000000055</t>
  </si>
  <si>
    <t>Gázpalck és festéktároló</t>
  </si>
  <si>
    <t>123000000920</t>
  </si>
  <si>
    <t>600000000046</t>
  </si>
  <si>
    <t>Tároló Nagyszőlősi úti raktár</t>
  </si>
  <si>
    <t>122100000640</t>
  </si>
  <si>
    <t>F38000000000</t>
  </si>
  <si>
    <t>Telek Üdülö szabadidő és  továbbképző központ</t>
  </si>
  <si>
    <t>4562/2</t>
  </si>
  <si>
    <t>Balatonfenyves Kölcsey u. 110.</t>
  </si>
  <si>
    <t>126300000095</t>
  </si>
  <si>
    <t>126354340000</t>
  </si>
  <si>
    <t>Söröző, tekepálya</t>
  </si>
  <si>
    <t>122100000639</t>
  </si>
  <si>
    <t>F37900000000</t>
  </si>
  <si>
    <t>126300000094</t>
  </si>
  <si>
    <t>126354310000</t>
  </si>
  <si>
    <t>Étterem, konyha, raktárak</t>
  </si>
  <si>
    <t>126300000096</t>
  </si>
  <si>
    <t>126358210000</t>
  </si>
  <si>
    <t>Szálloda A épület</t>
  </si>
  <si>
    <t>126300000097</t>
  </si>
  <si>
    <t>126358210001</t>
  </si>
  <si>
    <t>Szálloda B épület</t>
  </si>
  <si>
    <t>126300000098</t>
  </si>
  <si>
    <t>126359410000</t>
  </si>
  <si>
    <t>Munkásszálló "Előre" D épület</t>
  </si>
  <si>
    <t>126300000099</t>
  </si>
  <si>
    <t>126359450000</t>
  </si>
  <si>
    <t>Vendégház</t>
  </si>
  <si>
    <t>126300000102</t>
  </si>
  <si>
    <t>126358210002</t>
  </si>
  <si>
    <t>Apartmanház I.</t>
  </si>
  <si>
    <t>126300000103</t>
  </si>
  <si>
    <t>126358210003</t>
  </si>
  <si>
    <t>Apartmanház II.</t>
  </si>
  <si>
    <t>126300000106</t>
  </si>
  <si>
    <t>126358210004</t>
  </si>
  <si>
    <t>Apartmanház III.</t>
  </si>
  <si>
    <t>126300000107</t>
  </si>
  <si>
    <t>126358110002</t>
  </si>
  <si>
    <t>Recepció épület</t>
  </si>
  <si>
    <t>126300000112</t>
  </si>
  <si>
    <t>126312110000</t>
  </si>
  <si>
    <t>Apartmanház IV.</t>
  </si>
  <si>
    <t>126300000113</t>
  </si>
  <si>
    <t>126312520000</t>
  </si>
  <si>
    <t>Raktár épület</t>
  </si>
  <si>
    <t>126300000114</t>
  </si>
  <si>
    <t>126312120000</t>
  </si>
  <si>
    <t>Játékterem épülete</t>
  </si>
  <si>
    <t>123000001112</t>
  </si>
  <si>
    <t>440000000003</t>
  </si>
  <si>
    <t>Áramátalakitó</t>
  </si>
  <si>
    <t>4553</t>
  </si>
  <si>
    <t>121 Budapest Szigetcsúcs u. 1.</t>
  </si>
  <si>
    <t>122100001387</t>
  </si>
  <si>
    <t>F30300000000</t>
  </si>
  <si>
    <t>Telek út</t>
  </si>
  <si>
    <t>452/2</t>
  </si>
  <si>
    <t>Szentendre Római temető utca</t>
  </si>
  <si>
    <t>123000000890</t>
  </si>
  <si>
    <t>123053110003</t>
  </si>
  <si>
    <t>Gomba végállomás és bérletpénztár Műemléki véd.</t>
  </si>
  <si>
    <t>4445</t>
  </si>
  <si>
    <t>111 Budapest Móricz Zs. körtér</t>
  </si>
  <si>
    <t>123000002766</t>
  </si>
  <si>
    <t>000000001666</t>
  </si>
  <si>
    <t>Áramátalakitó Móricz Műemléki védelem</t>
  </si>
  <si>
    <t>122100001262</t>
  </si>
  <si>
    <t>F24300000000</t>
  </si>
  <si>
    <t>Telek vasút Zsófialiget</t>
  </si>
  <si>
    <t>Kistarcsa Szabadság u.</t>
  </si>
  <si>
    <t>122100001282</t>
  </si>
  <si>
    <t>F30800000000</t>
  </si>
  <si>
    <t>Tököl Belterület</t>
  </si>
  <si>
    <t>123000001263</t>
  </si>
  <si>
    <t>SZ 088700000</t>
  </si>
  <si>
    <t>Pénztár, utasváró Zsófialiget (jelenleg üzlet)</t>
  </si>
  <si>
    <t>122100001214</t>
  </si>
  <si>
    <t>F11000000000</t>
  </si>
  <si>
    <t>43904</t>
  </si>
  <si>
    <t>111 Budapest Fehérvári u.</t>
  </si>
  <si>
    <t>122100001213</t>
  </si>
  <si>
    <t>F10800000000</t>
  </si>
  <si>
    <t>Telek vasútállomás Budafoki ksz.</t>
  </si>
  <si>
    <t>111 Budapest Fehérvári u. 245-247.</t>
  </si>
  <si>
    <t>123000000727</t>
  </si>
  <si>
    <t>SZ 106900000</t>
  </si>
  <si>
    <t>Bódé</t>
  </si>
  <si>
    <t>123000000743</t>
  </si>
  <si>
    <t>100000000048</t>
  </si>
  <si>
    <t>Forgalmi épület, lakás</t>
  </si>
  <si>
    <t>123000000745</t>
  </si>
  <si>
    <t>110000000033</t>
  </si>
  <si>
    <t>Pályafenntartás műhely</t>
  </si>
  <si>
    <t>123000000746</t>
  </si>
  <si>
    <t>200000000081</t>
  </si>
  <si>
    <t>123000000747</t>
  </si>
  <si>
    <t>300000000058</t>
  </si>
  <si>
    <t>Jármüjavító csarnok, hulladéktároló</t>
  </si>
  <si>
    <t>123000000748</t>
  </si>
  <si>
    <t>400000000052</t>
  </si>
  <si>
    <t>Főmüvezetői iroda</t>
  </si>
  <si>
    <t>123000000749</t>
  </si>
  <si>
    <t>500000000037</t>
  </si>
  <si>
    <t>Légópince</t>
  </si>
  <si>
    <t>123000000750</t>
  </si>
  <si>
    <t>600000000043</t>
  </si>
  <si>
    <t>Raktár olaj tárolására</t>
  </si>
  <si>
    <t>123000000751</t>
  </si>
  <si>
    <t>700000000036</t>
  </si>
  <si>
    <t>Raktár festék tárolására</t>
  </si>
  <si>
    <t>123000000752</t>
  </si>
  <si>
    <t>800000000035</t>
  </si>
  <si>
    <t>Kocsimesteri iroda</t>
  </si>
  <si>
    <t>123000000753</t>
  </si>
  <si>
    <t>900000000033</t>
  </si>
  <si>
    <t>Büfé</t>
  </si>
  <si>
    <t>123000000754</t>
  </si>
  <si>
    <t>SZ 089100000</t>
  </si>
  <si>
    <t>Pavilon váltóőri</t>
  </si>
  <si>
    <t>123000002816</t>
  </si>
  <si>
    <t>SZ 1512</t>
  </si>
  <si>
    <t>Tároló palack tárolására</t>
  </si>
  <si>
    <t>126100000096</t>
  </si>
  <si>
    <t>110000000018</t>
  </si>
  <si>
    <t>Lakás Önkormányzati tulajdon</t>
  </si>
  <si>
    <t>123000003273</t>
  </si>
  <si>
    <t>100000000127</t>
  </si>
  <si>
    <t>Tartózkodó társasház lfj:038/603696/2013É</t>
  </si>
  <si>
    <t>4367/31/A/14</t>
  </si>
  <si>
    <t>111 Budapest Kosztolányi D. tér 10.</t>
  </si>
  <si>
    <t>36/1 000</t>
  </si>
  <si>
    <t>123000002929</t>
  </si>
  <si>
    <t>100000000124</t>
  </si>
  <si>
    <t>Tartózkodó végállomás Móricz Zs.15/620411/2013É</t>
  </si>
  <si>
    <t>4272/A/5</t>
  </si>
  <si>
    <t>111 Budapest Móricz Zs. körtér 16.</t>
  </si>
  <si>
    <t>61/10 000</t>
  </si>
  <si>
    <t>128200000087</t>
  </si>
  <si>
    <t>128000000199</t>
  </si>
  <si>
    <t>Raktár lfj:3/601645/2009É</t>
  </si>
  <si>
    <t>42309/69/A/180</t>
  </si>
  <si>
    <t>110 Budapest Gergely u. 118.</t>
  </si>
  <si>
    <t>3880/100 000</t>
  </si>
  <si>
    <t>122100001268</t>
  </si>
  <si>
    <t>F26100000000</t>
  </si>
  <si>
    <t>Telek HÉV állomás</t>
  </si>
  <si>
    <t>412</t>
  </si>
  <si>
    <t>Gödöllő Szabadság tér</t>
  </si>
  <si>
    <t>123000001239</t>
  </si>
  <si>
    <t>100000000131</t>
  </si>
  <si>
    <t>Állomás épület</t>
  </si>
  <si>
    <t>122100001206</t>
  </si>
  <si>
    <t>F08000000000</t>
  </si>
  <si>
    <t>41023/1</t>
  </si>
  <si>
    <t>110 Budapest Maglódi u.</t>
  </si>
  <si>
    <t>123000002774</t>
  </si>
  <si>
    <t>000000001675</t>
  </si>
  <si>
    <t>Áramátalakitó Kőbánya</t>
  </si>
  <si>
    <t>122100001425</t>
  </si>
  <si>
    <t>F40700000000</t>
  </si>
  <si>
    <t>Telek távvezeték oszlop</t>
  </si>
  <si>
    <t>4093/4</t>
  </si>
  <si>
    <t>Ráckeve Angyali sziget</t>
  </si>
  <si>
    <t>122100001424</t>
  </si>
  <si>
    <t>F40600000000</t>
  </si>
  <si>
    <t>4093/3</t>
  </si>
  <si>
    <t>122100001423</t>
  </si>
  <si>
    <t>F40500000000</t>
  </si>
  <si>
    <t>4093/1</t>
  </si>
  <si>
    <t>122100001305</t>
  </si>
  <si>
    <t>F41000000000</t>
  </si>
  <si>
    <t>Telek telephely</t>
  </si>
  <si>
    <t>402/4</t>
  </si>
  <si>
    <t>122100001407</t>
  </si>
  <si>
    <t>F41200000000</t>
  </si>
  <si>
    <t>Telek lakóház+udvar Szentendre Vasúti Villasor 2.</t>
  </si>
  <si>
    <t>123000001285</t>
  </si>
  <si>
    <t>300000000067</t>
  </si>
  <si>
    <t>Áruraktár, lakás Vasúti Villasor 2.</t>
  </si>
  <si>
    <t>123000002313</t>
  </si>
  <si>
    <t>SZ 1507</t>
  </si>
  <si>
    <t>Faház Szentendre _Vasúti Villasor 2.</t>
  </si>
  <si>
    <t>Szentendre Vasúti Villasor 2.</t>
  </si>
  <si>
    <t>122100001346</t>
  </si>
  <si>
    <t>F15200000000</t>
  </si>
  <si>
    <t>Telek Üzem</t>
  </si>
  <si>
    <t>39685/3</t>
  </si>
  <si>
    <t>114 Budapest Gödöllői u. 73.</t>
  </si>
  <si>
    <t>123000002786</t>
  </si>
  <si>
    <t>SZ 115600000</t>
  </si>
  <si>
    <t>Áramátalakitó Örs</t>
  </si>
  <si>
    <t>122100001309</t>
  </si>
  <si>
    <t>F49100000000</t>
  </si>
  <si>
    <t>Telek beépített terület</t>
  </si>
  <si>
    <t>Szentendre Dózsa Gy. u.</t>
  </si>
  <si>
    <t>TUL.H:3531/4656</t>
  </si>
  <si>
    <t>126100000091</t>
  </si>
  <si>
    <t>SZ 142200000</t>
  </si>
  <si>
    <t>Raktár Szentendre Dózsa Gy. u. 3.</t>
  </si>
  <si>
    <t>122100001316</t>
  </si>
  <si>
    <t>F49000000000</t>
  </si>
  <si>
    <t>Telek beépített terület, vasútállomás, épület</t>
  </si>
  <si>
    <t>TUL.:182340/196566</t>
  </si>
  <si>
    <t>123000001079</t>
  </si>
  <si>
    <t>100000000193</t>
  </si>
  <si>
    <t>Fejépület, javítócsarnok Vasúti Villasor 4.</t>
  </si>
  <si>
    <t>123000001080</t>
  </si>
  <si>
    <t>123053240000</t>
  </si>
  <si>
    <t>Mosóépület (forgóváz, fődarab)</t>
  </si>
  <si>
    <t>123000001081</t>
  </si>
  <si>
    <t>400000000049</t>
  </si>
  <si>
    <t>Porta, orvosi rendelö</t>
  </si>
  <si>
    <t>123000001082</t>
  </si>
  <si>
    <t>500000000045</t>
  </si>
  <si>
    <t>123000001083</t>
  </si>
  <si>
    <t>600000000040</t>
  </si>
  <si>
    <t>Segédüzemi épület</t>
  </si>
  <si>
    <t>123000001084</t>
  </si>
  <si>
    <t>SZ 020200000</t>
  </si>
  <si>
    <t>Kertészeti raktár</t>
  </si>
  <si>
    <t>123000001085</t>
  </si>
  <si>
    <t>SZ 097100000</t>
  </si>
  <si>
    <t>Konténer tisztítószer raktár</t>
  </si>
  <si>
    <t>123000001086</t>
  </si>
  <si>
    <t>SZ 102100000</t>
  </si>
  <si>
    <t>Konténer tartózkodó</t>
  </si>
  <si>
    <t>123000001088</t>
  </si>
  <si>
    <t>SZ 106100000</t>
  </si>
  <si>
    <t>Konténer raktár</t>
  </si>
  <si>
    <t>123000001089</t>
  </si>
  <si>
    <t>SZ 138100000</t>
  </si>
  <si>
    <t>Festékkeverő és tárolóépület</t>
  </si>
  <si>
    <t>123000001090</t>
  </si>
  <si>
    <t>SZ 141000000</t>
  </si>
  <si>
    <t>Konténer festéktároló</t>
  </si>
  <si>
    <t>123000001101</t>
  </si>
  <si>
    <t>000000001775</t>
  </si>
  <si>
    <t>Áramátalakító, Szentendre Vasúti Villasor 4.</t>
  </si>
  <si>
    <t>123000001274</t>
  </si>
  <si>
    <t>100000000085</t>
  </si>
  <si>
    <t>Állomás épület + előtető</t>
  </si>
  <si>
    <t>123000002874</t>
  </si>
  <si>
    <t>SZ 148300000</t>
  </si>
  <si>
    <t>Konténer labor 25/13 m2</t>
  </si>
  <si>
    <t>123000003319</t>
  </si>
  <si>
    <t>Konténer labor 25/12 m2</t>
  </si>
  <si>
    <t>126100000093</t>
  </si>
  <si>
    <t>100000000143</t>
  </si>
  <si>
    <t>Múzeum Szentendre Dózsa Gy. u. 3.</t>
  </si>
  <si>
    <t>122100001279</t>
  </si>
  <si>
    <t>F29100000000</t>
  </si>
  <si>
    <t>3951</t>
  </si>
  <si>
    <t>Szigetszentmiklós Horgász u.</t>
  </si>
  <si>
    <t>123000001172</t>
  </si>
  <si>
    <t>300000000016</t>
  </si>
  <si>
    <t>Állomás épület, lakás</t>
  </si>
  <si>
    <t>122100001228</t>
  </si>
  <si>
    <t>F15100000000</t>
  </si>
  <si>
    <t>39218/2</t>
  </si>
  <si>
    <t>114 Budapest Kerepesi u.</t>
  </si>
  <si>
    <t>123000001241</t>
  </si>
  <si>
    <t>100000000139</t>
  </si>
  <si>
    <t>Forgalmi épület 114 Budapest Örs vezér tere Hév</t>
  </si>
  <si>
    <t>123000003034</t>
  </si>
  <si>
    <t>SZ 120200000</t>
  </si>
  <si>
    <t>Utasváró Budapest típus EXPO</t>
  </si>
  <si>
    <t>39210/29</t>
  </si>
  <si>
    <t>110 Budapest Kerepesi u.</t>
  </si>
  <si>
    <t>122100001205</t>
  </si>
  <si>
    <t>F07600000000</t>
  </si>
  <si>
    <t>Telek Üzem METRÓ végállomás, járműtelep</t>
  </si>
  <si>
    <t>123000000585</t>
  </si>
  <si>
    <t>100000000028</t>
  </si>
  <si>
    <t>Motorjavító üzemépület</t>
  </si>
  <si>
    <t>123000000587</t>
  </si>
  <si>
    <t>210000000018</t>
  </si>
  <si>
    <t>Járműjavító főműhely + kocsiszin</t>
  </si>
  <si>
    <t>Ipari szekcionális kapu TERMOLINE-200</t>
  </si>
  <si>
    <t>Légkezelő rendszerek 1200m3/h, 4400m3/h</t>
  </si>
  <si>
    <t>3</t>
  </si>
  <si>
    <t>Folyadékhűtő kompakt 20 kW, 40 kW</t>
  </si>
  <si>
    <t>123000000588</t>
  </si>
  <si>
    <t>180000000007</t>
  </si>
  <si>
    <t>Fődarab és Járműjavító Üzem</t>
  </si>
  <si>
    <t>123000000589</t>
  </si>
  <si>
    <t>190000000020</t>
  </si>
  <si>
    <t>Irodaház,konyha,étterem</t>
  </si>
  <si>
    <t>123000000590</t>
  </si>
  <si>
    <t>330000000007</t>
  </si>
  <si>
    <t>Faház asztalitenisz klub</t>
  </si>
  <si>
    <t>123000000605</t>
  </si>
  <si>
    <t>110000000011</t>
  </si>
  <si>
    <t>VBKM I. iroda és műhely épület</t>
  </si>
  <si>
    <t>123000000606</t>
  </si>
  <si>
    <t>120000000011</t>
  </si>
  <si>
    <t>VBKM II. iroda és műhely épület</t>
  </si>
  <si>
    <t>123000000620</t>
  </si>
  <si>
    <t>130000000008</t>
  </si>
  <si>
    <t>Építőanyag tároló + tartózkodó</t>
  </si>
  <si>
    <t>123000000621</t>
  </si>
  <si>
    <t>140000000007</t>
  </si>
  <si>
    <t>Tároló építőanyag tárolására</t>
  </si>
  <si>
    <t>123000000624</t>
  </si>
  <si>
    <t>230000000006</t>
  </si>
  <si>
    <t>123000000625</t>
  </si>
  <si>
    <t>240000000006</t>
  </si>
  <si>
    <t>Oxigén és gázpalack tároló</t>
  </si>
  <si>
    <t>123000000626</t>
  </si>
  <si>
    <t>280000000005</t>
  </si>
  <si>
    <t>Örhely</t>
  </si>
  <si>
    <t>123000000627</t>
  </si>
  <si>
    <t>290000000004</t>
  </si>
  <si>
    <t>Örhely IV.</t>
  </si>
  <si>
    <t>123000000628</t>
  </si>
  <si>
    <t>400000000010</t>
  </si>
  <si>
    <t>TVG szín</t>
  </si>
  <si>
    <t>123000000630</t>
  </si>
  <si>
    <t>500000000006</t>
  </si>
  <si>
    <t>PFT.Mozgólépcső,AÉFT.Vill.Ber. épület</t>
  </si>
  <si>
    <t>123000000631</t>
  </si>
  <si>
    <t>700000000004</t>
  </si>
  <si>
    <t>Tároló mozgólépcsőalkatrész tárolósára</t>
  </si>
  <si>
    <t>123000000632</t>
  </si>
  <si>
    <t>SZ 062100000</t>
  </si>
  <si>
    <t>123000000634</t>
  </si>
  <si>
    <t>SZ 115900000</t>
  </si>
  <si>
    <t>Külső porta</t>
  </si>
  <si>
    <t>123000000644</t>
  </si>
  <si>
    <t>200000000012</t>
  </si>
  <si>
    <t>Hidrofor gépház</t>
  </si>
  <si>
    <t>123000002799</t>
  </si>
  <si>
    <t>123012410000</t>
  </si>
  <si>
    <t>Állomás épület Pillangó u.  mh.</t>
  </si>
  <si>
    <t>123000002800</t>
  </si>
  <si>
    <t>123012410001</t>
  </si>
  <si>
    <t>Állomás épület Örs vezér tere Metró vá.</t>
  </si>
  <si>
    <t>123000002901</t>
  </si>
  <si>
    <t>220000000009</t>
  </si>
  <si>
    <t>Raktár, irodák, szociális helység 280-as raktár</t>
  </si>
  <si>
    <t>123000003214</t>
  </si>
  <si>
    <t>800000000004</t>
  </si>
  <si>
    <t>122100001308</t>
  </si>
  <si>
    <t>Telek egyéb épület, irodaház, műhely, raktár,rámpa</t>
  </si>
  <si>
    <t>110 Budapest Albertirsai u. 2.</t>
  </si>
  <si>
    <t>TUL.H:30561/886552</t>
  </si>
  <si>
    <t>123000001397</t>
  </si>
  <si>
    <t>SZ 090800000</t>
  </si>
  <si>
    <t>Faház</t>
  </si>
  <si>
    <t>123000002351</t>
  </si>
  <si>
    <t>123053110022</t>
  </si>
  <si>
    <t>Végállomás 110 Budapest Örs vezér tere</t>
  </si>
  <si>
    <t>122100001429</t>
  </si>
  <si>
    <t>F49200000000</t>
  </si>
  <si>
    <t>Telek üzem</t>
  </si>
  <si>
    <t>39206/22</t>
  </si>
  <si>
    <t>110 Budapest Fehér u. 1/b.</t>
  </si>
  <si>
    <t>TUL.H:21421/75933</t>
  </si>
  <si>
    <t>123000002741</t>
  </si>
  <si>
    <t>280000000006</t>
  </si>
  <si>
    <t>Tanmühely VJSZ</t>
  </si>
  <si>
    <t>110 Budapest Fehér u.</t>
  </si>
  <si>
    <t>1240</t>
  </si>
  <si>
    <t>Épületrészek, tulajdoni hányadok</t>
  </si>
  <si>
    <t>124000000011</t>
  </si>
  <si>
    <t>124012200000</t>
  </si>
  <si>
    <t>Irodaépület</t>
  </si>
  <si>
    <t>123000002768</t>
  </si>
  <si>
    <t>000000001669</t>
  </si>
  <si>
    <t>Áramátalakitó Őrház</t>
  </si>
  <si>
    <t>39205</t>
  </si>
  <si>
    <t>110 Budapest Kolozsvári u. 2.</t>
  </si>
  <si>
    <t>122100001421</t>
  </si>
  <si>
    <t>Telek beépítetlen terület</t>
  </si>
  <si>
    <t>38928/7</t>
  </si>
  <si>
    <t>110 Budapest Korponai utca</t>
  </si>
  <si>
    <t>122100001336</t>
  </si>
  <si>
    <t>F07400000000</t>
  </si>
  <si>
    <t>Telek Telephely Kőbányai garázs</t>
  </si>
  <si>
    <t>38907/5</t>
  </si>
  <si>
    <t>110 Budapest Zách u. 8.</t>
  </si>
  <si>
    <t>123000001301</t>
  </si>
  <si>
    <t>SZ 029800000</t>
  </si>
  <si>
    <t>Mérő fülke</t>
  </si>
  <si>
    <t>123000001302</t>
  </si>
  <si>
    <t>SZ 030200000</t>
  </si>
  <si>
    <t>Mérőfülke</t>
  </si>
  <si>
    <t>123000001303</t>
  </si>
  <si>
    <t>SZ 030300000</t>
  </si>
  <si>
    <t>123000001304</t>
  </si>
  <si>
    <t>SZ 035200000</t>
  </si>
  <si>
    <t>123000003276</t>
  </si>
  <si>
    <t>SZ 087600000</t>
  </si>
  <si>
    <t>Vonalműszaki konténer</t>
  </si>
  <si>
    <t>123000003293</t>
  </si>
  <si>
    <t>110000000030</t>
  </si>
  <si>
    <t>Járműmosó</t>
  </si>
  <si>
    <t>123000003294</t>
  </si>
  <si>
    <t>110000000034</t>
  </si>
  <si>
    <t>Szerviz csarnok,műhely,öltöző-fürdő "B" épület</t>
  </si>
  <si>
    <t>123000003295</t>
  </si>
  <si>
    <t>150000000015</t>
  </si>
  <si>
    <t>Szerelési anyagraktár</t>
  </si>
  <si>
    <t>123000003297</t>
  </si>
  <si>
    <t>6,7,8,000000</t>
  </si>
  <si>
    <t>Javítócsarnok,mühely,irodák, öltöző-fürdő "C" ép.</t>
  </si>
  <si>
    <t>123000003298</t>
  </si>
  <si>
    <t>SZ 091000000</t>
  </si>
  <si>
    <t>Konténer gondnokolási raktár 2.</t>
  </si>
  <si>
    <t>123000003299</t>
  </si>
  <si>
    <t>SZ 1510</t>
  </si>
  <si>
    <t>Üzemanyagkutas fülke</t>
  </si>
  <si>
    <t>123000003300</t>
  </si>
  <si>
    <t>SZ 1513</t>
  </si>
  <si>
    <t>123000003301</t>
  </si>
  <si>
    <t>SZ 077300000</t>
  </si>
  <si>
    <t>123000003302</t>
  </si>
  <si>
    <t>123053240002</t>
  </si>
  <si>
    <t>Alkatrészmosó épület</t>
  </si>
  <si>
    <t>123000003303</t>
  </si>
  <si>
    <t>1,2,30000001</t>
  </si>
  <si>
    <t>Iroda, fürdő, hőközpont "A" épület</t>
  </si>
  <si>
    <t>123000003304</t>
  </si>
  <si>
    <t>400000000020</t>
  </si>
  <si>
    <t>Raktár,iroda, TMK műhely, fedett tároló</t>
  </si>
  <si>
    <t>123000003305</t>
  </si>
  <si>
    <t>SZ 086900000</t>
  </si>
  <si>
    <t>Konténer bútortároló</t>
  </si>
  <si>
    <t>123000003306</t>
  </si>
  <si>
    <t>SZ 105700000</t>
  </si>
  <si>
    <t>Porta I. sz.</t>
  </si>
  <si>
    <t>123000003307</t>
  </si>
  <si>
    <t>SZ 112900000</t>
  </si>
  <si>
    <t>Faház étkező, oktató kabinet,</t>
  </si>
  <si>
    <t>123000003308</t>
  </si>
  <si>
    <t>SZ 115100000</t>
  </si>
  <si>
    <t>Konténer 3.porta</t>
  </si>
  <si>
    <t>123000003309</t>
  </si>
  <si>
    <t>SZ 088100000</t>
  </si>
  <si>
    <t>Konténer gondnokolási raktár</t>
  </si>
  <si>
    <t>123000003310</t>
  </si>
  <si>
    <t>SZ 076600000</t>
  </si>
  <si>
    <t>Porta 4 sz.</t>
  </si>
  <si>
    <t>123000003311</t>
  </si>
  <si>
    <t>123053110023</t>
  </si>
  <si>
    <t>Indító konténer</t>
  </si>
  <si>
    <t>122100001204</t>
  </si>
  <si>
    <t>F07300000000</t>
  </si>
  <si>
    <t>38907/4</t>
  </si>
  <si>
    <t>110 Budapest Pongrác u. 6-8.</t>
  </si>
  <si>
    <t>123000003296</t>
  </si>
  <si>
    <t>270000000012</t>
  </si>
  <si>
    <t>Gumiszerelő mühely</t>
  </si>
  <si>
    <t>123000002778</t>
  </si>
  <si>
    <t>100000000197</t>
  </si>
  <si>
    <t>Áramátalakitó Szörény</t>
  </si>
  <si>
    <t>38881/1</t>
  </si>
  <si>
    <t>108 Budapest Szörényi u. 3.</t>
  </si>
  <si>
    <t>122100001294</t>
  </si>
  <si>
    <t>F35100000000</t>
  </si>
  <si>
    <t>Telek Sporttelep</t>
  </si>
  <si>
    <t>108 Budapest Százados u. 67.</t>
  </si>
  <si>
    <t>123000000003</t>
  </si>
  <si>
    <t>SZ 047200000</t>
  </si>
  <si>
    <t>0-ás Tároló szinesfémhulladék</t>
  </si>
  <si>
    <t>123000000005</t>
  </si>
  <si>
    <t>SZ 142900000</t>
  </si>
  <si>
    <t>0-ás Pavilon</t>
  </si>
  <si>
    <t>126300000060</t>
  </si>
  <si>
    <t>126300000062</t>
  </si>
  <si>
    <t>126300000125</t>
  </si>
  <si>
    <t>100000000114</t>
  </si>
  <si>
    <t>Fedett nézőtér, irodák</t>
  </si>
  <si>
    <t>126300000126</t>
  </si>
  <si>
    <t>Fűtésrekonstrukció gépészeti berendezései</t>
  </si>
  <si>
    <t>126300000127</t>
  </si>
  <si>
    <t>110000000026</t>
  </si>
  <si>
    <t>Pénztárfülke</t>
  </si>
  <si>
    <t>126300000128</t>
  </si>
  <si>
    <t>130000000023</t>
  </si>
  <si>
    <t>Tekeház</t>
  </si>
  <si>
    <t>126300000129</t>
  </si>
  <si>
    <t>140000000025</t>
  </si>
  <si>
    <t>126300000130</t>
  </si>
  <si>
    <t>300000000053</t>
  </si>
  <si>
    <t>Sportöltöző</t>
  </si>
  <si>
    <t>126300000131</t>
  </si>
  <si>
    <t>126300000132</t>
  </si>
  <si>
    <t>900000000030</t>
  </si>
  <si>
    <t>Teniszház</t>
  </si>
  <si>
    <t>126300000133</t>
  </si>
  <si>
    <t>SZ 107400000</t>
  </si>
  <si>
    <t>Pavilon</t>
  </si>
  <si>
    <t>126300000134</t>
  </si>
  <si>
    <t>126355110000</t>
  </si>
  <si>
    <t>122100001331</t>
  </si>
  <si>
    <t>F05000000000</t>
  </si>
  <si>
    <t>Telek telephely Hungária ksz.</t>
  </si>
  <si>
    <t>108 Budapest Törökbecse u. 17.</t>
  </si>
  <si>
    <t>123000000649</t>
  </si>
  <si>
    <t>100000000046</t>
  </si>
  <si>
    <t>Tetővizsgáló pódium Combino villamos</t>
  </si>
  <si>
    <t>123000000650</t>
  </si>
  <si>
    <t>190000000010</t>
  </si>
  <si>
    <t>Raktár, hulladéktároló</t>
  </si>
  <si>
    <t>123000000651</t>
  </si>
  <si>
    <t>200000000023</t>
  </si>
  <si>
    <t>Raktár,iroda, pihenő</t>
  </si>
  <si>
    <t>123000000653</t>
  </si>
  <si>
    <t>230000000008</t>
  </si>
  <si>
    <t>Iroda, lakóház, munkásszálló</t>
  </si>
  <si>
    <t>Forgalmi ép. fűtésrekonstrukció gépészeti berend.</t>
  </si>
  <si>
    <t>123000000657</t>
  </si>
  <si>
    <t>290000000006</t>
  </si>
  <si>
    <t>Raktárak (táblások)</t>
  </si>
  <si>
    <t>123000000658</t>
  </si>
  <si>
    <t>300000000019</t>
  </si>
  <si>
    <t>Irodák, mühelyek, veszélyes hulladékgyűjtő</t>
  </si>
  <si>
    <t>Fűtésrekonstrukció gépészeti berend._Buderus kazán</t>
  </si>
  <si>
    <t>123000000659</t>
  </si>
  <si>
    <t>310000000011</t>
  </si>
  <si>
    <t>Fáskamra lakóházhoz</t>
  </si>
  <si>
    <t>123000000660</t>
  </si>
  <si>
    <t>340000000007</t>
  </si>
  <si>
    <t>Tároló</t>
  </si>
  <si>
    <t>123000000661</t>
  </si>
  <si>
    <t>380000000005</t>
  </si>
  <si>
    <t>Szociális épület</t>
  </si>
  <si>
    <t>011/613422/2013É</t>
  </si>
  <si>
    <t>123000000663</t>
  </si>
  <si>
    <t>460000000001</t>
  </si>
  <si>
    <t>Raktár (táblások)</t>
  </si>
  <si>
    <t>123000001442</t>
  </si>
  <si>
    <t>320000000000</t>
  </si>
  <si>
    <t>Fáskamra</t>
  </si>
  <si>
    <t>123000002811</t>
  </si>
  <si>
    <t>410000000009</t>
  </si>
  <si>
    <t>123000003210</t>
  </si>
  <si>
    <t>123051120001</t>
  </si>
  <si>
    <t>Iroda és műhely 47-es épület</t>
  </si>
  <si>
    <t>123000003256</t>
  </si>
  <si>
    <t>123056130001</t>
  </si>
  <si>
    <t>Irodaház orvosi rendelőlfj:001/603696/2013É</t>
  </si>
  <si>
    <t>108 Budapest Kerepesi u. 29/c.</t>
  </si>
  <si>
    <t>TUL.H:25/100</t>
  </si>
  <si>
    <t>122100001178</t>
  </si>
  <si>
    <t>F41600000000</t>
  </si>
  <si>
    <t>Telek irodaház</t>
  </si>
  <si>
    <t>38788</t>
  </si>
  <si>
    <t>108 Budapest Orczy u. 34.</t>
  </si>
  <si>
    <t>123000002899</t>
  </si>
  <si>
    <t>123056130002</t>
  </si>
  <si>
    <t>Irodaház</t>
  </si>
  <si>
    <t>123000001402</t>
  </si>
  <si>
    <t>123051130000</t>
  </si>
  <si>
    <t>Áramátalakító épület Népliget</t>
  </si>
  <si>
    <t>38599/6</t>
  </si>
  <si>
    <t>108 Budapest Könyves Kálmán krt. 78.</t>
  </si>
  <si>
    <t>122100001335</t>
  </si>
  <si>
    <t>F07200000000</t>
  </si>
  <si>
    <t>Telek telephely és fásított terület Népliget</t>
  </si>
  <si>
    <t>38442/7</t>
  </si>
  <si>
    <t>110 Budapest Üllői u. 106/B.</t>
  </si>
  <si>
    <t>123000003245</t>
  </si>
  <si>
    <t>100000000033</t>
  </si>
  <si>
    <t>Kazán és fűtési rendszer</t>
  </si>
  <si>
    <t>123000003252</t>
  </si>
  <si>
    <t>300000000015</t>
  </si>
  <si>
    <t>Öltöző-fürdő épülete</t>
  </si>
  <si>
    <t>123000003263</t>
  </si>
  <si>
    <t>Iroda, mühely, öltözö, raktár</t>
  </si>
  <si>
    <t>123000003266</t>
  </si>
  <si>
    <t>200000000016</t>
  </si>
  <si>
    <t>Irattár</t>
  </si>
  <si>
    <t>123000003268</t>
  </si>
  <si>
    <t>600000000008</t>
  </si>
  <si>
    <t>122100001420</t>
  </si>
  <si>
    <t>F40200000000</t>
  </si>
  <si>
    <t>Telek végállomás Népliget</t>
  </si>
  <si>
    <t>110 Budapest Vajda P. u.</t>
  </si>
  <si>
    <t>TUL.H:2547/317786</t>
  </si>
  <si>
    <t>123000001387</t>
  </si>
  <si>
    <t>123053110015</t>
  </si>
  <si>
    <t>123000003262</t>
  </si>
  <si>
    <t>Üzlethelység, raktár</t>
  </si>
  <si>
    <t>122100001334</t>
  </si>
  <si>
    <t>F07000000000</t>
  </si>
  <si>
    <t>Telek Metró vágány hálózat</t>
  </si>
  <si>
    <t>38303/56</t>
  </si>
  <si>
    <t>109 Budapest Ferihegyi repülőtérre vezető út</t>
  </si>
  <si>
    <t>122100001203</t>
  </si>
  <si>
    <t>F06900000000</t>
  </si>
  <si>
    <t>Telek Metró járműtelep</t>
  </si>
  <si>
    <t>110 Budapest Kőér u. 2/c.</t>
  </si>
  <si>
    <t>123000000591</t>
  </si>
  <si>
    <t>800000000029</t>
  </si>
  <si>
    <t>123000000592</t>
  </si>
  <si>
    <t>130000000028</t>
  </si>
  <si>
    <t>Jármütároló kocsiszín</t>
  </si>
  <si>
    <t>123000000593</t>
  </si>
  <si>
    <t>500000000043</t>
  </si>
  <si>
    <t>Jármüvizsgáló épület</t>
  </si>
  <si>
    <t>123000000594</t>
  </si>
  <si>
    <t>900000000038</t>
  </si>
  <si>
    <t>Járműjavító csarnok</t>
  </si>
  <si>
    <t>123000000609</t>
  </si>
  <si>
    <t>100000000027</t>
  </si>
  <si>
    <t>Őrhely</t>
  </si>
  <si>
    <t>123000000622</t>
  </si>
  <si>
    <t>200000000076</t>
  </si>
  <si>
    <t>Tároló gáz- és oxigénpalack tároló</t>
  </si>
  <si>
    <t>123000000629</t>
  </si>
  <si>
    <t>400000000048</t>
  </si>
  <si>
    <t>123000000635</t>
  </si>
  <si>
    <t>SZ 116000000</t>
  </si>
  <si>
    <t>Örbódé</t>
  </si>
  <si>
    <t>123000000640</t>
  </si>
  <si>
    <t>SZ 117000000</t>
  </si>
  <si>
    <t>Porta II.</t>
  </si>
  <si>
    <t>123000000642</t>
  </si>
  <si>
    <t>SZ 141900000</t>
  </si>
  <si>
    <t>123000000646</t>
  </si>
  <si>
    <t>600000000037</t>
  </si>
  <si>
    <t>Mozgólépcső csarnok</t>
  </si>
  <si>
    <t>001000000000</t>
  </si>
  <si>
    <t>Irodák felújítása</t>
  </si>
  <si>
    <t/>
  </si>
  <si>
    <t>002000000000</t>
  </si>
  <si>
    <t>Álmennyezet</t>
  </si>
  <si>
    <t>003000000000</t>
  </si>
  <si>
    <t>Hővédő Ablakfólia</t>
  </si>
  <si>
    <t>4</t>
  </si>
  <si>
    <t>004000000000</t>
  </si>
  <si>
    <t>Térfigyelő kamera</t>
  </si>
  <si>
    <t>5</t>
  </si>
  <si>
    <t>014000000000</t>
  </si>
  <si>
    <t>Biztonsági rendszer</t>
  </si>
  <si>
    <t>123000000647</t>
  </si>
  <si>
    <t>700000000034</t>
  </si>
  <si>
    <t>Emulzióbontó épület</t>
  </si>
  <si>
    <t>123000001459</t>
  </si>
  <si>
    <t>140000000027</t>
  </si>
  <si>
    <t>Hőalagút lejáró</t>
  </si>
  <si>
    <t>123000001460</t>
  </si>
  <si>
    <t>110000000029</t>
  </si>
  <si>
    <t>Kábelalagút lejáró épülete</t>
  </si>
  <si>
    <t>123000003213</t>
  </si>
  <si>
    <t>100000000184</t>
  </si>
  <si>
    <t>Villamos karbantartó épület</t>
  </si>
  <si>
    <t>123000003215</t>
  </si>
  <si>
    <t>036000000000</t>
  </si>
  <si>
    <t>Akkuműhely felújítás</t>
  </si>
  <si>
    <t>123000003216</t>
  </si>
  <si>
    <t>123012520000</t>
  </si>
  <si>
    <t>Járműalkatrész tároló fémváz szerkezet, fa borítás</t>
  </si>
  <si>
    <t>123000003317</t>
  </si>
  <si>
    <t>120000000027</t>
  </si>
  <si>
    <t>Kompresszorház és fogadó hőközpont épület</t>
  </si>
  <si>
    <t>123000003318</t>
  </si>
  <si>
    <t>300000000065</t>
  </si>
  <si>
    <t>Targoncatöltö, ipari víztisztió épület</t>
  </si>
  <si>
    <t>123000000611</t>
  </si>
  <si>
    <t>100000000134</t>
  </si>
  <si>
    <t>Állomás épület Pöttyös u.</t>
  </si>
  <si>
    <t>109 Budapest Pöttyös u.</t>
  </si>
  <si>
    <t>122100001332</t>
  </si>
  <si>
    <t>F05300000000</t>
  </si>
  <si>
    <t>Telek telephely (kihúzó vágány)</t>
  </si>
  <si>
    <t>38279/3</t>
  </si>
  <si>
    <t>109 Budapest Könyves K. krt. 9.</t>
  </si>
  <si>
    <t>TUL.H:2220/34350</t>
  </si>
  <si>
    <t>122100001196</t>
  </si>
  <si>
    <t>F05200000000</t>
  </si>
  <si>
    <t>Telek kocsiszín Ferencváros</t>
  </si>
  <si>
    <t>38276</t>
  </si>
  <si>
    <t>109 Budapest Lenkey u. 10.</t>
  </si>
  <si>
    <t>123000000684</t>
  </si>
  <si>
    <t>100000000097</t>
  </si>
  <si>
    <t>Forgalmi épület</t>
  </si>
  <si>
    <t>123000000686</t>
  </si>
  <si>
    <t>200000000041</t>
  </si>
  <si>
    <t>Kocsiszin I, műszerészműhely, sótároló, porta</t>
  </si>
  <si>
    <t>123000000687</t>
  </si>
  <si>
    <t>300000000043</t>
  </si>
  <si>
    <t>Kocsiszin II, áramátalakító, hulladéktároló, trafó</t>
  </si>
  <si>
    <t>123000000688</t>
  </si>
  <si>
    <t>400000000030</t>
  </si>
  <si>
    <t>Ruharaktár, veszélyes hulladéktároló</t>
  </si>
  <si>
    <t>123000000690</t>
  </si>
  <si>
    <t>600000000042</t>
  </si>
  <si>
    <t>Műhely, öltöző, raktár épület</t>
  </si>
  <si>
    <t>Kazán 500 L-es tároló tartállyal</t>
  </si>
  <si>
    <t>006/613424/2013É</t>
  </si>
  <si>
    <t>123000000691</t>
  </si>
  <si>
    <t>700000000024</t>
  </si>
  <si>
    <t>123000000692</t>
  </si>
  <si>
    <t>800000000033</t>
  </si>
  <si>
    <t>Homoktároló, vegyesraktár épület</t>
  </si>
  <si>
    <t>123000000693</t>
  </si>
  <si>
    <t>900000000039</t>
  </si>
  <si>
    <t>Tároló fütőolaj tárolására</t>
  </si>
  <si>
    <t>123000000711</t>
  </si>
  <si>
    <t>SZ 058700000</t>
  </si>
  <si>
    <t>123000001444</t>
  </si>
  <si>
    <t>500000000047</t>
  </si>
  <si>
    <t>Porta teherporta</t>
  </si>
  <si>
    <t>122100001199</t>
  </si>
  <si>
    <t>F05900000000</t>
  </si>
  <si>
    <t>Telek szociális épület, udvar</t>
  </si>
  <si>
    <t>38272</t>
  </si>
  <si>
    <t>109 Budapest Lenkey u. 19.</t>
  </si>
  <si>
    <t>123000000848</t>
  </si>
  <si>
    <t>100000000177</t>
  </si>
  <si>
    <t>Szociális épület Fék utca</t>
  </si>
  <si>
    <t>122100001197</t>
  </si>
  <si>
    <t>F05500000000</t>
  </si>
  <si>
    <t>Telek Telephely Száva ksz.</t>
  </si>
  <si>
    <t>38236/370</t>
  </si>
  <si>
    <t>109 Budapest Üllöi u. 197-199.</t>
  </si>
  <si>
    <t>TUL.H:25791/26491</t>
  </si>
  <si>
    <t>123000000665</t>
  </si>
  <si>
    <t>100000000058</t>
  </si>
  <si>
    <t>Kocsiszin, irodák, műhely</t>
  </si>
  <si>
    <t>123000000666</t>
  </si>
  <si>
    <t>120000000015</t>
  </si>
  <si>
    <t>Iroda, öltöző-fürdő</t>
  </si>
  <si>
    <t>123000000667</t>
  </si>
  <si>
    <t>130000000024</t>
  </si>
  <si>
    <t>Raktár zsír és olaj tárolására</t>
  </si>
  <si>
    <t>123000000668</t>
  </si>
  <si>
    <t>140000000026</t>
  </si>
  <si>
    <t>Raktár olaj, festék tárolására</t>
  </si>
  <si>
    <t>123000000669</t>
  </si>
  <si>
    <t>150000000012</t>
  </si>
  <si>
    <t>Portásfülke II-es kapu</t>
  </si>
  <si>
    <t>123000000670</t>
  </si>
  <si>
    <t>170000000011</t>
  </si>
  <si>
    <t>Telefonközpont</t>
  </si>
  <si>
    <t>123000000671</t>
  </si>
  <si>
    <t>180000000012</t>
  </si>
  <si>
    <t>Öltözö-fürdőépület, kazánház, oktató épület</t>
  </si>
  <si>
    <t>123000000672</t>
  </si>
  <si>
    <t>2,3,40000000</t>
  </si>
  <si>
    <t>Iroda, INO klub, oktatási kabinet</t>
  </si>
  <si>
    <t>123000000673</t>
  </si>
  <si>
    <t>500000000017</t>
  </si>
  <si>
    <t>Portásfülke, vegyes raktár, kapcsolóház</t>
  </si>
  <si>
    <t>123000000674</t>
  </si>
  <si>
    <t>600000000016</t>
  </si>
  <si>
    <t>Raktár ruha és szerszám tárolására</t>
  </si>
  <si>
    <t>123000000675</t>
  </si>
  <si>
    <t>700000000015</t>
  </si>
  <si>
    <t>Raktár vegyes és festékraktár</t>
  </si>
  <si>
    <t>123000000676</t>
  </si>
  <si>
    <t>800000000025</t>
  </si>
  <si>
    <t>Vegyes raktár</t>
  </si>
  <si>
    <t>123000000677</t>
  </si>
  <si>
    <t>900000000031</t>
  </si>
  <si>
    <t>Raktár vegyes</t>
  </si>
  <si>
    <t>123000000678</t>
  </si>
  <si>
    <t>SZ 025500000</t>
  </si>
  <si>
    <t>Őrbódé</t>
  </si>
  <si>
    <t>123000000679</t>
  </si>
  <si>
    <t>SZ 027600000</t>
  </si>
  <si>
    <t>123000000682</t>
  </si>
  <si>
    <t>SZ 117700000</t>
  </si>
  <si>
    <t>Faház étkező</t>
  </si>
  <si>
    <t>123000000683</t>
  </si>
  <si>
    <t>SZ 126700000</t>
  </si>
  <si>
    <t>Trafóház</t>
  </si>
  <si>
    <t>123000000694</t>
  </si>
  <si>
    <t>SZ 025700000</t>
  </si>
  <si>
    <t>123000002781</t>
  </si>
  <si>
    <t>160000000005</t>
  </si>
  <si>
    <t>126300000093</t>
  </si>
  <si>
    <t>126358230001</t>
  </si>
  <si>
    <t>Kukatároló</t>
  </si>
  <si>
    <t>126300000108</t>
  </si>
  <si>
    <t>126358230000</t>
  </si>
  <si>
    <t>Fedett kerti pihenő</t>
  </si>
  <si>
    <t>122100001198</t>
  </si>
  <si>
    <t>F05600000000</t>
  </si>
  <si>
    <t>Telek raktár és udvar (áramátalakító)</t>
  </si>
  <si>
    <t>38218</t>
  </si>
  <si>
    <t>109 Budapest Gubacsi út</t>
  </si>
  <si>
    <t>123000002788</t>
  </si>
  <si>
    <t>SZ 142400000</t>
  </si>
  <si>
    <t>Áramátalakitó Határ u.</t>
  </si>
  <si>
    <t>122100001333</t>
  </si>
  <si>
    <t>F06000000000</t>
  </si>
  <si>
    <t>Telek közforgalmi vasút</t>
  </si>
  <si>
    <t>38198/2</t>
  </si>
  <si>
    <t>109 Budapest Soroksári u.</t>
  </si>
  <si>
    <t>122100001200</t>
  </si>
  <si>
    <t>F06100000000</t>
  </si>
  <si>
    <t>38198/1</t>
  </si>
  <si>
    <t>122100001201</t>
  </si>
  <si>
    <t>F06200000000</t>
  </si>
  <si>
    <t>38086/33</t>
  </si>
  <si>
    <t>109 Budapest Hajóállomás utca</t>
  </si>
  <si>
    <t>122100001202</t>
  </si>
  <si>
    <t>F06300000000</t>
  </si>
  <si>
    <t>38049/1</t>
  </si>
  <si>
    <t>122100001413</t>
  </si>
  <si>
    <t>Telek játszótér</t>
  </si>
  <si>
    <t>109 Budapest Liliom utca 31.</t>
  </si>
  <si>
    <t>122100001412</t>
  </si>
  <si>
    <t>F42300000000</t>
  </si>
  <si>
    <t>Telek Áramátalakító</t>
  </si>
  <si>
    <t>37883/1</t>
  </si>
  <si>
    <t>123000002771</t>
  </si>
  <si>
    <t>000000001672</t>
  </si>
  <si>
    <t>Áramátalakitó Vaskapu</t>
  </si>
  <si>
    <t>124000000009</t>
  </si>
  <si>
    <t>124012700000</t>
  </si>
  <si>
    <t>Iroda társasházi tulajdonrész 51-es villamos vá.</t>
  </si>
  <si>
    <t>37558/A/3</t>
  </si>
  <si>
    <t>109 Budapest Mester utca</t>
  </si>
  <si>
    <t>153/10000</t>
  </si>
  <si>
    <t>128200000123</t>
  </si>
  <si>
    <t>128000000198</t>
  </si>
  <si>
    <t>Raktár társasház lfj:009/603613/2013É</t>
  </si>
  <si>
    <t>37100/4/A/3</t>
  </si>
  <si>
    <t>109 Budapest Boráros tér 2.</t>
  </si>
  <si>
    <t>172/10 000</t>
  </si>
  <si>
    <t>123000002900</t>
  </si>
  <si>
    <t>100000000162</t>
  </si>
  <si>
    <t>Diszpécserház BKV Rt. Forgalomirányító központ</t>
  </si>
  <si>
    <t>108 Budapest Szabó E. tér 2.</t>
  </si>
  <si>
    <t>tisztázatlan tulajdonú épület</t>
  </si>
  <si>
    <t>123000000619</t>
  </si>
  <si>
    <t>100000000171</t>
  </si>
  <si>
    <t>Állomás épület Klinikák</t>
  </si>
  <si>
    <t>36181/3</t>
  </si>
  <si>
    <t>108 Budapest Üllöi u.</t>
  </si>
  <si>
    <t>122100001194</t>
  </si>
  <si>
    <t>F04700000000</t>
  </si>
  <si>
    <t>Telek Üzemi Mező I.forg.telep</t>
  </si>
  <si>
    <t>36030</t>
  </si>
  <si>
    <t>108 Budapest Orczy út 1.</t>
  </si>
  <si>
    <t>TUL.H:43631/263460</t>
  </si>
  <si>
    <t>122100001195</t>
  </si>
  <si>
    <t>F04800000000</t>
  </si>
  <si>
    <t>Telek üzem Mező II.</t>
  </si>
  <si>
    <t>TUL.H:12552/263460</t>
  </si>
  <si>
    <t>123000000529</t>
  </si>
  <si>
    <t>8,8/A0000000</t>
  </si>
  <si>
    <t>0-ás Tároló olaj</t>
  </si>
  <si>
    <t>108 Budapest Diószeghy S. u. 25.</t>
  </si>
  <si>
    <t>123000002843</t>
  </si>
  <si>
    <t>Tároló olaj</t>
  </si>
  <si>
    <t>123000003247</t>
  </si>
  <si>
    <t>100000000112</t>
  </si>
  <si>
    <t>Szerelöcsarnok</t>
  </si>
  <si>
    <t>123000003248</t>
  </si>
  <si>
    <t>100000000023</t>
  </si>
  <si>
    <t>"A" épület műhely, iroda, tároló</t>
  </si>
  <si>
    <t>123000003250</t>
  </si>
  <si>
    <t>130000000007</t>
  </si>
  <si>
    <t>Öltöző, fürdő</t>
  </si>
  <si>
    <t>123000003251</t>
  </si>
  <si>
    <t>200000000010</t>
  </si>
  <si>
    <t>Porta, gázfogadó</t>
  </si>
  <si>
    <t>123000003253</t>
  </si>
  <si>
    <t>400000000009</t>
  </si>
  <si>
    <t>"B" épület</t>
  </si>
  <si>
    <t>123000003258</t>
  </si>
  <si>
    <t>200000000056</t>
  </si>
  <si>
    <t>Irodák,ebédlő,fürdök,raktár</t>
  </si>
  <si>
    <t>123000003259</t>
  </si>
  <si>
    <t>300000000012</t>
  </si>
  <si>
    <t>"E" raktár</t>
  </si>
  <si>
    <t>123000003260</t>
  </si>
  <si>
    <t>900000000011</t>
  </si>
  <si>
    <t>123000003265</t>
  </si>
  <si>
    <t>140000000028</t>
  </si>
  <si>
    <t>123000003267</t>
  </si>
  <si>
    <t>500000000005</t>
  </si>
  <si>
    <t>"C" épület</t>
  </si>
  <si>
    <t>123000003275</t>
  </si>
  <si>
    <t>100000000122</t>
  </si>
  <si>
    <t>Üzlethelyiség társasház lfj:046/603696/2013É</t>
  </si>
  <si>
    <t>35633/A/5</t>
  </si>
  <si>
    <t>108 Budapest Harminckettesek tere 4.</t>
  </si>
  <si>
    <t>357/10 000</t>
  </si>
  <si>
    <t>122100001193</t>
  </si>
  <si>
    <t>F04600000000</t>
  </si>
  <si>
    <t>Telek telephely Baross ksz.</t>
  </si>
  <si>
    <t>108 Budapest Magdolna utca 55.</t>
  </si>
  <si>
    <t>123000000720</t>
  </si>
  <si>
    <t>100000000011</t>
  </si>
  <si>
    <t>Iroda épület, üzlet, váltó épület</t>
  </si>
  <si>
    <t>123000000721</t>
  </si>
  <si>
    <t>12,12A,80000</t>
  </si>
  <si>
    <t>Kocsiszin,raktár,kazánház A, B csarnok, látványpék</t>
  </si>
  <si>
    <t>123000000722</t>
  </si>
  <si>
    <t>160000000006</t>
  </si>
  <si>
    <t>"E" csarnok, forgalmi épület</t>
  </si>
  <si>
    <t>123000000723</t>
  </si>
  <si>
    <t>900000000007</t>
  </si>
  <si>
    <t>"D" csarnok</t>
  </si>
  <si>
    <t>123000000724</t>
  </si>
  <si>
    <t>SZ 080200000</t>
  </si>
  <si>
    <t>Pavilon I. porta</t>
  </si>
  <si>
    <t>123000000791</t>
  </si>
  <si>
    <t>190000000016</t>
  </si>
  <si>
    <t>Műhely, csarnok, iroda, trafó, tároló</t>
  </si>
  <si>
    <t>123000000817</t>
  </si>
  <si>
    <t>SZ 138300000</t>
  </si>
  <si>
    <t>Pavilon II. porta</t>
  </si>
  <si>
    <t>123000000818</t>
  </si>
  <si>
    <t>SZ 138400000</t>
  </si>
  <si>
    <t>Pavilon III. porta</t>
  </si>
  <si>
    <t>123000001438</t>
  </si>
  <si>
    <t>SZ 112400000</t>
  </si>
  <si>
    <t>Váltóállitó fülke</t>
  </si>
  <si>
    <t>123000002782</t>
  </si>
  <si>
    <t>190000000001</t>
  </si>
  <si>
    <t>Áramátalakitó Baross</t>
  </si>
  <si>
    <t>122100001291</t>
  </si>
  <si>
    <t>F32800000000</t>
  </si>
  <si>
    <t>Telek Óvoda</t>
  </si>
  <si>
    <t>111 Budapest Forrás utca 2.</t>
  </si>
  <si>
    <t>128200000110</t>
  </si>
  <si>
    <t>128000000137</t>
  </si>
  <si>
    <t>Óvoda, lakás</t>
  </si>
  <si>
    <t>128200000111</t>
  </si>
  <si>
    <t>128000000138</t>
  </si>
  <si>
    <t>Fedett pihenő - raktár</t>
  </si>
  <si>
    <t>128200000108</t>
  </si>
  <si>
    <t>128000000194</t>
  </si>
  <si>
    <t>Irodák, garázs lfj:007/621504/2013É</t>
  </si>
  <si>
    <t>34687/A/5</t>
  </si>
  <si>
    <t>108 Budapest Szilágyi u. 3.</t>
  </si>
  <si>
    <t>5483/10 000</t>
  </si>
  <si>
    <t>128200000124</t>
  </si>
  <si>
    <t>128000000215</t>
  </si>
  <si>
    <t>Iroda társasház lfj:013/603613/2013É</t>
  </si>
  <si>
    <t>34407/A/3</t>
  </si>
  <si>
    <t>107 Budapest Akácfa u. 22.</t>
  </si>
  <si>
    <t>1091/10 000</t>
  </si>
  <si>
    <t>128200000125</t>
  </si>
  <si>
    <t>128000000214</t>
  </si>
  <si>
    <t>Iroda társasház lfj:012/603613/2013É</t>
  </si>
  <si>
    <t>34407/A/2</t>
  </si>
  <si>
    <t>324/10 000</t>
  </si>
  <si>
    <t>124000000010</t>
  </si>
  <si>
    <t>124059320000</t>
  </si>
  <si>
    <t>Társasházi raktár fsz. 22. lfj:014/603613/2013É</t>
  </si>
  <si>
    <t>34407/0/A/6</t>
  </si>
  <si>
    <t>96/10000</t>
  </si>
  <si>
    <t>128200000112</t>
  </si>
  <si>
    <t>128000000183</t>
  </si>
  <si>
    <t>Iroda társasház lfj:11/603613/2013É</t>
  </si>
  <si>
    <t>34406/A/1</t>
  </si>
  <si>
    <t>107 Budapest Akácfa u. 20.</t>
  </si>
  <si>
    <t>505/10 000</t>
  </si>
  <si>
    <t>128200000113</t>
  </si>
  <si>
    <t>128000000177</t>
  </si>
  <si>
    <t>Pince és iroda társasház lfj:10/603613/2013É</t>
  </si>
  <si>
    <t>34405/A/1</t>
  </si>
  <si>
    <t>107 Budapest Akácfa u. 18.</t>
  </si>
  <si>
    <t>1182/10 000</t>
  </si>
  <si>
    <t>128200000121</t>
  </si>
  <si>
    <t>128000000188</t>
  </si>
  <si>
    <t>Raktár fsz:2 társasház lfj:027/603696/2013É</t>
  </si>
  <si>
    <t>34393/A/2</t>
  </si>
  <si>
    <t>107 Budapest Akácfa u. 11.</t>
  </si>
  <si>
    <t>406/10 000</t>
  </si>
  <si>
    <t>128200000122</t>
  </si>
  <si>
    <t>128000000213</t>
  </si>
  <si>
    <t>Raktár fsz:1 társasház lfj:027/603696/2013É</t>
  </si>
  <si>
    <t>34393/A/1</t>
  </si>
  <si>
    <t>323/10 000</t>
  </si>
  <si>
    <t>128200000109</t>
  </si>
  <si>
    <t>128000000184</t>
  </si>
  <si>
    <t>Műhely lfj:006/621504/2013É</t>
  </si>
  <si>
    <t>34387/0/A/1</t>
  </si>
  <si>
    <t>107 Budapest Akácfa u. 25.</t>
  </si>
  <si>
    <t>166/10 000</t>
  </si>
  <si>
    <t>122100001192</t>
  </si>
  <si>
    <t>F04200000000</t>
  </si>
  <si>
    <t>Telek Székház</t>
  </si>
  <si>
    <t>107 Budapest Akácfa u. 15.</t>
  </si>
  <si>
    <t>123000002783</t>
  </si>
  <si>
    <t>200000000067</t>
  </si>
  <si>
    <t>Áramátalakitó Kertész</t>
  </si>
  <si>
    <t>123000002894</t>
  </si>
  <si>
    <t>100000000142</t>
  </si>
  <si>
    <t>123000002895</t>
  </si>
  <si>
    <t>Korhű konzolos lámpatestek klf.</t>
  </si>
  <si>
    <t>123000002896</t>
  </si>
  <si>
    <t>Vízlágyító berendezés VAD 45F1 használati melegvíz</t>
  </si>
  <si>
    <t>123000002897</t>
  </si>
  <si>
    <t>300000000059</t>
  </si>
  <si>
    <t>Tartózkodó gomba</t>
  </si>
  <si>
    <t>128200000129</t>
  </si>
  <si>
    <t>Iroda fsz.1-3 társasház lfj:044/603696/2013É</t>
  </si>
  <si>
    <t>107 Budapest Tivadar u. 2. I.</t>
  </si>
  <si>
    <t xml:space="preserve"> 874/10 000</t>
  </si>
  <si>
    <t>128200000114</t>
  </si>
  <si>
    <t>Raktár pince, társasház lfj:45/603696/2013É</t>
  </si>
  <si>
    <t>1234/10 000</t>
  </si>
  <si>
    <t>122100001339</t>
  </si>
  <si>
    <t>F09700000000</t>
  </si>
  <si>
    <t>Telek Telephely Kelenföldi ksz.</t>
  </si>
  <si>
    <t>3351</t>
  </si>
  <si>
    <t>111 Budapest Bartók B. u. 139.</t>
  </si>
  <si>
    <t>122100001212</t>
  </si>
  <si>
    <t>F09600000000</t>
  </si>
  <si>
    <t>Telek Telephely Kelenföld ksz.</t>
  </si>
  <si>
    <t>3350</t>
  </si>
  <si>
    <t>111 Budapest Kelenföldi út</t>
  </si>
  <si>
    <t>123000000738</t>
  </si>
  <si>
    <t>150000000010</t>
  </si>
  <si>
    <t>Forgalmi irodasor</t>
  </si>
  <si>
    <t>122100001211</t>
  </si>
  <si>
    <t>F09500000000</t>
  </si>
  <si>
    <t>Telek Üzem Kelenföldi kocsiszín</t>
  </si>
  <si>
    <t>3349</t>
  </si>
  <si>
    <t>111 Budapest Kelenföldi út 2.</t>
  </si>
  <si>
    <t>TUL.H:14129/32255</t>
  </si>
  <si>
    <t>123000000737</t>
  </si>
  <si>
    <t>140000000012</t>
  </si>
  <si>
    <t>Tartózkodó, diszpécseri helység</t>
  </si>
  <si>
    <t>123000000739</t>
  </si>
  <si>
    <t>190000000018</t>
  </si>
  <si>
    <t>Kocsiszin "Helyi védelem"</t>
  </si>
  <si>
    <t>Kocsiszin épületgépészeti berendezések, felszerelé</t>
  </si>
  <si>
    <t>Veszélyes hulladékgyűjtő ksz.épületen belül</t>
  </si>
  <si>
    <t>123000000740</t>
  </si>
  <si>
    <t>410000000008</t>
  </si>
  <si>
    <t>123000000761</t>
  </si>
  <si>
    <t>360000000003</t>
  </si>
  <si>
    <t>Hőközpont,kovács mühely,öntöde</t>
  </si>
  <si>
    <t>123000000763</t>
  </si>
  <si>
    <t>430000000005</t>
  </si>
  <si>
    <t>Gázfogadó</t>
  </si>
  <si>
    <t>123000001386</t>
  </si>
  <si>
    <t>300000000006</t>
  </si>
  <si>
    <t>TMK műhely, 490-es raktár</t>
  </si>
  <si>
    <t>128200000126</t>
  </si>
  <si>
    <t>128000000174</t>
  </si>
  <si>
    <t>Tartózkodó társasház 78,79-es troli1/61432006/2013</t>
  </si>
  <si>
    <t>33094/A/4</t>
  </si>
  <si>
    <t>107 Budapest Garay u. 28.</t>
  </si>
  <si>
    <t xml:space="preserve">303/10 000 </t>
  </si>
  <si>
    <t>123000002337</t>
  </si>
  <si>
    <t>000000001682</t>
  </si>
  <si>
    <t>Irattár földszint lfj:1/601679/2013É</t>
  </si>
  <si>
    <t>33046/2/A/6</t>
  </si>
  <si>
    <t>107 Budapest Szinva u. 8.</t>
  </si>
  <si>
    <t>535/10 000</t>
  </si>
  <si>
    <t>128200000086</t>
  </si>
  <si>
    <t>128000000175</t>
  </si>
  <si>
    <t>Irattár pince lfj:2/601679/2013É</t>
  </si>
  <si>
    <t>33046/2/A/4</t>
  </si>
  <si>
    <t>273/10 000</t>
  </si>
  <si>
    <t>128200000119</t>
  </si>
  <si>
    <t>128000000179</t>
  </si>
  <si>
    <t>Iroda társasház lfj:036/603613/2013É</t>
  </si>
  <si>
    <t>107 Budapest Thököly u. 40.</t>
  </si>
  <si>
    <t>420/10 000</t>
  </si>
  <si>
    <t>128200000127</t>
  </si>
  <si>
    <t>128000000181</t>
  </si>
  <si>
    <t>Tartózkodó társasház 76-os troli 1/61432005/2013SZ</t>
  </si>
  <si>
    <t>32972/A/2</t>
  </si>
  <si>
    <t>107 Budapest Bethlen G. u. 4.</t>
  </si>
  <si>
    <t>75/10 000</t>
  </si>
  <si>
    <t>122100001290</t>
  </si>
  <si>
    <t>F32300000000</t>
  </si>
  <si>
    <t>Telek vasútállomás</t>
  </si>
  <si>
    <t>Ráckeve Kossuth L. u.</t>
  </si>
  <si>
    <t>123000001104</t>
  </si>
  <si>
    <t>100000000159</t>
  </si>
  <si>
    <t>Trafóház, Ráckeve</t>
  </si>
  <si>
    <t>123000001155</t>
  </si>
  <si>
    <t>100000000173</t>
  </si>
  <si>
    <t>Javitócsarnok, műhelysor</t>
  </si>
  <si>
    <t>123000001185</t>
  </si>
  <si>
    <t>600000000009</t>
  </si>
  <si>
    <t>123000001195</t>
  </si>
  <si>
    <t>900000000034</t>
  </si>
  <si>
    <t>0-ás Tüzoltó raktár</t>
  </si>
  <si>
    <t>123000001207</t>
  </si>
  <si>
    <t>SZ 095800000</t>
  </si>
  <si>
    <t>Kezelöpult emelő berendezés irányító</t>
  </si>
  <si>
    <t>123000001223</t>
  </si>
  <si>
    <t>SZ 137100000</t>
  </si>
  <si>
    <t>WC konténer</t>
  </si>
  <si>
    <t>122100001395</t>
  </si>
  <si>
    <t>F32200000000</t>
  </si>
  <si>
    <t>3289</t>
  </si>
  <si>
    <t>122100001345</t>
  </si>
  <si>
    <t>F14700000000</t>
  </si>
  <si>
    <t>Telek irodaház metróállomás</t>
  </si>
  <si>
    <t>114 Budapest Hungária krt. 46.</t>
  </si>
  <si>
    <t>TUL.H:6599/7970</t>
  </si>
  <si>
    <t>123000002898</t>
  </si>
  <si>
    <t>100000000163</t>
  </si>
  <si>
    <t>Irodaház "Stadionok"</t>
  </si>
  <si>
    <t>122100001301</t>
  </si>
  <si>
    <t>F29000000000</t>
  </si>
  <si>
    <t>Telek közforgalmú vasút Szigszentm. József A. ltp</t>
  </si>
  <si>
    <t>Szigetszentmiklós Orgona utca</t>
  </si>
  <si>
    <t>123000001168</t>
  </si>
  <si>
    <t>200000000018</t>
  </si>
  <si>
    <t>Állomás épület Szigetszentmiklós József A. telep</t>
  </si>
  <si>
    <t>122100001292</t>
  </si>
  <si>
    <t>F33000000000</t>
  </si>
  <si>
    <t>Telek Munkásszálló</t>
  </si>
  <si>
    <t>114 Budapest Tábornok u. 26.</t>
  </si>
  <si>
    <t>126300000115</t>
  </si>
  <si>
    <t>100000000031</t>
  </si>
  <si>
    <t>Munkásszálló</t>
  </si>
  <si>
    <t>122100001227</t>
  </si>
  <si>
    <t>F14600000000</t>
  </si>
  <si>
    <t>Telek üzem udvar</t>
  </si>
  <si>
    <t>31715</t>
  </si>
  <si>
    <t>114 Budapest Bosnyák tér 1.</t>
  </si>
  <si>
    <t>123000000729</t>
  </si>
  <si>
    <t>100000000180</t>
  </si>
  <si>
    <t>Kocsiszin, iroda, mühely, raktár</t>
  </si>
  <si>
    <t>123000000730</t>
  </si>
  <si>
    <t>180000000011</t>
  </si>
  <si>
    <t>123000000731</t>
  </si>
  <si>
    <t>400000000017</t>
  </si>
  <si>
    <t>Forgalmi irodák, lakás</t>
  </si>
  <si>
    <t>123000000732</t>
  </si>
  <si>
    <t>500000000048</t>
  </si>
  <si>
    <t>Portásfülke, pince</t>
  </si>
  <si>
    <t>123000000733</t>
  </si>
  <si>
    <t>600000000014</t>
  </si>
  <si>
    <t>Üzlethelyiség, nyomásfokozó</t>
  </si>
  <si>
    <t>123000000734</t>
  </si>
  <si>
    <t>800000000011</t>
  </si>
  <si>
    <t>Gázfogadó, hidegraktár, hulladéktároló</t>
  </si>
  <si>
    <t>123000000735</t>
  </si>
  <si>
    <t>SZ 093500000</t>
  </si>
  <si>
    <t>123000000891</t>
  </si>
  <si>
    <t>SZ 107300000</t>
  </si>
  <si>
    <t>122100001226</t>
  </si>
  <si>
    <t>F14500000000</t>
  </si>
  <si>
    <t>31678/12</t>
  </si>
  <si>
    <t>114 Budapest Hungária krt. 140.</t>
  </si>
  <si>
    <t>123000002773</t>
  </si>
  <si>
    <t>000000001674</t>
  </si>
  <si>
    <t>Áramátalakitó Zugló</t>
  </si>
  <si>
    <t>123000002776</t>
  </si>
  <si>
    <t>000000001680</t>
  </si>
  <si>
    <t>Diszpécserközpont Zugló</t>
  </si>
  <si>
    <t>123000001050</t>
  </si>
  <si>
    <t>195100000000</t>
  </si>
  <si>
    <t>Végállomás + mobil kazán</t>
  </si>
  <si>
    <t>31359</t>
  </si>
  <si>
    <t>103 Budapest Bogdáni u.</t>
  </si>
  <si>
    <t>124000000004</t>
  </si>
  <si>
    <t>124053110000</t>
  </si>
  <si>
    <t>Társasházi tartózkodó lfj:028/619432/2013É</t>
  </si>
  <si>
    <t>31260/191/A/7</t>
  </si>
  <si>
    <t>114 Budapest Bosnyák tér 8.</t>
  </si>
  <si>
    <t>403/10 000</t>
  </si>
  <si>
    <t>123000003291</t>
  </si>
  <si>
    <t>SZ 138700000</t>
  </si>
  <si>
    <t>Végállomás 74-es trolibusz</t>
  </si>
  <si>
    <t>29978/156</t>
  </si>
  <si>
    <t>114 Budapest Csáktornya park</t>
  </si>
  <si>
    <t>123000003292</t>
  </si>
  <si>
    <t>Kazán termosztáttal fali,</t>
  </si>
  <si>
    <t>122100001347</t>
  </si>
  <si>
    <t>Telek Telephely</t>
  </si>
  <si>
    <t>114 Budapest Erzsébet Királyné útja</t>
  </si>
  <si>
    <t>123000000595</t>
  </si>
  <si>
    <t>100000000060</t>
  </si>
  <si>
    <t>Forgalmi iroda + előtető</t>
  </si>
  <si>
    <t>123000000596</t>
  </si>
  <si>
    <t>200000000029</t>
  </si>
  <si>
    <t>Gázfogadóház</t>
  </si>
  <si>
    <t>123000000597</t>
  </si>
  <si>
    <t>300000000027</t>
  </si>
  <si>
    <t>Forgóváz tároló,fedett tároló</t>
  </si>
  <si>
    <t>123000000598</t>
  </si>
  <si>
    <t>400000000042</t>
  </si>
  <si>
    <t>Gondnoksági épület</t>
  </si>
  <si>
    <t>123000000599</t>
  </si>
  <si>
    <t>500000000018</t>
  </si>
  <si>
    <t>Jármüjavító épület</t>
  </si>
  <si>
    <t>123000000600</t>
  </si>
  <si>
    <t>SZ 014700000</t>
  </si>
  <si>
    <t>123000000601</t>
  </si>
  <si>
    <t>SZ 135200000</t>
  </si>
  <si>
    <t>Konténer öltözö-fürdö, tartózkodó</t>
  </si>
  <si>
    <t>126100000007</t>
  </si>
  <si>
    <t>600000000030</t>
  </si>
  <si>
    <t>Kereskedelmi épületek</t>
  </si>
  <si>
    <t>128200000117</t>
  </si>
  <si>
    <t>128000000173</t>
  </si>
  <si>
    <t>Iroda társasház lfj:026/603696/2013É</t>
  </si>
  <si>
    <t>29207/3/A/1</t>
  </si>
  <si>
    <t>106 Budapest Lázár utca 2.</t>
  </si>
  <si>
    <t>344/10 000</t>
  </si>
  <si>
    <t>122100001375</t>
  </si>
  <si>
    <t>F26200000000</t>
  </si>
  <si>
    <t>Telek közforgalmú vasút Erzsébet park</t>
  </si>
  <si>
    <t>290/3</t>
  </si>
  <si>
    <t>Gödöllő Szabadság út</t>
  </si>
  <si>
    <t>123000001236</t>
  </si>
  <si>
    <t>100000000076</t>
  </si>
  <si>
    <t>Állomás épület Erzsébet park-Ganz kitérő</t>
  </si>
  <si>
    <t>123000001267</t>
  </si>
  <si>
    <t>SZ 124300000</t>
  </si>
  <si>
    <t>Utasváró Erzsébet park Budapest tipusú</t>
  </si>
  <si>
    <t>123000003321</t>
  </si>
  <si>
    <t>423012410000</t>
  </si>
  <si>
    <t>M4 járműtelep K épület</t>
  </si>
  <si>
    <t>2865/2</t>
  </si>
  <si>
    <t>111 Budapest Hadak útja 3.</t>
  </si>
  <si>
    <t>4221</t>
  </si>
  <si>
    <t>M4 projekt telek</t>
  </si>
  <si>
    <t>422100000001</t>
  </si>
  <si>
    <t>F48800000000</t>
  </si>
  <si>
    <t>Telek kivett udvar és üzemi épület</t>
  </si>
  <si>
    <t>4230</t>
  </si>
  <si>
    <t>M4 projekt épületek</t>
  </si>
  <si>
    <t>423000000002</t>
  </si>
  <si>
    <t>M40000000001</t>
  </si>
  <si>
    <t>Portaépület (P ép.)</t>
  </si>
  <si>
    <t>423000000003</t>
  </si>
  <si>
    <t>M40000000002</t>
  </si>
  <si>
    <t>Irodaépület (K ép.)</t>
  </si>
  <si>
    <t>423000000004</t>
  </si>
  <si>
    <t>M40000000003</t>
  </si>
  <si>
    <t>Kerékpáreszterga és PFT épület (E ép.)</t>
  </si>
  <si>
    <t>423000000005</t>
  </si>
  <si>
    <t>M40000000004</t>
  </si>
  <si>
    <t>M4-Járműtároló (T ép.)</t>
  </si>
  <si>
    <t>423000000006</t>
  </si>
  <si>
    <t>M40000000006</t>
  </si>
  <si>
    <t>Anyag és hulladéktárolók</t>
  </si>
  <si>
    <t>423000000015</t>
  </si>
  <si>
    <t>M40000010286</t>
  </si>
  <si>
    <t>Anyagtárolók 3 szelvényes</t>
  </si>
  <si>
    <t>423000000016</t>
  </si>
  <si>
    <t>M40000010287</t>
  </si>
  <si>
    <t>128200000094</t>
  </si>
  <si>
    <t>128000000128</t>
  </si>
  <si>
    <t>Áramátalakitó Reitter áá. hrsz:2732/9</t>
  </si>
  <si>
    <t>2732/9</t>
  </si>
  <si>
    <t>113 Budapest Róbert K. krt.</t>
  </si>
  <si>
    <t>122100001392</t>
  </si>
  <si>
    <t>F31600000000</t>
  </si>
  <si>
    <t>2732/3</t>
  </si>
  <si>
    <t>Pomáz Árpádfejedelem útja</t>
  </si>
  <si>
    <t>122100001288</t>
  </si>
  <si>
    <t>123000001272</t>
  </si>
  <si>
    <t>100000000083</t>
  </si>
  <si>
    <t>122100001287</t>
  </si>
  <si>
    <t>F31400000000</t>
  </si>
  <si>
    <t>2732/1</t>
  </si>
  <si>
    <t>Pomáz József A. u.</t>
  </si>
  <si>
    <t>122100001380</t>
  </si>
  <si>
    <t>F27800000000</t>
  </si>
  <si>
    <t>266</t>
  </si>
  <si>
    <t>Dunaharaszti Külterület</t>
  </si>
  <si>
    <t>122100001225</t>
  </si>
  <si>
    <t>F14200000000</t>
  </si>
  <si>
    <t>113 Budapest Madridi u.</t>
  </si>
  <si>
    <t>122100001177</t>
  </si>
  <si>
    <t>F41500000000</t>
  </si>
  <si>
    <t>Telek hajójavító</t>
  </si>
  <si>
    <t>25992/1</t>
  </si>
  <si>
    <t>113 Budapest Népsziget</t>
  </si>
  <si>
    <t>TUL.H:2430/168345</t>
  </si>
  <si>
    <t>123000002892</t>
  </si>
  <si>
    <t>123053260000</t>
  </si>
  <si>
    <t>Irodák, műhelyek, nyitott szín stb.</t>
  </si>
  <si>
    <t>122100001224</t>
  </si>
  <si>
    <t>F13600000000</t>
  </si>
  <si>
    <t>Telek ipartelep Dráva áramátalakító</t>
  </si>
  <si>
    <t>25669/1</t>
  </si>
  <si>
    <t>113 Budapest Dráva utca 17.</t>
  </si>
  <si>
    <t>TUL.H:161/2700</t>
  </si>
  <si>
    <t>123000002765</t>
  </si>
  <si>
    <t>000000001662</t>
  </si>
  <si>
    <t>Áramátalakitó Dráva</t>
  </si>
  <si>
    <t>122100001400</t>
  </si>
  <si>
    <t>F38400000000</t>
  </si>
  <si>
    <t>Telek vasúti pálya és beépítetlen terület</t>
  </si>
  <si>
    <t>2529/6</t>
  </si>
  <si>
    <t>Kerepes Szabadság u.</t>
  </si>
  <si>
    <t>TUL.H:3055/6635</t>
  </si>
  <si>
    <t>122100001399</t>
  </si>
  <si>
    <t>F38300000000</t>
  </si>
  <si>
    <t>Telek lakóház, gazdasági épület, udvar</t>
  </si>
  <si>
    <t>126100000095</t>
  </si>
  <si>
    <t>126111220000</t>
  </si>
  <si>
    <t>Lakás szoba-konyhás, komfort nélküli</t>
  </si>
  <si>
    <t>122100001298</t>
  </si>
  <si>
    <t>F38200000000</t>
  </si>
  <si>
    <t>Telek saját használatú út</t>
  </si>
  <si>
    <t>2529/2</t>
  </si>
  <si>
    <t>122100001408</t>
  </si>
  <si>
    <t>F38100000000</t>
  </si>
  <si>
    <t>Telek vasút (vasútállomás)</t>
  </si>
  <si>
    <t>123000001245</t>
  </si>
  <si>
    <t>200000000075</t>
  </si>
  <si>
    <t>122100001398</t>
  </si>
  <si>
    <t>F37700000000</t>
  </si>
  <si>
    <t>Telek hotel, áramátalakító HOTEL METRO</t>
  </si>
  <si>
    <t>113 Budapest Kresz G.u. 1.</t>
  </si>
  <si>
    <t>123000002775</t>
  </si>
  <si>
    <t>000000001679</t>
  </si>
  <si>
    <t>Áramátalakitó Kádár</t>
  </si>
  <si>
    <t>126100000121</t>
  </si>
  <si>
    <t>100000000034</t>
  </si>
  <si>
    <t>Hotel Metro</t>
  </si>
  <si>
    <t>123000000618</t>
  </si>
  <si>
    <t>100000000170</t>
  </si>
  <si>
    <t>Állomás épület Arany János u.</t>
  </si>
  <si>
    <t>24774</t>
  </si>
  <si>
    <t>105 Budapest Arany J. u.</t>
  </si>
  <si>
    <t>122100001330</t>
  </si>
  <si>
    <t>F04000000000</t>
  </si>
  <si>
    <t>Telek Metró állomás</t>
  </si>
  <si>
    <t>24710/4</t>
  </si>
  <si>
    <t>105 Budapest Kossuth L. tér 7-8.</t>
  </si>
  <si>
    <t>126100000088</t>
  </si>
  <si>
    <t>SZ 149600000</t>
  </si>
  <si>
    <t>24359</t>
  </si>
  <si>
    <t>105 Budapest Deák F. tér</t>
  </si>
  <si>
    <t>126100000089</t>
  </si>
  <si>
    <t>000000001954</t>
  </si>
  <si>
    <t>Közlekedési Múzeum 002/601627/2013É</t>
  </si>
  <si>
    <t>128200000116</t>
  </si>
  <si>
    <t>128000000170</t>
  </si>
  <si>
    <t>Iroda társasház lfj:031/603696/2013É</t>
  </si>
  <si>
    <t>24004/A/5</t>
  </si>
  <si>
    <t>105 Budapest Ferenciek tere 3.</t>
  </si>
  <si>
    <t>59/10000</t>
  </si>
  <si>
    <t>128200000120</t>
  </si>
  <si>
    <t>128000000172</t>
  </si>
  <si>
    <t>Iroda társasház lfj:032/603696/2013É</t>
  </si>
  <si>
    <t>105 Budapest Veres Pálné utca 10.</t>
  </si>
  <si>
    <t>151/10 000</t>
  </si>
  <si>
    <t>128200000115</t>
  </si>
  <si>
    <t>128000000171</t>
  </si>
  <si>
    <t>Pince raktár társasház lfj:033/603696/2013É</t>
  </si>
  <si>
    <t>24000/A/1</t>
  </si>
  <si>
    <t>105 Budapest Veres Pálné u. 4-6.</t>
  </si>
  <si>
    <t>488/10000</t>
  </si>
  <si>
    <t>122100001187</t>
  </si>
  <si>
    <t>F02800000000</t>
  </si>
  <si>
    <t>23033</t>
  </si>
  <si>
    <t>122100001186</t>
  </si>
  <si>
    <t>F02700000000</t>
  </si>
  <si>
    <t>Telek vasút állomás Rómaifürdő</t>
  </si>
  <si>
    <t>23032/152</t>
  </si>
  <si>
    <t>103 Budapest Szentendrei u. 264.</t>
  </si>
  <si>
    <t>123000001271</t>
  </si>
  <si>
    <t>100000000082</t>
  </si>
  <si>
    <t>Felvételi épület Rómaifürdő</t>
  </si>
  <si>
    <t>122100001286</t>
  </si>
  <si>
    <t>F31300000000</t>
  </si>
  <si>
    <t>2260</t>
  </si>
  <si>
    <t>Pomáz Budakalászi út 7.</t>
  </si>
  <si>
    <t>123000001113</t>
  </si>
  <si>
    <t>500000000021</t>
  </si>
  <si>
    <t>Áramátalakító Pomáz</t>
  </si>
  <si>
    <t>122100001259</t>
  </si>
  <si>
    <t>Telek Beépítetlen terület</t>
  </si>
  <si>
    <t>122 Budapest Ady E. u. 7.</t>
  </si>
  <si>
    <t>122100001369</t>
  </si>
  <si>
    <t>122 Budapest Anna utca 25.</t>
  </si>
  <si>
    <t>122100001260</t>
  </si>
  <si>
    <t>F24000000000</t>
  </si>
  <si>
    <t>2123/2</t>
  </si>
  <si>
    <t>Budakalász Jókai Mór utca</t>
  </si>
  <si>
    <t>122100001368</t>
  </si>
  <si>
    <t>F23400000000</t>
  </si>
  <si>
    <t>210326</t>
  </si>
  <si>
    <t>121 Budapest II. Rákóczi F. u.</t>
  </si>
  <si>
    <t>122100001258</t>
  </si>
  <si>
    <t>F23300000000</t>
  </si>
  <si>
    <t>209997</t>
  </si>
  <si>
    <t>121 Budapest Szabadkikötő u.</t>
  </si>
  <si>
    <t>122100001257</t>
  </si>
  <si>
    <t>F23200000000</t>
  </si>
  <si>
    <t>209973</t>
  </si>
  <si>
    <t>122100001256</t>
  </si>
  <si>
    <t>F23100000000</t>
  </si>
  <si>
    <t>209947</t>
  </si>
  <si>
    <t>122100001367</t>
  </si>
  <si>
    <t>F22900000000</t>
  </si>
  <si>
    <t>209628</t>
  </si>
  <si>
    <t>122100001366</t>
  </si>
  <si>
    <t>F22800000000</t>
  </si>
  <si>
    <t>209626</t>
  </si>
  <si>
    <t>122100001255</t>
  </si>
  <si>
    <t>F22700000000</t>
  </si>
  <si>
    <t>208664/2</t>
  </si>
  <si>
    <t>122100001385</t>
  </si>
  <si>
    <t>F28900000000</t>
  </si>
  <si>
    <t>2067</t>
  </si>
  <si>
    <t>Szigetszentmiklós Dunaharaszti u.</t>
  </si>
  <si>
    <t>122100001254</t>
  </si>
  <si>
    <t>121 Budapest II. Rákóczi F. u. 172-178.</t>
  </si>
  <si>
    <t>TUL.H:31142/36844</t>
  </si>
  <si>
    <t>123000001123</t>
  </si>
  <si>
    <t>SZ 141400000</t>
  </si>
  <si>
    <t>Tároló konténer</t>
  </si>
  <si>
    <t>123000001128</t>
  </si>
  <si>
    <t>100000000132</t>
  </si>
  <si>
    <t>0-ás Tároló olajoshordó</t>
  </si>
  <si>
    <t>123000001135</t>
  </si>
  <si>
    <t>SZ 145900000</t>
  </si>
  <si>
    <t>Konténer iroda</t>
  </si>
  <si>
    <t>123000001136</t>
  </si>
  <si>
    <t>SZ 146000000</t>
  </si>
  <si>
    <t>Konténer öltöző, fürdő</t>
  </si>
  <si>
    <t>123000001156</t>
  </si>
  <si>
    <t>100000000192</t>
  </si>
  <si>
    <t>Forgalmi épület Csepel</t>
  </si>
  <si>
    <t>123000001157</t>
  </si>
  <si>
    <t>110000000028</t>
  </si>
  <si>
    <t>Kultúrterem, iroda, ruharaktár</t>
  </si>
  <si>
    <t>123000001160</t>
  </si>
  <si>
    <t>130000000029</t>
  </si>
  <si>
    <t>123000001162</t>
  </si>
  <si>
    <t>150000000008</t>
  </si>
  <si>
    <t>Hegesztőműhely,  targoncajavító műhely</t>
  </si>
  <si>
    <t>123000001166</t>
  </si>
  <si>
    <t>190000000008</t>
  </si>
  <si>
    <t>Raktár alkatrésztároló</t>
  </si>
  <si>
    <t>123000001174</t>
  </si>
  <si>
    <t>300000000018</t>
  </si>
  <si>
    <t>Üzlet helység Csepel</t>
  </si>
  <si>
    <t>123000001194</t>
  </si>
  <si>
    <t>900000000015</t>
  </si>
  <si>
    <t>Irányitó torony Csepel</t>
  </si>
  <si>
    <t>123000001197</t>
  </si>
  <si>
    <t>SZ 020800000</t>
  </si>
  <si>
    <t>Faház váltócsoport tartozkodó</t>
  </si>
  <si>
    <t>123000001215</t>
  </si>
  <si>
    <t>SZ 129000000</t>
  </si>
  <si>
    <t>Konténer UNIPORT lövészklub helység</t>
  </si>
  <si>
    <t>123000001216</t>
  </si>
  <si>
    <t>SZ 129100000</t>
  </si>
  <si>
    <t>Javítóműhely UNIPORT konténer</t>
  </si>
  <si>
    <t>123000001217</t>
  </si>
  <si>
    <t>SZ 133200000</t>
  </si>
  <si>
    <t>123000001351</t>
  </si>
  <si>
    <t>SZ 088300000</t>
  </si>
  <si>
    <t>Konténer vegyes tároló</t>
  </si>
  <si>
    <t>123000001456</t>
  </si>
  <si>
    <t>SZ 149500000</t>
  </si>
  <si>
    <t>123000002813</t>
  </si>
  <si>
    <t>Tároló olajoshordó</t>
  </si>
  <si>
    <t>123000002918</t>
  </si>
  <si>
    <t>400000000056</t>
  </si>
  <si>
    <t>Biztosítóberendezés épülete Csepel</t>
  </si>
  <si>
    <t>123000002919</t>
  </si>
  <si>
    <t>128200000043</t>
  </si>
  <si>
    <t>SZ 100200000</t>
  </si>
  <si>
    <t>Szerszámosraktár</t>
  </si>
  <si>
    <t>122100001327</t>
  </si>
  <si>
    <t>F02600000000</t>
  </si>
  <si>
    <t>Telek telephely Óbuda garázs</t>
  </si>
  <si>
    <t>19944/4</t>
  </si>
  <si>
    <t>103 Budapest Pomázi u. 15.</t>
  </si>
  <si>
    <t>123000000949</t>
  </si>
  <si>
    <t>000000000566</t>
  </si>
  <si>
    <t>0-ás Hordó, olajtároló</t>
  </si>
  <si>
    <t>123000000950</t>
  </si>
  <si>
    <t>100000000079</t>
  </si>
  <si>
    <t>Porta, orvosi, trafóház</t>
  </si>
  <si>
    <t>123000000951</t>
  </si>
  <si>
    <t>12/A00000002</t>
  </si>
  <si>
    <t>Raktár anyagtároló</t>
  </si>
  <si>
    <t>123000000952</t>
  </si>
  <si>
    <t>120000000021</t>
  </si>
  <si>
    <t>Oxigén dissous,nitrogén raktár</t>
  </si>
  <si>
    <t>123000000953</t>
  </si>
  <si>
    <t>130000000017</t>
  </si>
  <si>
    <t>Szennyviztisztitó telep</t>
  </si>
  <si>
    <t>123000000954</t>
  </si>
  <si>
    <t>140000000018</t>
  </si>
  <si>
    <t>Napi vizsgáló + akna + takaritó csarnok</t>
  </si>
  <si>
    <t>123000000955</t>
  </si>
  <si>
    <t>150000000017</t>
  </si>
  <si>
    <t>Mosóépület, akna</t>
  </si>
  <si>
    <t>123000000956</t>
  </si>
  <si>
    <t>160000000014</t>
  </si>
  <si>
    <t>Üzemanyagtöltö épület</t>
  </si>
  <si>
    <t>123000000958</t>
  </si>
  <si>
    <t>220000000012</t>
  </si>
  <si>
    <t>Ipari viztisztitó épület</t>
  </si>
  <si>
    <t>123000000959</t>
  </si>
  <si>
    <t>250000000008</t>
  </si>
  <si>
    <t>Méregraktár</t>
  </si>
  <si>
    <t>123000000960</t>
  </si>
  <si>
    <t>400000000027</t>
  </si>
  <si>
    <t>Javitócsarnok, mühely, aknák, fürdök</t>
  </si>
  <si>
    <t>123000000961</t>
  </si>
  <si>
    <t>5/A/B/D00000</t>
  </si>
  <si>
    <t>Iroda, forgalmi épület, mühely, munkásszálló</t>
  </si>
  <si>
    <t>123000000962</t>
  </si>
  <si>
    <t>600000000023</t>
  </si>
  <si>
    <t>Kazánház fütésrekonstrukció gépészeti berendezési</t>
  </si>
  <si>
    <t>123000000963</t>
  </si>
  <si>
    <t>700000000022</t>
  </si>
  <si>
    <t>123000000967</t>
  </si>
  <si>
    <t>SZ 139700000</t>
  </si>
  <si>
    <t>Irányitó torony</t>
  </si>
  <si>
    <t>123000000968</t>
  </si>
  <si>
    <t>SZ 139800000</t>
  </si>
  <si>
    <t>Pavilon irányító fülke</t>
  </si>
  <si>
    <t>123000000969</t>
  </si>
  <si>
    <t>0-ás Fülke</t>
  </si>
  <si>
    <t>123000000970</t>
  </si>
  <si>
    <t>SZ 075700000</t>
  </si>
  <si>
    <t>Konténer (lakó)</t>
  </si>
  <si>
    <t>123000000971</t>
  </si>
  <si>
    <t>SZ 101700000</t>
  </si>
  <si>
    <t>123000001392</t>
  </si>
  <si>
    <t>SZ 134700000</t>
  </si>
  <si>
    <t>Pavilon hátsó porta</t>
  </si>
  <si>
    <t>123000001426</t>
  </si>
  <si>
    <t>5/C000000000</t>
  </si>
  <si>
    <t>Lakatos-, diagnosztikai mühely, aknák</t>
  </si>
  <si>
    <t>123000001909</t>
  </si>
  <si>
    <t>SZ 125700000</t>
  </si>
  <si>
    <t>Konténer E-1016/NA</t>
  </si>
  <si>
    <t>123000001910</t>
  </si>
  <si>
    <t>SZ 125800000</t>
  </si>
  <si>
    <t>122100001326</t>
  </si>
  <si>
    <t>19430</t>
  </si>
  <si>
    <t>103 Budapest Keled út</t>
  </si>
  <si>
    <t>122100001185</t>
  </si>
  <si>
    <t>122100001325</t>
  </si>
  <si>
    <t>F02200000000</t>
  </si>
  <si>
    <t>Telek Árok Mocsáros dülő</t>
  </si>
  <si>
    <t>19398</t>
  </si>
  <si>
    <t>103 Budapest Mocsáros dülö</t>
  </si>
  <si>
    <t>122100001184</t>
  </si>
  <si>
    <t>F02100000000</t>
  </si>
  <si>
    <t>19397/2</t>
  </si>
  <si>
    <t>123000001291</t>
  </si>
  <si>
    <t>SZ 117500000</t>
  </si>
  <si>
    <t>Perontető, utasváró Aquincum mh.</t>
  </si>
  <si>
    <t>122100001324</t>
  </si>
  <si>
    <t>F02000000000</t>
  </si>
  <si>
    <t>19397/1</t>
  </si>
  <si>
    <t>122100001311</t>
  </si>
  <si>
    <t>F01800000000</t>
  </si>
  <si>
    <t>Telek közterület</t>
  </si>
  <si>
    <t>19247/1</t>
  </si>
  <si>
    <t>TUL.H:12312/13112</t>
  </si>
  <si>
    <t>123000001289</t>
  </si>
  <si>
    <t>SZ 109200000</t>
  </si>
  <si>
    <t>Perontető, utasváró Kaszásdülő</t>
  </si>
  <si>
    <t>122100001411</t>
  </si>
  <si>
    <t>F41900000000</t>
  </si>
  <si>
    <t>Telek benzinkút</t>
  </si>
  <si>
    <t>19243/5</t>
  </si>
  <si>
    <t>103 Budapest Szentendrei út 104.</t>
  </si>
  <si>
    <t>122100001302</t>
  </si>
  <si>
    <t>F41800000000</t>
  </si>
  <si>
    <t>Telek telephely (áramátalakító, lakóház)</t>
  </si>
  <si>
    <t>123000001102</t>
  </si>
  <si>
    <t>10/A,B000000</t>
  </si>
  <si>
    <t>Áramátalakító Filatorigát</t>
  </si>
  <si>
    <t>123000001114</t>
  </si>
  <si>
    <t>600000000019</t>
  </si>
  <si>
    <t>Gépház 10KV-os kapcsolóház Filatorigát</t>
  </si>
  <si>
    <t>126100000102</t>
  </si>
  <si>
    <t>16</t>
  </si>
  <si>
    <t>Lakás Filatorigát Önkormányzati tulajdon</t>
  </si>
  <si>
    <t>122100001410</t>
  </si>
  <si>
    <t>F41700000000</t>
  </si>
  <si>
    <t>19243/2</t>
  </si>
  <si>
    <t>103 Budapest Reviczky ezredes utca</t>
  </si>
  <si>
    <t>TUL.H:2440/2886</t>
  </si>
  <si>
    <t>122100001183</t>
  </si>
  <si>
    <t>F01300000000</t>
  </si>
  <si>
    <t>Telek Aquincumi elágazás</t>
  </si>
  <si>
    <t>18910/136</t>
  </si>
  <si>
    <t>123000002802</t>
  </si>
  <si>
    <t>100000000158</t>
  </si>
  <si>
    <t>Biztosítóberendezés épülete Kaszásdülő</t>
  </si>
  <si>
    <t>122100001365</t>
  </si>
  <si>
    <t>F22500000000</t>
  </si>
  <si>
    <t>187497</t>
  </si>
  <si>
    <t>123 Budapest Bercsényi u. 2.</t>
  </si>
  <si>
    <t>122100001253</t>
  </si>
  <si>
    <t>F22400000000</t>
  </si>
  <si>
    <t>186893</t>
  </si>
  <si>
    <t>123 Budapest Haraszti u.</t>
  </si>
  <si>
    <t>123000002890</t>
  </si>
  <si>
    <t>123053120002</t>
  </si>
  <si>
    <t>Révház  Soroksár Molnár-sziget</t>
  </si>
  <si>
    <t>186684</t>
  </si>
  <si>
    <t>123 Budapest Meder u. 2</t>
  </si>
  <si>
    <t>123000002893</t>
  </si>
  <si>
    <t>SZ 1502</t>
  </si>
  <si>
    <t>Mobil WC Soroksár Molnársziget révátkelő</t>
  </si>
  <si>
    <t>122100001364</t>
  </si>
  <si>
    <t>F22300000000</t>
  </si>
  <si>
    <t>186051</t>
  </si>
  <si>
    <t>123 Budapest Grassalkovich u.</t>
  </si>
  <si>
    <t>126100000104</t>
  </si>
  <si>
    <t>100000000144</t>
  </si>
  <si>
    <t>Melléképületek</t>
  </si>
  <si>
    <t>185578</t>
  </si>
  <si>
    <t>120 Budapest Jelző u.</t>
  </si>
  <si>
    <t>122100001252</t>
  </si>
  <si>
    <t>F22200000000</t>
  </si>
  <si>
    <t>184873</t>
  </si>
  <si>
    <t>122100001363</t>
  </si>
  <si>
    <t>F22100000000</t>
  </si>
  <si>
    <t>184396</t>
  </si>
  <si>
    <t>122100001248</t>
  </si>
  <si>
    <t>F21700000000</t>
  </si>
  <si>
    <t>184090</t>
  </si>
  <si>
    <t>123 Budapest Helsinki u.</t>
  </si>
  <si>
    <t>122100001323</t>
  </si>
  <si>
    <t>F01200000000</t>
  </si>
  <si>
    <t>Telek Villamos pályatest melleti terület</t>
  </si>
  <si>
    <t>18389</t>
  </si>
  <si>
    <t>103 Budapest Óbudai rakpart</t>
  </si>
  <si>
    <t>122100001218</t>
  </si>
  <si>
    <t>F11500000000</t>
  </si>
  <si>
    <t>1782/30</t>
  </si>
  <si>
    <t>111 Budapest Gazdagréti tér</t>
  </si>
  <si>
    <t>123000001012</t>
  </si>
  <si>
    <t>000000001884</t>
  </si>
  <si>
    <t>Gazdagréti ltp</t>
  </si>
  <si>
    <t>122100001322</t>
  </si>
  <si>
    <t>F01100000000</t>
  </si>
  <si>
    <t>17725/5</t>
  </si>
  <si>
    <t>103 Budapest Pacsirtamező u. 59.</t>
  </si>
  <si>
    <t>123000002767</t>
  </si>
  <si>
    <t>000000001668</t>
  </si>
  <si>
    <t>Áramátalakitó Óbuda</t>
  </si>
  <si>
    <t>128200000118</t>
  </si>
  <si>
    <t>128000000210</t>
  </si>
  <si>
    <t>Váró üzemen kívüli épületrész lfj:24/603696/2013ÉP</t>
  </si>
  <si>
    <t>172757</t>
  </si>
  <si>
    <t>120 Budapest Mártonffy utca 2/A</t>
  </si>
  <si>
    <t>122100001428</t>
  </si>
  <si>
    <t>F47800000000</t>
  </si>
  <si>
    <t>Telek üdülőépület és udvar</t>
  </si>
  <si>
    <t>1710/20</t>
  </si>
  <si>
    <t>Tiszaalpár Fecske utca 2.</t>
  </si>
  <si>
    <t>126300000118</t>
  </si>
  <si>
    <t>100000000104</t>
  </si>
  <si>
    <t>Közösségi épület</t>
  </si>
  <si>
    <t>126300000119</t>
  </si>
  <si>
    <t>SZ 069600000</t>
  </si>
  <si>
    <t>126300000120</t>
  </si>
  <si>
    <t>SZ 069700000</t>
  </si>
  <si>
    <t>126300000121</t>
  </si>
  <si>
    <t>SZ 069800000</t>
  </si>
  <si>
    <t>122100001250</t>
  </si>
  <si>
    <t>F21900000000</t>
  </si>
  <si>
    <t>170198</t>
  </si>
  <si>
    <t>120 Budapest Helsinki u.</t>
  </si>
  <si>
    <t>122100001249</t>
  </si>
  <si>
    <t>Telek Pályatest Pesterzsébet HÉV állomás</t>
  </si>
  <si>
    <t>122100001251</t>
  </si>
  <si>
    <t>F22000000000</t>
  </si>
  <si>
    <t>Telek Transzformátorház</t>
  </si>
  <si>
    <t>170028</t>
  </si>
  <si>
    <t>120 Budapest Csepeli átjáró</t>
  </si>
  <si>
    <t>123000001106</t>
  </si>
  <si>
    <t>110000000019</t>
  </si>
  <si>
    <t>Áramátalakító Pesterzsébet áá.</t>
  </si>
  <si>
    <t>122100001362</t>
  </si>
  <si>
    <t>F21600000000</t>
  </si>
  <si>
    <t>170026</t>
  </si>
  <si>
    <t>122100001361</t>
  </si>
  <si>
    <t>F21500000000</t>
  </si>
  <si>
    <t>170006</t>
  </si>
  <si>
    <t>123000001133</t>
  </si>
  <si>
    <t>SZ 145700000</t>
  </si>
  <si>
    <t>Konténer Pesterzsébet</t>
  </si>
  <si>
    <t>123000001134</t>
  </si>
  <si>
    <t>SZ 145800000</t>
  </si>
  <si>
    <t>123000001149</t>
  </si>
  <si>
    <t>100000000039</t>
  </si>
  <si>
    <t>Torony II. Pesterzsébet</t>
  </si>
  <si>
    <t>123000001177</t>
  </si>
  <si>
    <t>400000000014</t>
  </si>
  <si>
    <t>Áruraktár + rámpa 90 m2 Pesterzsébet</t>
  </si>
  <si>
    <t>123000001182</t>
  </si>
  <si>
    <t>500000000011</t>
  </si>
  <si>
    <t>Szerszám raktár Pesterzsébet</t>
  </si>
  <si>
    <t>123000001186</t>
  </si>
  <si>
    <t>600000000035</t>
  </si>
  <si>
    <t>Állomás épület Pesterzsébet</t>
  </si>
  <si>
    <t>123000001188</t>
  </si>
  <si>
    <t>700000000006</t>
  </si>
  <si>
    <t>Gazdasági épület, WC Pesterzsébet</t>
  </si>
  <si>
    <t>123000001190</t>
  </si>
  <si>
    <t>800000000006</t>
  </si>
  <si>
    <t>Torony I. Pesterzsébet Forgalmi épület</t>
  </si>
  <si>
    <t>123000001201</t>
  </si>
  <si>
    <t>SZ 077000000</t>
  </si>
  <si>
    <t>Pavilon 120 Bp. Hofherr Albert u. 109.</t>
  </si>
  <si>
    <t>123000001450</t>
  </si>
  <si>
    <t>SZ 100300000</t>
  </si>
  <si>
    <t>Tároló  Pesterzsébet</t>
  </si>
  <si>
    <t>123000001451</t>
  </si>
  <si>
    <t>SZ 099500000</t>
  </si>
  <si>
    <t>123000001452</t>
  </si>
  <si>
    <t>SZ 099600000</t>
  </si>
  <si>
    <t>123000001453</t>
  </si>
  <si>
    <t>SZ 099700000</t>
  </si>
  <si>
    <t>123000001454</t>
  </si>
  <si>
    <t>SZ 099800000</t>
  </si>
  <si>
    <t>123000001455</t>
  </si>
  <si>
    <t>123055110000</t>
  </si>
  <si>
    <t>Raktár épület gázpalack, benzin és olajtároló</t>
  </si>
  <si>
    <t>123000000929</t>
  </si>
  <si>
    <t>150000000026</t>
  </si>
  <si>
    <t>0-ás Olajtartályok aknája</t>
  </si>
  <si>
    <t>169172/2</t>
  </si>
  <si>
    <t>119 Budapest Méta u.</t>
  </si>
  <si>
    <t>122100001313</t>
  </si>
  <si>
    <t>F21400000000</t>
  </si>
  <si>
    <t>169172/117</t>
  </si>
  <si>
    <t>119 Budapest Méta u. 39.</t>
  </si>
  <si>
    <t>123000000925</t>
  </si>
  <si>
    <t>100000000062</t>
  </si>
  <si>
    <t>123000000927</t>
  </si>
  <si>
    <t>110000000016</t>
  </si>
  <si>
    <t>Léghálózat gépészeti berendezések</t>
  </si>
  <si>
    <t>Motor- és fáradtolaj ellátó rendszer</t>
  </si>
  <si>
    <t>Függesztő acélszerkezet járműtető javításhoz</t>
  </si>
  <si>
    <t>Akkumulátor műhely gépészeti berendezési</t>
  </si>
  <si>
    <t>Szerelöállás kialakítása CNG autóbuszokhoz</t>
  </si>
  <si>
    <t>7</t>
  </si>
  <si>
    <t>Ipari gyorskapu 3350x3650mm</t>
  </si>
  <si>
    <t>Ipari gyorskapu 3360x4000mm</t>
  </si>
  <si>
    <t>9</t>
  </si>
  <si>
    <t>123000000930</t>
  </si>
  <si>
    <t>200000000030</t>
  </si>
  <si>
    <t>Trafóház, átvevő épület</t>
  </si>
  <si>
    <t>123000000932</t>
  </si>
  <si>
    <t>300000000028</t>
  </si>
  <si>
    <t>Hidegraktár</t>
  </si>
  <si>
    <t>123000000935</t>
  </si>
  <si>
    <t>500000000039</t>
  </si>
  <si>
    <t>Lefejtö épület</t>
  </si>
  <si>
    <t>123000000936</t>
  </si>
  <si>
    <t>600000000020</t>
  </si>
  <si>
    <t>Kútkezelő gépterem</t>
  </si>
  <si>
    <t>123000000937</t>
  </si>
  <si>
    <t>700000000017</t>
  </si>
  <si>
    <t>Vizvisszaforgató</t>
  </si>
  <si>
    <t>123000000940</t>
  </si>
  <si>
    <t>SZ 085500000</t>
  </si>
  <si>
    <t>123000000941</t>
  </si>
  <si>
    <t>SZ 085600000</t>
  </si>
  <si>
    <t>123000000942</t>
  </si>
  <si>
    <t>SZ 085700000</t>
  </si>
  <si>
    <t>123000000943</t>
  </si>
  <si>
    <t>SZ 085800000</t>
  </si>
  <si>
    <t>123000000944</t>
  </si>
  <si>
    <t>SZ 085900000</t>
  </si>
  <si>
    <t>123000000945</t>
  </si>
  <si>
    <t>SZ 114800000</t>
  </si>
  <si>
    <t>0-ás Bódé őrző-védő</t>
  </si>
  <si>
    <t>123000000946</t>
  </si>
  <si>
    <t>SZ 114900000</t>
  </si>
  <si>
    <t>Bódé vizsgálóakna mellett</t>
  </si>
  <si>
    <t>123000001323</t>
  </si>
  <si>
    <t>SZ 102200000</t>
  </si>
  <si>
    <t>123000001360</t>
  </si>
  <si>
    <t>SZ 057700000</t>
  </si>
  <si>
    <t>123000001440</t>
  </si>
  <si>
    <t>SZ 149000000</t>
  </si>
  <si>
    <t>Utasváró személyzeti</t>
  </si>
  <si>
    <t>122100001414</t>
  </si>
  <si>
    <t>F42100000000</t>
  </si>
  <si>
    <t>169172/114</t>
  </si>
  <si>
    <t>TUL.H:479/2008</t>
  </si>
  <si>
    <t>122100001415</t>
  </si>
  <si>
    <t>F42200000000</t>
  </si>
  <si>
    <t>Telek munkásszálló</t>
  </si>
  <si>
    <t>169172/113</t>
  </si>
  <si>
    <t>126300000116</t>
  </si>
  <si>
    <t>100000000150</t>
  </si>
  <si>
    <t>126300000117</t>
  </si>
  <si>
    <t>SZ 104000000</t>
  </si>
  <si>
    <t>Konténer szeméttároló</t>
  </si>
  <si>
    <t>122100001419</t>
  </si>
  <si>
    <t>F21300000000</t>
  </si>
  <si>
    <t>Telek telephely (tanműhely)</t>
  </si>
  <si>
    <t>166906/82</t>
  </si>
  <si>
    <t>119 Budapest Nádasdy u. 131.</t>
  </si>
  <si>
    <t>TUL.H:7728/22810</t>
  </si>
  <si>
    <t>123000000926</t>
  </si>
  <si>
    <t>100000000154</t>
  </si>
  <si>
    <t>Öltöző, fürdő, étkező</t>
  </si>
  <si>
    <t>123000000933</t>
  </si>
  <si>
    <t>300000000061</t>
  </si>
  <si>
    <t>Fényező tanmühely</t>
  </si>
  <si>
    <t>123000000934</t>
  </si>
  <si>
    <t>400000000047</t>
  </si>
  <si>
    <t>Ipari tanmühely</t>
  </si>
  <si>
    <t>123000000939</t>
  </si>
  <si>
    <t>SZ 077100000</t>
  </si>
  <si>
    <t>123000001430</t>
  </si>
  <si>
    <t>SZ 149100000</t>
  </si>
  <si>
    <t>Végállomás 68-as autóbusz</t>
  </si>
  <si>
    <t>123000001448</t>
  </si>
  <si>
    <t>SZ 102400000</t>
  </si>
  <si>
    <t>Konténer szerszámtároló</t>
  </si>
  <si>
    <t>122100001247</t>
  </si>
  <si>
    <t>F21200000000</t>
  </si>
  <si>
    <t>Telek lakóház, udvar</t>
  </si>
  <si>
    <t>119 Budapest Áram u. 15-17.</t>
  </si>
  <si>
    <t>123000000836</t>
  </si>
  <si>
    <t>SZ 099900000</t>
  </si>
  <si>
    <t>123000002777</t>
  </si>
  <si>
    <t>123051170000</t>
  </si>
  <si>
    <t>Áramátalakitó 15 m2-es rámpával Kispest áá.</t>
  </si>
  <si>
    <t>123000003281</t>
  </si>
  <si>
    <t>900000000027</t>
  </si>
  <si>
    <t>Lakóépület, PFT épület</t>
  </si>
  <si>
    <t>126100000099</t>
  </si>
  <si>
    <t>Lakás Önkormányzati tul.</t>
  </si>
  <si>
    <t>122100001315</t>
  </si>
  <si>
    <t>F24500000000</t>
  </si>
  <si>
    <t>Telek vasútállomás, HÉV, üzlet</t>
  </si>
  <si>
    <t>Kistarcsa Hunyadi utca 2.</t>
  </si>
  <si>
    <t>TUL.H:18017/18697</t>
  </si>
  <si>
    <t>123000001234</t>
  </si>
  <si>
    <t>100000000074</t>
  </si>
  <si>
    <t>123000003283</t>
  </si>
  <si>
    <t>SZ 148500000</t>
  </si>
  <si>
    <t>123000003284</t>
  </si>
  <si>
    <t>SZ 148400000</t>
  </si>
  <si>
    <t>122100001246</t>
  </si>
  <si>
    <t>F21100000000</t>
  </si>
  <si>
    <t>Telek beépítetlen terület KÖKI Metró</t>
  </si>
  <si>
    <t>119 Budapest Ferihegyi út</t>
  </si>
  <si>
    <t>123000000617</t>
  </si>
  <si>
    <t>100000000168</t>
  </si>
  <si>
    <t>Végállomás KÖKI</t>
  </si>
  <si>
    <t>123000000001</t>
  </si>
  <si>
    <t>SZ 101400000</t>
  </si>
  <si>
    <t>0-ás Konténer</t>
  </si>
  <si>
    <t>163205/1</t>
  </si>
  <si>
    <t>119 Budapest Vak Bottyán u.</t>
  </si>
  <si>
    <t>123000000002</t>
  </si>
  <si>
    <t>SZ 101900000</t>
  </si>
  <si>
    <t>126300000058</t>
  </si>
  <si>
    <t>126300000059</t>
  </si>
  <si>
    <t>122100001360</t>
  </si>
  <si>
    <t>F21000000000</t>
  </si>
  <si>
    <t>Telek lakóház, udvar, gazdasági épület</t>
  </si>
  <si>
    <t>159840</t>
  </si>
  <si>
    <t>118 Budapest Üllői u. 684.</t>
  </si>
  <si>
    <t>TUL.H:1/2</t>
  </si>
  <si>
    <t>122100001359</t>
  </si>
  <si>
    <t>F20900000000</t>
  </si>
  <si>
    <t>158365</t>
  </si>
  <si>
    <t>118 Budapest Késmárk u. 2.</t>
  </si>
  <si>
    <t>123000001445</t>
  </si>
  <si>
    <t>123051170003</t>
  </si>
  <si>
    <t>Elektromos épület Pestlőrinc ELMŰ kezelésében</t>
  </si>
  <si>
    <t>123000002769</t>
  </si>
  <si>
    <t>000000001670</t>
  </si>
  <si>
    <t>Áramátalakitó Pestlőrinc</t>
  </si>
  <si>
    <t>122100001426</t>
  </si>
  <si>
    <t>F40800000000</t>
  </si>
  <si>
    <t>Telek beépítetlen terület (erdő)</t>
  </si>
  <si>
    <t>15621</t>
  </si>
  <si>
    <t>102 Budapest Pálvölgyi u.</t>
  </si>
  <si>
    <t>123000003212</t>
  </si>
  <si>
    <t>123053120000</t>
  </si>
  <si>
    <t>Adószoba Hármashatár-hegy bérlemény</t>
  </si>
  <si>
    <t>15536/88</t>
  </si>
  <si>
    <t>103 Budapest Hármashatár-hegy</t>
  </si>
  <si>
    <t>122100001307</t>
  </si>
  <si>
    <t>F48700000000</t>
  </si>
  <si>
    <t>Telek közforgalmú vasút és üzemi épület</t>
  </si>
  <si>
    <t>Mogyoród Erdő utca</t>
  </si>
  <si>
    <t>123000001115</t>
  </si>
  <si>
    <t>700000000016</t>
  </si>
  <si>
    <t>Áramátalakító Mogyoród</t>
  </si>
  <si>
    <t>122100001245</t>
  </si>
  <si>
    <t>F20700000000</t>
  </si>
  <si>
    <t>Telek forgalmi épület és udvar</t>
  </si>
  <si>
    <t>147103/2</t>
  </si>
  <si>
    <t>118 Budapest Üllői u. 688.</t>
  </si>
  <si>
    <t>123000003221</t>
  </si>
  <si>
    <t>000000001841</t>
  </si>
  <si>
    <t>Végállomás 50-es villamos Béke tér</t>
  </si>
  <si>
    <t>122100001321</t>
  </si>
  <si>
    <t>F00900000000</t>
  </si>
  <si>
    <t>14622/1</t>
  </si>
  <si>
    <t>103 Budapest Árpád fejedelem u.</t>
  </si>
  <si>
    <t>123000001278</t>
  </si>
  <si>
    <t>100000000090</t>
  </si>
  <si>
    <t>Felvételi épület Szentlélek tér HÉV</t>
  </si>
  <si>
    <t>122100001182</t>
  </si>
  <si>
    <t>F00800000000</t>
  </si>
  <si>
    <t>14620/1</t>
  </si>
  <si>
    <t>122100001181</t>
  </si>
  <si>
    <t>F00700000000</t>
  </si>
  <si>
    <t>14618/1</t>
  </si>
  <si>
    <t>122100001320</t>
  </si>
  <si>
    <t>F00600000000</t>
  </si>
  <si>
    <t>14617/15</t>
  </si>
  <si>
    <t>122100001430</t>
  </si>
  <si>
    <t>F00100000000</t>
  </si>
  <si>
    <t>Telek Budavári Sikló</t>
  </si>
  <si>
    <t>14363/2</t>
  </si>
  <si>
    <t>101 Budapest Clark Ádám tér</t>
  </si>
  <si>
    <t>123000002909</t>
  </si>
  <si>
    <t>000000001778</t>
  </si>
  <si>
    <t>Völgy állomás forgalmi helység, iroda</t>
  </si>
  <si>
    <t>123000002910</t>
  </si>
  <si>
    <t>000000001779</t>
  </si>
  <si>
    <t>Hegyállomás forgalmi helyiség</t>
  </si>
  <si>
    <t>122100001391</t>
  </si>
  <si>
    <t>F30900000000</t>
  </si>
  <si>
    <t>1394/4</t>
  </si>
  <si>
    <t>Tököl Állomás utca</t>
  </si>
  <si>
    <t>123000001176</t>
  </si>
  <si>
    <t>400000000013</t>
  </si>
  <si>
    <t>123000001187</t>
  </si>
  <si>
    <t>600000000039</t>
  </si>
  <si>
    <t>Tároló épület, lakás</t>
  </si>
  <si>
    <t>123000001891</t>
  </si>
  <si>
    <t>SZ 149700000</t>
  </si>
  <si>
    <t>Utasváró</t>
  </si>
  <si>
    <t>123000001892</t>
  </si>
  <si>
    <t>SZ 149800000</t>
  </si>
  <si>
    <t>123000001893</t>
  </si>
  <si>
    <t>SZ 149900000</t>
  </si>
  <si>
    <t>122100001377</t>
  </si>
  <si>
    <t>F27100000000</t>
  </si>
  <si>
    <t>1316</t>
  </si>
  <si>
    <t>122100001370</t>
  </si>
  <si>
    <t>F24600000000</t>
  </si>
  <si>
    <t>1271</t>
  </si>
  <si>
    <t>123000001117</t>
  </si>
  <si>
    <t>900000000020</t>
  </si>
  <si>
    <t>Áramátalakító Kavicsbánya</t>
  </si>
  <si>
    <t>1254/3</t>
  </si>
  <si>
    <t>116 Budapest Újszöllő u.</t>
  </si>
  <si>
    <t>122100001418</t>
  </si>
  <si>
    <t>F48100000000</t>
  </si>
  <si>
    <t>Telek beépítetlen terület buszforduló</t>
  </si>
  <si>
    <t>12428/12</t>
  </si>
  <si>
    <t>102 Budapest Bimbó út 170.</t>
  </si>
  <si>
    <t>122100001314</t>
  </si>
  <si>
    <t>F23800000000</t>
  </si>
  <si>
    <t>Telek közforgalmú vasút  és üzemi terület</t>
  </si>
  <si>
    <t>Budakalász Vasút sor</t>
  </si>
  <si>
    <t>123000001137</t>
  </si>
  <si>
    <t>130000000022</t>
  </si>
  <si>
    <t>Iroda, mühelyek, munkásszállás, raktár</t>
  </si>
  <si>
    <t>123000001273</t>
  </si>
  <si>
    <t>100000000084</t>
  </si>
  <si>
    <t>Felvételi épület Budakalász Lenfonógyár</t>
  </si>
  <si>
    <t>123000001283</t>
  </si>
  <si>
    <t>200000000078</t>
  </si>
  <si>
    <t>Személypénztár,szolg.h,lakás Budakalász</t>
  </si>
  <si>
    <t>122100001409</t>
  </si>
  <si>
    <t>F38500000000</t>
  </si>
  <si>
    <t>Telek áramátalakító</t>
  </si>
  <si>
    <t>12013/1</t>
  </si>
  <si>
    <t>Szigetszentmiklós Gyártelep</t>
  </si>
  <si>
    <t>TUL.H:959/1306</t>
  </si>
  <si>
    <t>123000001116</t>
  </si>
  <si>
    <t>800000000017</t>
  </si>
  <si>
    <t>Áramátalakító Szigetszentmiklós -Gyártelep</t>
  </si>
  <si>
    <t>122100001383</t>
  </si>
  <si>
    <t>123000001153</t>
  </si>
  <si>
    <t>100000000119</t>
  </si>
  <si>
    <t>Rámpás épület tartózkodó, mosdók, irodák</t>
  </si>
  <si>
    <t>123000001159</t>
  </si>
  <si>
    <t>130000000026</t>
  </si>
  <si>
    <t>Tartózkodó (jelenleg üzlet)</t>
  </si>
  <si>
    <t>123000001161</t>
  </si>
  <si>
    <t>140000000009</t>
  </si>
  <si>
    <t>122100001244</t>
  </si>
  <si>
    <t>F19200000000</t>
  </si>
  <si>
    <t>118738</t>
  </si>
  <si>
    <t>116 Budapest Szárnyaskerék u.</t>
  </si>
  <si>
    <t>122100001358</t>
  </si>
  <si>
    <t>F19300000000</t>
  </si>
  <si>
    <t>118737</t>
  </si>
  <si>
    <t>116 Budapest Árpádföldi u.</t>
  </si>
  <si>
    <t>122100001243</t>
  </si>
  <si>
    <t>F19100000000</t>
  </si>
  <si>
    <t>118716</t>
  </si>
  <si>
    <t>116 Budapest Szabadföld út</t>
  </si>
  <si>
    <t>122100001295</t>
  </si>
  <si>
    <t>F35200000000</t>
  </si>
  <si>
    <t>Telek 2 épület és udvar</t>
  </si>
  <si>
    <t>1186</t>
  </si>
  <si>
    <t>Mátraszentimre Galyatető Madách Imre utca 2.</t>
  </si>
  <si>
    <t>126300000104</t>
  </si>
  <si>
    <t>100000000100</t>
  </si>
  <si>
    <t>Pihenőház</t>
  </si>
  <si>
    <t>126300000105</t>
  </si>
  <si>
    <t>SZ 142800000</t>
  </si>
  <si>
    <t>122100001357</t>
  </si>
  <si>
    <t>F19000000000</t>
  </si>
  <si>
    <t>118547</t>
  </si>
  <si>
    <t>123000001254</t>
  </si>
  <si>
    <t>500000000023</t>
  </si>
  <si>
    <t>Örhely Kavicsbánya</t>
  </si>
  <si>
    <t>123000003282</t>
  </si>
  <si>
    <t>700000000021</t>
  </si>
  <si>
    <t>Őrhely Kavicsbánya 116 Budapest Furmint u. 51.</t>
  </si>
  <si>
    <t>122100001306</t>
  </si>
  <si>
    <t>Telek erdő, saját használatú út, fásított terület</t>
  </si>
  <si>
    <t>122100001417</t>
  </si>
  <si>
    <t>Telek erdő</t>
  </si>
  <si>
    <t>122100001242</t>
  </si>
  <si>
    <t>F18500000000</t>
  </si>
  <si>
    <t>118422</t>
  </si>
  <si>
    <t>116 Budapest Furmint u.</t>
  </si>
  <si>
    <t>122100001356</t>
  </si>
  <si>
    <t>F18400000000</t>
  </si>
  <si>
    <t>118001</t>
  </si>
  <si>
    <t>122100001241</t>
  </si>
  <si>
    <t>F18300000000</t>
  </si>
  <si>
    <t>117581</t>
  </si>
  <si>
    <t>122100001355</t>
  </si>
  <si>
    <t>F18200000000</t>
  </si>
  <si>
    <t>117580</t>
  </si>
  <si>
    <t>122100001416</t>
  </si>
  <si>
    <t>F42600000000</t>
  </si>
  <si>
    <t>Telek villamos pályatest, üzemi épületek</t>
  </si>
  <si>
    <t>116177/5</t>
  </si>
  <si>
    <t>123000001069</t>
  </si>
  <si>
    <t>108000000002</t>
  </si>
  <si>
    <t>Porta Cinkota Állomás tér</t>
  </si>
  <si>
    <t>123000001202</t>
  </si>
  <si>
    <t>SZ 078600000</t>
  </si>
  <si>
    <t>Szerszámos bódé Cinkota Állomás tér</t>
  </si>
  <si>
    <t>123000001246</t>
  </si>
  <si>
    <t>300000000036</t>
  </si>
  <si>
    <t>Állomás épület Cinkota Állomás tér</t>
  </si>
  <si>
    <t>123000001250</t>
  </si>
  <si>
    <t>400000000023</t>
  </si>
  <si>
    <t>Rendelkező torony Cinkota Állomás tér</t>
  </si>
  <si>
    <t>123000001253</t>
  </si>
  <si>
    <t>500000000022</t>
  </si>
  <si>
    <t>WC és olajtároló Cinkota Állomás t. jelenleg üzlet</t>
  </si>
  <si>
    <t>123000001256</t>
  </si>
  <si>
    <t>600000000022</t>
  </si>
  <si>
    <t>Iroda épület Cinkota Állomás tér</t>
  </si>
  <si>
    <t>123000001259</t>
  </si>
  <si>
    <t>900000000037</t>
  </si>
  <si>
    <t>Raktár Cinkota Állomás tér</t>
  </si>
  <si>
    <t>128200000041</t>
  </si>
  <si>
    <t>SZ 086100000</t>
  </si>
  <si>
    <t>Konténer anyagtároló Cinkota Állomás tér 1.</t>
  </si>
  <si>
    <t>128200000042</t>
  </si>
  <si>
    <t>SZ 086200000</t>
  </si>
  <si>
    <t>122100001304</t>
  </si>
  <si>
    <t>F42500000000</t>
  </si>
  <si>
    <t>116177/3</t>
  </si>
  <si>
    <t>116 Budapest Ostoros utca</t>
  </si>
  <si>
    <t>122100001303</t>
  </si>
  <si>
    <t>F42400000000</t>
  </si>
  <si>
    <t>Telek autóbusz forduló</t>
  </si>
  <si>
    <t>116177/1</t>
  </si>
  <si>
    <t>122100001240</t>
  </si>
  <si>
    <t>F17900000000</t>
  </si>
  <si>
    <t>Telek kert</t>
  </si>
  <si>
    <t>115991</t>
  </si>
  <si>
    <t>116 Budapest Csillám u.</t>
  </si>
  <si>
    <t>122100001239</t>
  </si>
  <si>
    <t>F17800000000</t>
  </si>
  <si>
    <t>115957</t>
  </si>
  <si>
    <t>122100001354</t>
  </si>
  <si>
    <t>F17600000000</t>
  </si>
  <si>
    <t>115854</t>
  </si>
  <si>
    <t>116 Budapest Locsoló u. 2.</t>
  </si>
  <si>
    <t>122100001353</t>
  </si>
  <si>
    <t>F17500000000</t>
  </si>
  <si>
    <t>115853</t>
  </si>
  <si>
    <t>116 Budapest Locsoló u. 4.</t>
  </si>
  <si>
    <t>123000002906</t>
  </si>
  <si>
    <t>700000000009</t>
  </si>
  <si>
    <t>122100001352</t>
  </si>
  <si>
    <t>F17400000000</t>
  </si>
  <si>
    <t>115852</t>
  </si>
  <si>
    <t>116 Budapest Locsoló u. 6.</t>
  </si>
  <si>
    <t>123000002905</t>
  </si>
  <si>
    <t>690000000001</t>
  </si>
  <si>
    <t>Raktár "Modulbarak"</t>
  </si>
  <si>
    <t>122100001235</t>
  </si>
  <si>
    <t>F16700000000</t>
  </si>
  <si>
    <t>Telek telephely raktárak, lakóház</t>
  </si>
  <si>
    <t>115841</t>
  </si>
  <si>
    <t>116 Budapest Ostoros u. 1.</t>
  </si>
  <si>
    <t>TUL.H:14543/15031</t>
  </si>
  <si>
    <t>123000001097</t>
  </si>
  <si>
    <t>630000000001</t>
  </si>
  <si>
    <t>Anyagtároló Cinkota</t>
  </si>
  <si>
    <t>123000002902</t>
  </si>
  <si>
    <t>113000000003</t>
  </si>
  <si>
    <t>Porta, mérlegház hídmérleggel</t>
  </si>
  <si>
    <t>123000002903</t>
  </si>
  <si>
    <t>670000000001</t>
  </si>
  <si>
    <t>Irodák, raktárak, szociálishelységek</t>
  </si>
  <si>
    <t>123000002904</t>
  </si>
  <si>
    <t>680000000002</t>
  </si>
  <si>
    <t>Anyagtároló</t>
  </si>
  <si>
    <t>123000002907</t>
  </si>
  <si>
    <t>750000000001</t>
  </si>
  <si>
    <t>123000002916</t>
  </si>
  <si>
    <t>610000000003</t>
  </si>
  <si>
    <t>123000002917</t>
  </si>
  <si>
    <t>620000000002</t>
  </si>
  <si>
    <t>Iroda, mühely</t>
  </si>
  <si>
    <t>126100000119</t>
  </si>
  <si>
    <t>42,43,440001</t>
  </si>
  <si>
    <t>122100001397</t>
  </si>
  <si>
    <t>F36300000000</t>
  </si>
  <si>
    <t>Telek sporttelep lakóház</t>
  </si>
  <si>
    <t>115840</t>
  </si>
  <si>
    <t>116 Budapest Ostoros u. 3.</t>
  </si>
  <si>
    <t>126100000097</t>
  </si>
  <si>
    <t>340000000013</t>
  </si>
  <si>
    <t>Lakóépület, tekepálya melléképületekkel</t>
  </si>
  <si>
    <t>126100000107</t>
  </si>
  <si>
    <t>360000000007</t>
  </si>
  <si>
    <t>122100001351</t>
  </si>
  <si>
    <t>F17300000000</t>
  </si>
  <si>
    <t>Telek Üzem Cinkota HÉV</t>
  </si>
  <si>
    <t>115789</t>
  </si>
  <si>
    <t>116 Budapest Tervező utca 26.</t>
  </si>
  <si>
    <t>123000001068</t>
  </si>
  <si>
    <t>107000000002</t>
  </si>
  <si>
    <t>Irodaépület (humánügy) Cinkota Állomás tér</t>
  </si>
  <si>
    <t>123000001070</t>
  </si>
  <si>
    <t>109000000001</t>
  </si>
  <si>
    <t>Iroda Cinkota Állomás tér</t>
  </si>
  <si>
    <t>123000001071</t>
  </si>
  <si>
    <t>860000000002</t>
  </si>
  <si>
    <t>Mühelyek, irodák Cinkota Állomás tér</t>
  </si>
  <si>
    <t>123000001072</t>
  </si>
  <si>
    <t>870000000004</t>
  </si>
  <si>
    <t>Raktár 87-es épület</t>
  </si>
  <si>
    <t>123000001073</t>
  </si>
  <si>
    <t>930000000002</t>
  </si>
  <si>
    <t>Irodaépület MEO Cinkota Állomás tér</t>
  </si>
  <si>
    <t>123000001074</t>
  </si>
  <si>
    <t>940000000002</t>
  </si>
  <si>
    <t>Trafóház, iroda, műhely Cinkota Állomás tér</t>
  </si>
  <si>
    <t>123000001075</t>
  </si>
  <si>
    <t>970000000002</t>
  </si>
  <si>
    <t>Szervizcsarnok,kisegitő mh. Cinkota Állomás tér</t>
  </si>
  <si>
    <t>123000001076</t>
  </si>
  <si>
    <t>980000000001</t>
  </si>
  <si>
    <t>Kompresszorház Cinkota Állomás tér</t>
  </si>
  <si>
    <t>123000001077</t>
  </si>
  <si>
    <t>SZ 101200000</t>
  </si>
  <si>
    <t>Kazánház, öltözők Cinkota Állomás tér</t>
  </si>
  <si>
    <t>123000001078</t>
  </si>
  <si>
    <t>SZ 124700000</t>
  </si>
  <si>
    <t>123000001091</t>
  </si>
  <si>
    <t>100000000092</t>
  </si>
  <si>
    <t>Műhelyek, tárolók Cinkota Állomás tér</t>
  </si>
  <si>
    <t>123000001092</t>
  </si>
  <si>
    <t>101000000002</t>
  </si>
  <si>
    <t>Kárpitos műhely, mérlegelő Cinkota Állomás tér</t>
  </si>
  <si>
    <t>123000001093</t>
  </si>
  <si>
    <t>990000000001</t>
  </si>
  <si>
    <t>Kocsiszín Cinkota Állomás tér</t>
  </si>
  <si>
    <t>123000001094</t>
  </si>
  <si>
    <t>SZ 136200000</t>
  </si>
  <si>
    <t>Konténer Cinkota Állomás tér</t>
  </si>
  <si>
    <t>123000001124</t>
  </si>
  <si>
    <t>110000000024</t>
  </si>
  <si>
    <t>Raktár,PFT helyiség, gondnokság</t>
  </si>
  <si>
    <t>123000001125</t>
  </si>
  <si>
    <t>120000000025</t>
  </si>
  <si>
    <t>Irodaépület Pft.</t>
  </si>
  <si>
    <t>123000001126</t>
  </si>
  <si>
    <t>130000000021</t>
  </si>
  <si>
    <t>Öltözö, fürdő, raktár Pft.</t>
  </si>
  <si>
    <t>123000001127</t>
  </si>
  <si>
    <t>150000000022</t>
  </si>
  <si>
    <t>Kovács- és lakatosmühely Pft.</t>
  </si>
  <si>
    <t>123000001203</t>
  </si>
  <si>
    <t>SZ 079800000</t>
  </si>
  <si>
    <t>Pavilon őrhely Cinkota Állomás tér</t>
  </si>
  <si>
    <t>123000001260</t>
  </si>
  <si>
    <t>960000000002</t>
  </si>
  <si>
    <t>Kultúrház (konyha, WC, számítógépterem)</t>
  </si>
  <si>
    <t>123000001268</t>
  </si>
  <si>
    <t>SZ 129200000</t>
  </si>
  <si>
    <t>Konténer Uniport Cinkota Állomás tér</t>
  </si>
  <si>
    <t>123000001326</t>
  </si>
  <si>
    <t>SZ 128500000</t>
  </si>
  <si>
    <t>123000001342</t>
  </si>
  <si>
    <t>SZ 140300000</t>
  </si>
  <si>
    <t>Konténer raktár Cinkota Állomás tér</t>
  </si>
  <si>
    <t>123000001411</t>
  </si>
  <si>
    <t>SZ 144000000</t>
  </si>
  <si>
    <t>Újságos pavilon Cinkota Állomás tér</t>
  </si>
  <si>
    <t>122100001350</t>
  </si>
  <si>
    <t>F17200000000</t>
  </si>
  <si>
    <t>Telek pályatest</t>
  </si>
  <si>
    <t>115159</t>
  </si>
  <si>
    <t>TUL.H:28436/29620</t>
  </si>
  <si>
    <t>123000001244</t>
  </si>
  <si>
    <t>140000000017</t>
  </si>
  <si>
    <t>Állomás épület szolgálati lakás, biz.ber. helység</t>
  </si>
  <si>
    <t>123000001266</t>
  </si>
  <si>
    <t>SZ 111700000</t>
  </si>
  <si>
    <t>123000002790</t>
  </si>
  <si>
    <t>SZ 142600000</t>
  </si>
  <si>
    <t>Áramátalakitó Hüvösvölgy</t>
  </si>
  <si>
    <t>11379</t>
  </si>
  <si>
    <t>102 Budapest Modori u. 2.</t>
  </si>
  <si>
    <t>122100001319</t>
  </si>
  <si>
    <t>Telek épület, udvar</t>
  </si>
  <si>
    <t>102 Budapest Hüvösvölgyi út 205.</t>
  </si>
  <si>
    <t>TUL.H:2027/2528</t>
  </si>
  <si>
    <t>123000003255</t>
  </si>
  <si>
    <t>192900000000</t>
  </si>
  <si>
    <t>Üzlethelység</t>
  </si>
  <si>
    <t>122100001406</t>
  </si>
  <si>
    <t>F40900000000</t>
  </si>
  <si>
    <t>Telek végállomás egy része távvezeték oszlop</t>
  </si>
  <si>
    <t>11355/3</t>
  </si>
  <si>
    <t>102 Budapest Hüvösvölgyi út</t>
  </si>
  <si>
    <t>122100001318</t>
  </si>
  <si>
    <t>11355/10</t>
  </si>
  <si>
    <t>123000001333</t>
  </si>
  <si>
    <t>123531100001</t>
  </si>
  <si>
    <t>123000001334</t>
  </si>
  <si>
    <t>123531100002</t>
  </si>
  <si>
    <t>123000001336</t>
  </si>
  <si>
    <t>123053110018</t>
  </si>
  <si>
    <t>Utasváró Hűvösvölgy végállomás Műemlék épület</t>
  </si>
  <si>
    <t>123000003138</t>
  </si>
  <si>
    <t>123053110011</t>
  </si>
  <si>
    <t>Végállomás forduló épülete Műemlék 61-es villamos</t>
  </si>
  <si>
    <t>123000003139</t>
  </si>
  <si>
    <t>Végállomás forduló épülete 61-es villamos</t>
  </si>
  <si>
    <t>%</t>
  </si>
  <si>
    <t>122100001310</t>
  </si>
  <si>
    <t>F40100000000</t>
  </si>
  <si>
    <t>Telek utasváró Budapest Kelemen L. u.</t>
  </si>
  <si>
    <t>11154/3</t>
  </si>
  <si>
    <t>123000003144</t>
  </si>
  <si>
    <t>SZ 037900000</t>
  </si>
  <si>
    <t>Utasváró 61-es vill Műem véd Bp. Kelemen L. u.</t>
  </si>
  <si>
    <t>123000003206</t>
  </si>
  <si>
    <t>SZ 147800000</t>
  </si>
  <si>
    <t>Utasváró 61-es vill Műem véd Bp. Kelemen L.megálló</t>
  </si>
  <si>
    <t>122100001405</t>
  </si>
  <si>
    <t>F40000000000</t>
  </si>
  <si>
    <t>Gázfogadó helyiség</t>
  </si>
  <si>
    <t>11000/2/J/1</t>
  </si>
  <si>
    <t>102 Budapest Hüvösvölgyi út 10.</t>
  </si>
  <si>
    <t>34/100 000</t>
  </si>
  <si>
    <t>122100001404</t>
  </si>
  <si>
    <t>F39900000000</t>
  </si>
  <si>
    <t>egyéb helységek</t>
  </si>
  <si>
    <t>11000/2/I/1</t>
  </si>
  <si>
    <t>5042/100 000</t>
  </si>
  <si>
    <t>122100001300</t>
  </si>
  <si>
    <t>F39800000000</t>
  </si>
  <si>
    <t>Étterem és Egyéb helyiség (irodák és szociális hel</t>
  </si>
  <si>
    <t>11000/2/H/2</t>
  </si>
  <si>
    <t xml:space="preserve">9130/100 000 </t>
  </si>
  <si>
    <t>122100001403</t>
  </si>
  <si>
    <t>F39700000000</t>
  </si>
  <si>
    <t>Egyéb helyiség (irodák és szociális helységek)</t>
  </si>
  <si>
    <t>11000/2/H/1</t>
  </si>
  <si>
    <t>2146/100 000</t>
  </si>
  <si>
    <t>122100001299</t>
  </si>
  <si>
    <t>F39600000000</t>
  </si>
  <si>
    <t>Áramátalakító + óvóhely</t>
  </si>
  <si>
    <t>11000/2/G/2</t>
  </si>
  <si>
    <t>1612/100 000</t>
  </si>
  <si>
    <t>122100001402</t>
  </si>
  <si>
    <t>F39500000000</t>
  </si>
  <si>
    <t>Áramátalakító központ</t>
  </si>
  <si>
    <t>11000/2/G/1</t>
  </si>
  <si>
    <t>10277/100 000</t>
  </si>
  <si>
    <t>123000002784</t>
  </si>
  <si>
    <t>500000000049</t>
  </si>
  <si>
    <t>Áramátalakitó Szépilona</t>
  </si>
  <si>
    <t>123000001449</t>
  </si>
  <si>
    <t>100000000149</t>
  </si>
  <si>
    <t>Szociális épület munkásszálló, konyha</t>
  </si>
  <si>
    <t>11000/2</t>
  </si>
  <si>
    <t>122100001180</t>
  </si>
  <si>
    <t>F00200000000</t>
  </si>
  <si>
    <t>Telek villamos kocsiszín Szépilona</t>
  </si>
  <si>
    <t>10997</t>
  </si>
  <si>
    <t>102 Budapest Budakeszi u. 9-11.</t>
  </si>
  <si>
    <t>123000000756</t>
  </si>
  <si>
    <t>100000000179</t>
  </si>
  <si>
    <t>Irodák, tartózkodó, étkező</t>
  </si>
  <si>
    <t>123000000757</t>
  </si>
  <si>
    <t>200000000063</t>
  </si>
  <si>
    <t>123000000758</t>
  </si>
  <si>
    <t>400000000051</t>
  </si>
  <si>
    <t>Homok-, só-, fém-,veszélyeshulladék tároló</t>
  </si>
  <si>
    <t>122100001431</t>
  </si>
  <si>
    <t>F13300000000</t>
  </si>
  <si>
    <t>Telek libegő (alsó állomás)</t>
  </si>
  <si>
    <t>10837/3</t>
  </si>
  <si>
    <t>112 Budapest Zugligeti u. 95-97.</t>
  </si>
  <si>
    <t>TUL.H:3141/8519</t>
  </si>
  <si>
    <t>123000002913</t>
  </si>
  <si>
    <t>100000000018</t>
  </si>
  <si>
    <t>122100001422</t>
  </si>
  <si>
    <t>F40400000000</t>
  </si>
  <si>
    <t>Telek utasváró</t>
  </si>
  <si>
    <t>10759/2</t>
  </si>
  <si>
    <t>122100001238</t>
  </si>
  <si>
    <t>F17100000000</t>
  </si>
  <si>
    <t>106062</t>
  </si>
  <si>
    <t>116 Budapest Veres P. u.</t>
  </si>
  <si>
    <t>123000001230</t>
  </si>
  <si>
    <t>100000000067</t>
  </si>
  <si>
    <t>Állomás épület Mátyásföld Repülőtér mh.</t>
  </si>
  <si>
    <t>123000001231</t>
  </si>
  <si>
    <t>100000000068</t>
  </si>
  <si>
    <t>Állomás épület Imre u. mh.</t>
  </si>
  <si>
    <t>123000002914</t>
  </si>
  <si>
    <t>100000000019</t>
  </si>
  <si>
    <t>10503/10</t>
  </si>
  <si>
    <t>112 Budapest Jánoshegyi u.</t>
  </si>
  <si>
    <t>122100001349</t>
  </si>
  <si>
    <t>F17000000000</t>
  </si>
  <si>
    <t>Telek telephely  Cinkota buszgarázs</t>
  </si>
  <si>
    <t>103816</t>
  </si>
  <si>
    <t>116 Budapest Cinkotai u.</t>
  </si>
  <si>
    <t>123000001060</t>
  </si>
  <si>
    <t>100000000128</t>
  </si>
  <si>
    <t>Tanmühely</t>
  </si>
  <si>
    <t>122100001237</t>
  </si>
  <si>
    <t>F16900000000</t>
  </si>
  <si>
    <t>103798</t>
  </si>
  <si>
    <t>123000000977</t>
  </si>
  <si>
    <t>160000000023</t>
  </si>
  <si>
    <t>0-ás Tároló fékpadvezérlő fülke</t>
  </si>
  <si>
    <t>123000000987</t>
  </si>
  <si>
    <t>SZ 029600000</t>
  </si>
  <si>
    <t>Váltóöri bódé III.</t>
  </si>
  <si>
    <t>123000001003</t>
  </si>
  <si>
    <t>SZ 139500000</t>
  </si>
  <si>
    <t>0-ás Tároló (pb. gázpalack)</t>
  </si>
  <si>
    <t>123000001457</t>
  </si>
  <si>
    <t>123091130000</t>
  </si>
  <si>
    <t>Személyporta</t>
  </si>
  <si>
    <t>Töltőállomás automatikus tűzjelző berendezése</t>
  </si>
  <si>
    <t>123000001458</t>
  </si>
  <si>
    <t>123091130001</t>
  </si>
  <si>
    <t>Teherporta</t>
  </si>
  <si>
    <t>123000002309</t>
  </si>
  <si>
    <t>SZ 1505</t>
  </si>
  <si>
    <t>Kezelőfülke számítógép és műszerkezelő 3-as ép.ben</t>
  </si>
  <si>
    <t>123000002310</t>
  </si>
  <si>
    <t>SZ 1506</t>
  </si>
  <si>
    <t>123000002338</t>
  </si>
  <si>
    <t>200000000013</t>
  </si>
  <si>
    <t>123000002340</t>
  </si>
  <si>
    <t>300000000014</t>
  </si>
  <si>
    <t>Üzemi épület</t>
  </si>
  <si>
    <t>Léghálózat sűritett levegő hálózati rendszer</t>
  </si>
  <si>
    <t>Akkumulátor műhely gépészeti berendezései</t>
  </si>
  <si>
    <t>123000002343</t>
  </si>
  <si>
    <t>400000000011</t>
  </si>
  <si>
    <t>Vízvisszaforgató épület</t>
  </si>
  <si>
    <t>Vízforgató gépészeti berendezések</t>
  </si>
  <si>
    <t>123000002345</t>
  </si>
  <si>
    <t>SZ 036600000</t>
  </si>
  <si>
    <t>Kocsiátvevö II.</t>
  </si>
  <si>
    <t>123000002346</t>
  </si>
  <si>
    <t>SZ 113300000</t>
  </si>
  <si>
    <t>123000002348</t>
  </si>
  <si>
    <t>SZ 113600000</t>
  </si>
  <si>
    <t>123000002352</t>
  </si>
  <si>
    <t>100000000183</t>
  </si>
  <si>
    <t>Vizi gépház, tüzivizhálózat, tűzcsap</t>
  </si>
  <si>
    <t>123000002353</t>
  </si>
  <si>
    <t>SZ 148700000</t>
  </si>
  <si>
    <t>123000002354</t>
  </si>
  <si>
    <t>SZ 148800000</t>
  </si>
  <si>
    <t>Tartozkodó</t>
  </si>
  <si>
    <t>123000002355</t>
  </si>
  <si>
    <t>SZ 149200000</t>
  </si>
  <si>
    <t>123000002798</t>
  </si>
  <si>
    <t>Bódé őrző-védő</t>
  </si>
  <si>
    <t>123000003312</t>
  </si>
  <si>
    <t>SZ 093800000</t>
  </si>
  <si>
    <t>Porta előtetővel</t>
  </si>
  <si>
    <t>116 Budapest Bökényföldi u. 45 busz</t>
  </si>
  <si>
    <t>122100001236</t>
  </si>
  <si>
    <t>F16800000000</t>
  </si>
  <si>
    <t>123000001232</t>
  </si>
  <si>
    <t>100000000071</t>
  </si>
  <si>
    <t>Állomás épület Sashalom (jelenleg üzlet)</t>
  </si>
  <si>
    <t>122100001297</t>
  </si>
  <si>
    <t>F36000000000</t>
  </si>
  <si>
    <t>Telek vasúti őrház</t>
  </si>
  <si>
    <t>100847</t>
  </si>
  <si>
    <t>126100000109</t>
  </si>
  <si>
    <t>000000000111</t>
  </si>
  <si>
    <t>Lakás 116 Budapest Talpfa köz 1</t>
  </si>
  <si>
    <t>122100001234</t>
  </si>
  <si>
    <t>F16400000000</t>
  </si>
  <si>
    <t>Telek iroda és raktár és telephely</t>
  </si>
  <si>
    <t>TUL.H:+14751/20379</t>
  </si>
  <si>
    <t>123000001108</t>
  </si>
  <si>
    <t>160000000012</t>
  </si>
  <si>
    <t>Kapcsolóház 10 KV-os Nagyicce sor</t>
  </si>
  <si>
    <t>123000001109</t>
  </si>
  <si>
    <t>180000000013</t>
  </si>
  <si>
    <t>Áramátalakitó Nagyicce sor 2.</t>
  </si>
  <si>
    <t>123000001243</t>
  </si>
  <si>
    <t>130000000016</t>
  </si>
  <si>
    <t>Állomás épület Nagyicce</t>
  </si>
  <si>
    <t>123000002915</t>
  </si>
  <si>
    <t>123056130000</t>
  </si>
  <si>
    <t>Irodaépület Nagyicce sor 2-4.</t>
  </si>
  <si>
    <t>126100000110</t>
  </si>
  <si>
    <t>14,150000000</t>
  </si>
  <si>
    <t>Lakás 116 Budapest Nagyicce sor 3.</t>
  </si>
  <si>
    <t>126100000111</t>
  </si>
  <si>
    <t>190000000000</t>
  </si>
  <si>
    <t>Lakóház 116 Bp.Pirosrózsa u.2.  4Önk.t.lakás 232m2</t>
  </si>
  <si>
    <t>122100001233</t>
  </si>
  <si>
    <t>F16300000000</t>
  </si>
  <si>
    <t>100116</t>
  </si>
  <si>
    <t>116 Budapest Kerepesi u.</t>
  </si>
  <si>
    <t>122100001278</t>
  </si>
  <si>
    <t>F28800000000</t>
  </si>
  <si>
    <t>Telek vasútállomás, pályatest Szigetszentmiklós-a.</t>
  </si>
  <si>
    <t>085</t>
  </si>
  <si>
    <t>Szigetszentmiklós Külterület</t>
  </si>
  <si>
    <t>123000001151</t>
  </si>
  <si>
    <t>100000000043</t>
  </si>
  <si>
    <t>Örhely Dunahíd forgalmi kitérő Szigetszentmiklós-a</t>
  </si>
  <si>
    <t>122100001384</t>
  </si>
  <si>
    <t>F28700000000</t>
  </si>
  <si>
    <t>076/1</t>
  </si>
  <si>
    <t>122100001285</t>
  </si>
  <si>
    <t>F31200000000</t>
  </si>
  <si>
    <t>072/12</t>
  </si>
  <si>
    <t>Pomáz Külterület</t>
  </si>
  <si>
    <t>122100001284</t>
  </si>
  <si>
    <t>F31100000000</t>
  </si>
  <si>
    <t>067</t>
  </si>
  <si>
    <t>122100001393</t>
  </si>
  <si>
    <t>Telek közforgalmú vasút (beépítetlen terület)</t>
  </si>
  <si>
    <t>122100001289</t>
  </si>
  <si>
    <t>122100001263</t>
  </si>
  <si>
    <t>F24800000000</t>
  </si>
  <si>
    <t>060</t>
  </si>
  <si>
    <t>Kerepes Külterület</t>
  </si>
  <si>
    <t>122100001389</t>
  </si>
  <si>
    <t>F30600000000</t>
  </si>
  <si>
    <t>058/47</t>
  </si>
  <si>
    <t>Szigetszentmárton Külterület</t>
  </si>
  <si>
    <t>122100001382</t>
  </si>
  <si>
    <t>F28100000000</t>
  </si>
  <si>
    <t>058/1</t>
  </si>
  <si>
    <t>Szigetújfalu Külterület</t>
  </si>
  <si>
    <t>123000001107</t>
  </si>
  <si>
    <t>110000000031</t>
  </si>
  <si>
    <t>Áramátalakító, Szigetszentmárton</t>
  </si>
  <si>
    <t>123000001192</t>
  </si>
  <si>
    <t>800000000030</t>
  </si>
  <si>
    <t>Állomás épület, lakás Szigetszentmárton mh.</t>
  </si>
  <si>
    <t>122100001317</t>
  </si>
  <si>
    <t>F09000000000</t>
  </si>
  <si>
    <t>Telek Pályatest</t>
  </si>
  <si>
    <t>0560/1</t>
  </si>
  <si>
    <t>111 Budapest Kamaraerdő</t>
  </si>
  <si>
    <t>122100001396</t>
  </si>
  <si>
    <t>F32400000000</t>
  </si>
  <si>
    <t>0431/4</t>
  </si>
  <si>
    <t>Ráckeve Külterület</t>
  </si>
  <si>
    <t>122100001283</t>
  </si>
  <si>
    <t>F31000000000</t>
  </si>
  <si>
    <t>042/3</t>
  </si>
  <si>
    <t>122100001371</t>
  </si>
  <si>
    <t>F24700000000</t>
  </si>
  <si>
    <t>Telek vasút Szilasliget</t>
  </si>
  <si>
    <t>04/2</t>
  </si>
  <si>
    <t>123000001264</t>
  </si>
  <si>
    <t>SZ 089500000</t>
  </si>
  <si>
    <t>Pénztár, utasváró Szilasliget mh.</t>
  </si>
  <si>
    <t>122100001281</t>
  </si>
  <si>
    <t>F29400000000</t>
  </si>
  <si>
    <t>Telek iparvasút</t>
  </si>
  <si>
    <t>035</t>
  </si>
  <si>
    <t>Szentendre Külterület</t>
  </si>
  <si>
    <t>122100001280</t>
  </si>
  <si>
    <t>F29300000000</t>
  </si>
  <si>
    <t>034</t>
  </si>
  <si>
    <t>122100001386</t>
  </si>
  <si>
    <t>F29200000000</t>
  </si>
  <si>
    <t>033</t>
  </si>
  <si>
    <t>122100001388</t>
  </si>
  <si>
    <t>F30500000000</t>
  </si>
  <si>
    <t>126100000101</t>
  </si>
  <si>
    <t>2, 5A0000000</t>
  </si>
  <si>
    <t>Lakás Szszentmárton Vasút u.Önkormányzati tulajdon</t>
  </si>
  <si>
    <t>122100001210</t>
  </si>
  <si>
    <t>F08900000000</t>
  </si>
  <si>
    <t>Telek Saját használatú út</t>
  </si>
  <si>
    <t>0283/9</t>
  </si>
  <si>
    <t>111 Budapest Kőérberek dülő</t>
  </si>
  <si>
    <t>122100001209</t>
  </si>
  <si>
    <t>F08800000000</t>
  </si>
  <si>
    <t>Telek árok</t>
  </si>
  <si>
    <t>0282/8</t>
  </si>
  <si>
    <t>122100001276</t>
  </si>
  <si>
    <t>F27700000000</t>
  </si>
  <si>
    <t>0282/7</t>
  </si>
  <si>
    <t>122100001208</t>
  </si>
  <si>
    <t>F08700000000</t>
  </si>
  <si>
    <t>Telek Pályatest melletti terület</t>
  </si>
  <si>
    <t>0242/21</t>
  </si>
  <si>
    <t>122100001207</t>
  </si>
  <si>
    <t>F08500000000</t>
  </si>
  <si>
    <t>0242/19</t>
  </si>
  <si>
    <t>123000003136</t>
  </si>
  <si>
    <t>123053110029</t>
  </si>
  <si>
    <t>Végállomás 41-es villamos</t>
  </si>
  <si>
    <t>122100001338</t>
  </si>
  <si>
    <t>F08400000000</t>
  </si>
  <si>
    <t>0242/17</t>
  </si>
  <si>
    <t>122100001337</t>
  </si>
  <si>
    <t>F08300000000</t>
  </si>
  <si>
    <t>0242/16</t>
  </si>
  <si>
    <t>122100001271</t>
  </si>
  <si>
    <t>F26600000000</t>
  </si>
  <si>
    <t>024</t>
  </si>
  <si>
    <t>Csömör Külterület</t>
  </si>
  <si>
    <t>122100001261</t>
  </si>
  <si>
    <t>F24100000000</t>
  </si>
  <si>
    <t>Telek vasút Kórház mh.</t>
  </si>
  <si>
    <t>0235</t>
  </si>
  <si>
    <t>Kistarcsa külterület</t>
  </si>
  <si>
    <t>123000001228</t>
  </si>
  <si>
    <t>000000002855</t>
  </si>
  <si>
    <t>0-ás Utasváró Kórház mh.</t>
  </si>
  <si>
    <t>123000001229</t>
  </si>
  <si>
    <t>000000002856</t>
  </si>
  <si>
    <t>122100001376</t>
  </si>
  <si>
    <t>F26800000000</t>
  </si>
  <si>
    <t>0216</t>
  </si>
  <si>
    <t>122100001272</t>
  </si>
  <si>
    <t>F26700000000</t>
  </si>
  <si>
    <t>0214</t>
  </si>
  <si>
    <t>122100001381</t>
  </si>
  <si>
    <t>F27900000000</t>
  </si>
  <si>
    <t>02</t>
  </si>
  <si>
    <t>Szigethalom Külterület</t>
  </si>
  <si>
    <t>123000001220</t>
  </si>
  <si>
    <t>SZ 136000000</t>
  </si>
  <si>
    <t>Utasváró Budapest tip. Szigethalom</t>
  </si>
  <si>
    <t>123000001221</t>
  </si>
  <si>
    <t>SZ 136100000</t>
  </si>
  <si>
    <t>Utasváró Budapest tip. Szigethalom-alsó</t>
  </si>
  <si>
    <t>122100001265</t>
  </si>
  <si>
    <t>F25600000000</t>
  </si>
  <si>
    <t>0175</t>
  </si>
  <si>
    <t>Mogyoród Külterület</t>
  </si>
  <si>
    <t>122100001390</t>
  </si>
  <si>
    <t>F30700000000</t>
  </si>
  <si>
    <t>0130</t>
  </si>
  <si>
    <t>Tököl Külterület</t>
  </si>
  <si>
    <t>122100001373</t>
  </si>
  <si>
    <t>F25400000000</t>
  </si>
  <si>
    <t>Telek közforgalmú vasút Szentjakab mh.</t>
  </si>
  <si>
    <t>0128</t>
  </si>
  <si>
    <t>123000002307</t>
  </si>
  <si>
    <t>SZ 1504</t>
  </si>
  <si>
    <t>Utasváró K-5 Szentjakab mh.</t>
  </si>
  <si>
    <t>122100001277</t>
  </si>
  <si>
    <t>F28200000000</t>
  </si>
  <si>
    <t>Szigetcsép Külterület</t>
  </si>
  <si>
    <t>123000001191</t>
  </si>
  <si>
    <t>800000000028</t>
  </si>
  <si>
    <t>123000001193</t>
  </si>
  <si>
    <t>900000000014</t>
  </si>
  <si>
    <t>WC + tároló</t>
  </si>
  <si>
    <t>122100001344</t>
  </si>
  <si>
    <t>F13200000000</t>
  </si>
  <si>
    <t>Telek Erdő</t>
  </si>
  <si>
    <t>010819/1</t>
  </si>
  <si>
    <t>112 Budapest Csermely u.</t>
  </si>
  <si>
    <t>123000000315</t>
  </si>
  <si>
    <t>SZN 0051 NB0</t>
  </si>
  <si>
    <t>Utasváró 217-es autóbusz</t>
  </si>
  <si>
    <t>118 Budapest Szarvascsárda tér</t>
  </si>
  <si>
    <t>123000000554</t>
  </si>
  <si>
    <t>SZ 110700000</t>
  </si>
  <si>
    <t>0-ás Szerelőállomás jelenleg bűfé</t>
  </si>
  <si>
    <t>110 Budapest Liget tér</t>
  </si>
  <si>
    <t>123000000614</t>
  </si>
  <si>
    <t>100000000145</t>
  </si>
  <si>
    <t>Állomás épület Széll Kálmán tér</t>
  </si>
  <si>
    <t>102 Budapest Széll Kálmán tér</t>
  </si>
  <si>
    <t>123000000615</t>
  </si>
  <si>
    <t>100000000166</t>
  </si>
  <si>
    <t>Állomás épület Deák F. tér</t>
  </si>
  <si>
    <t>123000000616</t>
  </si>
  <si>
    <t>100000000167</t>
  </si>
  <si>
    <t>Állomás épület Batthyány tér felszíni épület</t>
  </si>
  <si>
    <t>101 Budapest Batthyány tér</t>
  </si>
  <si>
    <t>123000000783</t>
  </si>
  <si>
    <t>SZ 113800000</t>
  </si>
  <si>
    <t>Utasváró Városkút mh.</t>
  </si>
  <si>
    <t>112 Budapest Széchenyi hegy</t>
  </si>
  <si>
    <t>123000000974</t>
  </si>
  <si>
    <t>117800000000</t>
  </si>
  <si>
    <t>Végállomás, bérletpénztár Gomba</t>
  </si>
  <si>
    <t>114 Budapest Örs vezér tere</t>
  </si>
  <si>
    <t>123000000994</t>
  </si>
  <si>
    <t>SZ 107900000</t>
  </si>
  <si>
    <t>Végállomás 162-es autóbusz</t>
  </si>
  <si>
    <t>123000000995</t>
  </si>
  <si>
    <t>SZ 108000000</t>
  </si>
  <si>
    <t>Végállomás 9-es autóbusz</t>
  </si>
  <si>
    <t>123000000996</t>
  </si>
  <si>
    <t>SZ 110500000</t>
  </si>
  <si>
    <t>Végállomás 92-es autóbusz</t>
  </si>
  <si>
    <t>116 Budapest Csömöri u.</t>
  </si>
  <si>
    <t>123000001001</t>
  </si>
  <si>
    <t>SZ 127500000</t>
  </si>
  <si>
    <t>Végállomás Jurta 44-es autóbusz</t>
  </si>
  <si>
    <t>123000001015</t>
  </si>
  <si>
    <t>124400000000</t>
  </si>
  <si>
    <t>Bornemissza tér</t>
  </si>
  <si>
    <t>111 Budapest Bornemissza tér</t>
  </si>
  <si>
    <t>123000001024</t>
  </si>
  <si>
    <t>SZ 095200000</t>
  </si>
  <si>
    <t>Végállomás, Naphegy tér</t>
  </si>
  <si>
    <t>101 Budapest Naphegy tér</t>
  </si>
  <si>
    <t>123000001025</t>
  </si>
  <si>
    <t>SZ 111500000</t>
  </si>
  <si>
    <t>Végállomás, Forgalmi utca</t>
  </si>
  <si>
    <t>111 Budapest Forgalmi u.</t>
  </si>
  <si>
    <t>123000001027</t>
  </si>
  <si>
    <t>SZ 113900000</t>
  </si>
  <si>
    <t>Végállomás, Várfok u.</t>
  </si>
  <si>
    <t>101 Budapest Várfok u.</t>
  </si>
  <si>
    <t>123000001029</t>
  </si>
  <si>
    <t>SZ 132700000</t>
  </si>
  <si>
    <t>Végállomás, Jánoshegyi út (Normafa)</t>
  </si>
  <si>
    <t>123000001030</t>
  </si>
  <si>
    <t>SZ 132800000</t>
  </si>
  <si>
    <t>123000001032</t>
  </si>
  <si>
    <t>SZN 0400 NB0</t>
  </si>
  <si>
    <t>Végállomás (bérlemény) Szivárvány u. (Budaörs)</t>
  </si>
  <si>
    <t>Budaörs Szivárvány u.</t>
  </si>
  <si>
    <t>123000001033</t>
  </si>
  <si>
    <t>SZN 0401 NB0</t>
  </si>
  <si>
    <t>Végállomás (bérlemény) Bányalég utca</t>
  </si>
  <si>
    <t>122 Budapest Bányalég u.</t>
  </si>
  <si>
    <t>123000001035</t>
  </si>
  <si>
    <t>123053110000</t>
  </si>
  <si>
    <t>Végállomás 38-as autóbusz</t>
  </si>
  <si>
    <t>121 Budapest Szent Imre tér</t>
  </si>
  <si>
    <t>123000001036</t>
  </si>
  <si>
    <t>198300000000</t>
  </si>
  <si>
    <t>Végállomás 193E autóbusz</t>
  </si>
  <si>
    <t>118 Budapest Vasút u. 48.</t>
  </si>
  <si>
    <t>123000001038</t>
  </si>
  <si>
    <t>SZ 093600000</t>
  </si>
  <si>
    <t>Végállomás 36-os autóbusz</t>
  </si>
  <si>
    <t>118 Budapest Jegenye fasor</t>
  </si>
  <si>
    <t>123000001040</t>
  </si>
  <si>
    <t>SZ 095400000</t>
  </si>
  <si>
    <t>Végállomás 54-es autóbusz</t>
  </si>
  <si>
    <t>118 Budapest Dózsa Gy. u.</t>
  </si>
  <si>
    <t>123000001041</t>
  </si>
  <si>
    <t>SZ 097800000</t>
  </si>
  <si>
    <t>Végállomás 148-as autóbusz</t>
  </si>
  <si>
    <t>121 Budapest Határ u.</t>
  </si>
  <si>
    <t>123000001042</t>
  </si>
  <si>
    <t>SZ 114200000</t>
  </si>
  <si>
    <t>Végállomás 23-as autóbusz</t>
  </si>
  <si>
    <t>120 Budapest Ady Endre tér</t>
  </si>
  <si>
    <t>123000001043</t>
  </si>
  <si>
    <t>SZ 114400000</t>
  </si>
  <si>
    <t>109 Budapest Boráros tér</t>
  </si>
  <si>
    <t>123000001044</t>
  </si>
  <si>
    <t>SZ 133300000</t>
  </si>
  <si>
    <t>Végállomás 159-es autóbusz</t>
  </si>
  <si>
    <t>121 Budapest Csillagtelep</t>
  </si>
  <si>
    <t>123000001045</t>
  </si>
  <si>
    <t>SZ 137800000</t>
  </si>
  <si>
    <t>Végállomás 123-as autóbusz</t>
  </si>
  <si>
    <t>120 Budapest Mesgye u.</t>
  </si>
  <si>
    <t>123000001048</t>
  </si>
  <si>
    <t>123700000000</t>
  </si>
  <si>
    <t>Végállomás, Kolosy tér</t>
  </si>
  <si>
    <t>103 Budapest Kolossy tér</t>
  </si>
  <si>
    <t>123000001052</t>
  </si>
  <si>
    <t>SZ 096700000</t>
  </si>
  <si>
    <t>Végállomás, Szentlélek tér</t>
  </si>
  <si>
    <t>103 Budapest Szentlélek tér</t>
  </si>
  <si>
    <t>123000001054</t>
  </si>
  <si>
    <t>SZ 096900000</t>
  </si>
  <si>
    <t>Végállomás Dózsa György tér(Táncsics M.u.volt)</t>
  </si>
  <si>
    <t>Budakeszi Táncsics M. u. 1.</t>
  </si>
  <si>
    <t>123000001055</t>
  </si>
  <si>
    <t>SZ 100400000</t>
  </si>
  <si>
    <t>Végállomás, Széll Kálmán tér</t>
  </si>
  <si>
    <t>123000001056</t>
  </si>
  <si>
    <t>SZ 124400000</t>
  </si>
  <si>
    <t>Végállomás, Csobánka tér</t>
  </si>
  <si>
    <t>103 Budapest Csobánka tér</t>
  </si>
  <si>
    <t>123000001057</t>
  </si>
  <si>
    <t>SZ 134400000</t>
  </si>
  <si>
    <t>Végállomás, Újmegyeri tér</t>
  </si>
  <si>
    <t>103 Budapest Újmegyeri tér</t>
  </si>
  <si>
    <t>123000001058</t>
  </si>
  <si>
    <t>SZ 134500000</t>
  </si>
  <si>
    <t>Végállomás és látványpékség Nyugati tér</t>
  </si>
  <si>
    <t>106 Budapest Nyugati tér</t>
  </si>
  <si>
    <t>123000001059</t>
  </si>
  <si>
    <t>SZN 0402 NB0</t>
  </si>
  <si>
    <t>Végállomás Árpád híd (pesti oldal)</t>
  </si>
  <si>
    <t>113 Budapest Árpád hid</t>
  </si>
  <si>
    <t>123000001150</t>
  </si>
  <si>
    <t>100000000040</t>
  </si>
  <si>
    <t>123 Budapest Hősök tere</t>
  </si>
  <si>
    <t>123000001178</t>
  </si>
  <si>
    <t>400000000015</t>
  </si>
  <si>
    <t>Állomás épület Vágóhíd</t>
  </si>
  <si>
    <t>109 Budapest Soroksári u. 43.</t>
  </si>
  <si>
    <t>123000001181</t>
  </si>
  <si>
    <t>470000000001</t>
  </si>
  <si>
    <t>Állomás épület Boráros tér Hév végállomás</t>
  </si>
  <si>
    <t>109 Budapest Boráros tér Hév</t>
  </si>
  <si>
    <t>123000001209</t>
  </si>
  <si>
    <t>SZ 107500000</t>
  </si>
  <si>
    <t>Pavilon őrhely</t>
  </si>
  <si>
    <t>123000001219</t>
  </si>
  <si>
    <t>SZ 135900000</t>
  </si>
  <si>
    <t>Utasváró Budapest</t>
  </si>
  <si>
    <t>109 Budapest Kén u. mh.</t>
  </si>
  <si>
    <t>123000001225</t>
  </si>
  <si>
    <t>SZ 146300000</t>
  </si>
  <si>
    <t>Esőtető utasváró</t>
  </si>
  <si>
    <t>123000001226</t>
  </si>
  <si>
    <t>SZ 146400000</t>
  </si>
  <si>
    <t>123000001227</t>
  </si>
  <si>
    <t>SZ 146500000</t>
  </si>
  <si>
    <t>123000001288</t>
  </si>
  <si>
    <t>SZ 109100000</t>
  </si>
  <si>
    <t>Perontető, utasváró Filatorigát mh.</t>
  </si>
  <si>
    <t>103 Budapest Filatorigát mh.</t>
  </si>
  <si>
    <t>123000001290</t>
  </si>
  <si>
    <t>SZ 109300000</t>
  </si>
  <si>
    <t>Perontető, utasváró Csillaghegy</t>
  </si>
  <si>
    <t>103 Budapest Csillaghegy</t>
  </si>
  <si>
    <t>123000001330</t>
  </si>
  <si>
    <t>000000001967</t>
  </si>
  <si>
    <t>Gyöngyösi utca</t>
  </si>
  <si>
    <t>113 Budapest Gyöngyösi u.</t>
  </si>
  <si>
    <t>123000001346</t>
  </si>
  <si>
    <t>SZ 094900000</t>
  </si>
  <si>
    <t>Végállomás, Szendrő u.</t>
  </si>
  <si>
    <t>112 Budapest Szendrő u.</t>
  </si>
  <si>
    <t>123000001348</t>
  </si>
  <si>
    <t>000000001966</t>
  </si>
  <si>
    <t>Végállomás, Újpest Központ</t>
  </si>
  <si>
    <t>104 Budapest Újpest Központ</t>
  </si>
  <si>
    <t>123000001349</t>
  </si>
  <si>
    <t>000000001837</t>
  </si>
  <si>
    <t>Végállomás Szilaspatak (Káposztásmegyer)</t>
  </si>
  <si>
    <t>104 Budapest Káposztásmegyer</t>
  </si>
  <si>
    <t>123000001361</t>
  </si>
  <si>
    <t>123053110019</t>
  </si>
  <si>
    <t>Végállomás, Apor Vilmos tér</t>
  </si>
  <si>
    <t>112 Budapest Apor Vilmos tér</t>
  </si>
  <si>
    <t>123000001362</t>
  </si>
  <si>
    <t>SZ 112200000</t>
  </si>
  <si>
    <t>Végállomás 183-as autóbusz</t>
  </si>
  <si>
    <t>118 Budapest Czuczor G. u.</t>
  </si>
  <si>
    <t>123000001379</t>
  </si>
  <si>
    <t>SZ 013500000</t>
  </si>
  <si>
    <t>Végállomás 181-es autóbusz</t>
  </si>
  <si>
    <t>109 Budapest Aszódi u.</t>
  </si>
  <si>
    <t>123000001415</t>
  </si>
  <si>
    <t>SZ 144200000</t>
  </si>
  <si>
    <t>Újságos pavilon Árpád-híd metró állomás</t>
  </si>
  <si>
    <t>123000001421</t>
  </si>
  <si>
    <t>SZ 144900000</t>
  </si>
  <si>
    <t>Újságos pavilon Határ u. Metró állomás</t>
  </si>
  <si>
    <t>119 Budapest Határ u.</t>
  </si>
  <si>
    <t>123000001434</t>
  </si>
  <si>
    <t>123053110026</t>
  </si>
  <si>
    <t>Váltóőri tartózkodó Göngyvirág mh. alsó</t>
  </si>
  <si>
    <t>112 Budapest Gyöngyvirág út</t>
  </si>
  <si>
    <t>123000001435</t>
  </si>
  <si>
    <t>123053110027</t>
  </si>
  <si>
    <t>Váltóőri tartózkodó Orgonás mh. alsó</t>
  </si>
  <si>
    <t>112 Budapest Orgonás mh. alsó</t>
  </si>
  <si>
    <t>123000001436</t>
  </si>
  <si>
    <t>123053110028</t>
  </si>
  <si>
    <t>Váltóőri tartózkodó Orgonás mh. felső</t>
  </si>
  <si>
    <t>112 Budapest Orgonás mh. felső</t>
  </si>
  <si>
    <t>123000002304</t>
  </si>
  <si>
    <t>SZ 1503</t>
  </si>
  <si>
    <t>Pavilon Batthyány tér Hév vá.</t>
  </si>
  <si>
    <t>101 Budapest Batthyány tér HÉV vá.</t>
  </si>
  <si>
    <t>123000002321</t>
  </si>
  <si>
    <t>SZ 138200000</t>
  </si>
  <si>
    <t>Konténer menetirányitó</t>
  </si>
  <si>
    <t>104 Budapest Pozsonyi út 1.</t>
  </si>
  <si>
    <t>123000002349</t>
  </si>
  <si>
    <t>SZ 112000000</t>
  </si>
  <si>
    <t>Végállomás Bosnyák tér 7-es autóbusz</t>
  </si>
  <si>
    <t>114 Budapest Bosnyák tér</t>
  </si>
  <si>
    <t>123000002779</t>
  </si>
  <si>
    <t>100000000198</t>
  </si>
  <si>
    <t>Áramátalakitó Vágóhíd</t>
  </si>
  <si>
    <t>109 Budapest Máriássy u. 1.</t>
  </si>
  <si>
    <t>123000002785</t>
  </si>
  <si>
    <t>SZ 105600000</t>
  </si>
  <si>
    <t>Áramátalakitó Vécsey I.</t>
  </si>
  <si>
    <t>104 Budapest Görgey u. 90.</t>
  </si>
  <si>
    <t>123000002787</t>
  </si>
  <si>
    <t>SZ 134600000</t>
  </si>
  <si>
    <t>Áramátalakitó Vécsey II.</t>
  </si>
  <si>
    <t>123000002789</t>
  </si>
  <si>
    <t>SZ 142500000</t>
  </si>
  <si>
    <t>Áramátalakitó Vörösmarthy</t>
  </si>
  <si>
    <t>120 Budapest Vörösmarthy tér 2.</t>
  </si>
  <si>
    <t>123000002814</t>
  </si>
  <si>
    <t>SZ 138600000</t>
  </si>
  <si>
    <t>123000002844</t>
  </si>
  <si>
    <t>Üzlethelyiség</t>
  </si>
  <si>
    <t>123000002891</t>
  </si>
  <si>
    <t>Révház Népsziget szigetcsúcs</t>
  </si>
  <si>
    <t>113 Budapest Zsilip u.</t>
  </si>
  <si>
    <t>123000002920</t>
  </si>
  <si>
    <t>SZ 1515</t>
  </si>
  <si>
    <t>Utasváró, acél, Pongrácz híd 37-es villamos</t>
  </si>
  <si>
    <t>110 Budapest Pongrác u.</t>
  </si>
  <si>
    <t>123000002922</t>
  </si>
  <si>
    <t>123012410003</t>
  </si>
  <si>
    <t>Pavilon könnyűszerkezetes Ferenciek tere metróáll.</t>
  </si>
  <si>
    <t>123000002923</t>
  </si>
  <si>
    <t>123012410004</t>
  </si>
  <si>
    <t>Pavilon könnyűszerkezetes Újpest Központ metróáll.</t>
  </si>
  <si>
    <t>123000002924</t>
  </si>
  <si>
    <t>123012410005</t>
  </si>
  <si>
    <t>Pavilon könnyűszerkezetes Klinikák metróállomáson</t>
  </si>
  <si>
    <t>123000002925</t>
  </si>
  <si>
    <t>123012410006</t>
  </si>
  <si>
    <t>Pavilon könnyűszerkezetes Nagyvárad tér metróáll.</t>
  </si>
  <si>
    <t>108 Budapest Nagyvárad tér</t>
  </si>
  <si>
    <t>123000002926</t>
  </si>
  <si>
    <t>SZ 050500000</t>
  </si>
  <si>
    <t>Utasváró 20E autóbusz</t>
  </si>
  <si>
    <t>104 Budapest Szakorvosi Rendelő</t>
  </si>
  <si>
    <t>123000002927</t>
  </si>
  <si>
    <t>SZ 011700000</t>
  </si>
  <si>
    <t>Utasváró 22-es autóbusz</t>
  </si>
  <si>
    <t>112 Budapest Laktanya</t>
  </si>
  <si>
    <t>123000002928</t>
  </si>
  <si>
    <t>SZ 011600000</t>
  </si>
  <si>
    <t>112 Budapest Orsz.Korányi TBC Intézet</t>
  </si>
  <si>
    <t>123000002930</t>
  </si>
  <si>
    <t>SZ 041600000</t>
  </si>
  <si>
    <t>Utasváró 63-as autóbusz</t>
  </si>
  <si>
    <t>Nagykovácsi Községháza</t>
  </si>
  <si>
    <t>123000002931</t>
  </si>
  <si>
    <t>SZ 084100000</t>
  </si>
  <si>
    <t>Utasváró Budapest típus 63-as autóbusz</t>
  </si>
  <si>
    <t>123000002932</t>
  </si>
  <si>
    <t>SZ 011000000</t>
  </si>
  <si>
    <t>Utasváró 65-ös autóbusz</t>
  </si>
  <si>
    <t>102 Budapest Fenyögyöngye</t>
  </si>
  <si>
    <t>123000002933</t>
  </si>
  <si>
    <t>SZN 0206 NB0</t>
  </si>
  <si>
    <t>102 Budapest Szélvész u.</t>
  </si>
  <si>
    <t>123000002934</t>
  </si>
  <si>
    <t>SZ 120100000</t>
  </si>
  <si>
    <t>Utasváró 66-os autóbusz</t>
  </si>
  <si>
    <t>109 Budapest Határ u.</t>
  </si>
  <si>
    <t>123000002935</t>
  </si>
  <si>
    <t>SZ 054600000</t>
  </si>
  <si>
    <t>120 Budapest POLIMER</t>
  </si>
  <si>
    <t>123000002936</t>
  </si>
  <si>
    <t>SZN 0361 NB0</t>
  </si>
  <si>
    <t>123 Budapest Szalma u.</t>
  </si>
  <si>
    <t>123000002937</t>
  </si>
  <si>
    <t>SZ 016700000</t>
  </si>
  <si>
    <t>Utasváró Budapest típus 67-es autóbusz</t>
  </si>
  <si>
    <t>116 Budapest Halas u.</t>
  </si>
  <si>
    <t>123000002938</t>
  </si>
  <si>
    <t>SZ 003900000</t>
  </si>
  <si>
    <t>Utasváró 67-es autóbusz MÁV telep</t>
  </si>
  <si>
    <t>110 Budapest MÁV telep</t>
  </si>
  <si>
    <t>123000002939</t>
  </si>
  <si>
    <t>SZ 125400000</t>
  </si>
  <si>
    <t>Utasváró Budapest 67-es autóbusz</t>
  </si>
  <si>
    <t>116 Budapest Tejipar</t>
  </si>
  <si>
    <t>123000002940</t>
  </si>
  <si>
    <t>SZ 130600000</t>
  </si>
  <si>
    <t>116 Budapest Faiskola</t>
  </si>
  <si>
    <t>123000002941</t>
  </si>
  <si>
    <t>SZ 126000000</t>
  </si>
  <si>
    <t>Utasváró Budapest típus 68-as autóbusz</t>
  </si>
  <si>
    <t>110 Budapest Gergely u.</t>
  </si>
  <si>
    <t>123000002942</t>
  </si>
  <si>
    <t>SZ 126100000</t>
  </si>
  <si>
    <t>123000002943</t>
  </si>
  <si>
    <t>SZ 127100000</t>
  </si>
  <si>
    <t>110 Budapest Újhegyi sétány</t>
  </si>
  <si>
    <t>123000002944</t>
  </si>
  <si>
    <t>SZ 134200000</t>
  </si>
  <si>
    <t>110 Budapest Újhegyi u.</t>
  </si>
  <si>
    <t>123000002945</t>
  </si>
  <si>
    <t>SZN 0024 NB0</t>
  </si>
  <si>
    <t>Utasváró 110 Budapest Izraelita temető 68 autóbusz</t>
  </si>
  <si>
    <t>110 Budapest Kozma u.</t>
  </si>
  <si>
    <t>123000002946</t>
  </si>
  <si>
    <t>SZN 0020 NB0</t>
  </si>
  <si>
    <t>110 Budapest Atheneum nyomda</t>
  </si>
  <si>
    <t>123000002947</t>
  </si>
  <si>
    <t>SZN 0163 NB0</t>
  </si>
  <si>
    <t>Utasváró 68-as autóbusz</t>
  </si>
  <si>
    <t>117 Budapest Akadémiaújtelep 525. tér</t>
  </si>
  <si>
    <t>123000002948</t>
  </si>
  <si>
    <t>SZ 123300000</t>
  </si>
  <si>
    <t>Utasváró Budapest típus 85-ös autóbusz</t>
  </si>
  <si>
    <t>110 Budapest Harmat u.</t>
  </si>
  <si>
    <t>123000002949</t>
  </si>
  <si>
    <t>SZ 122100000</t>
  </si>
  <si>
    <t>110 Budapest Ihász u.</t>
  </si>
  <si>
    <t>123000002950</t>
  </si>
  <si>
    <t>SZ 016100000</t>
  </si>
  <si>
    <t>Utasváró 85-ös autóbusz</t>
  </si>
  <si>
    <t>123000002951</t>
  </si>
  <si>
    <t>SZ 130200000</t>
  </si>
  <si>
    <t>110 Budapest Szlávi u.</t>
  </si>
  <si>
    <t>123000002953</t>
  </si>
  <si>
    <t>SZ 121900000</t>
  </si>
  <si>
    <t>110 Budapest Lavotta u.</t>
  </si>
  <si>
    <t>123000002954</t>
  </si>
  <si>
    <t>SZ 126200000</t>
  </si>
  <si>
    <t>110 Budapest Mádi u.</t>
  </si>
  <si>
    <t>123000002955</t>
  </si>
  <si>
    <t>SZ 130300000</t>
  </si>
  <si>
    <t>Utasváró Budapest típus 85, 95-ös autóbusz</t>
  </si>
  <si>
    <t>123000002956</t>
  </si>
  <si>
    <t>SZ 121800000</t>
  </si>
  <si>
    <t>110 Budapest Sibrik M. u.</t>
  </si>
  <si>
    <t>123000002957</t>
  </si>
  <si>
    <t>SZ 123400000</t>
  </si>
  <si>
    <t>123000002958</t>
  </si>
  <si>
    <t>SZ 125300000</t>
  </si>
  <si>
    <t>123000002959</t>
  </si>
  <si>
    <t>SZ 123600000</t>
  </si>
  <si>
    <t>110 Budapest Mélytó u.</t>
  </si>
  <si>
    <t>123000002960</t>
  </si>
  <si>
    <t>SZ 133900000</t>
  </si>
  <si>
    <t>110 Budapest Bányató u.</t>
  </si>
  <si>
    <t>123000002961</t>
  </si>
  <si>
    <t>SZN 0267 NB0</t>
  </si>
  <si>
    <t>123000002962</t>
  </si>
  <si>
    <t>SZ 005200000</t>
  </si>
  <si>
    <t>Utasváró 87-es autóbusz Vitorlázó u.</t>
  </si>
  <si>
    <t>111 Budapest Vitorlázó u.</t>
  </si>
  <si>
    <t>123000002963</t>
  </si>
  <si>
    <t>SZ 007200000</t>
  </si>
  <si>
    <t>Utasváró 87-es autóbusz Repülőgépes szolgálat</t>
  </si>
  <si>
    <t>111 Budapest Repülőgépes Szolgálat</t>
  </si>
  <si>
    <t>123000002964</t>
  </si>
  <si>
    <t>SZ 084800000</t>
  </si>
  <si>
    <t>Utasváró Budapest tipus 93-as autóbusz</t>
  </si>
  <si>
    <t>118 Budapest Kassa u.</t>
  </si>
  <si>
    <t>123000002965</t>
  </si>
  <si>
    <t>SZ 084900000</t>
  </si>
  <si>
    <t>Utasváró Budapest típus 93-as autóbusz</t>
  </si>
  <si>
    <t>118 Budapest Pozsony u.</t>
  </si>
  <si>
    <t>123000002966</t>
  </si>
  <si>
    <t>SZ 120600000</t>
  </si>
  <si>
    <t>118 Budapest Igló u.</t>
  </si>
  <si>
    <t>123000002967</t>
  </si>
  <si>
    <t>SZ 127200000</t>
  </si>
  <si>
    <t>Utasváró Budapest típus 95-ös autóbusz</t>
  </si>
  <si>
    <t>110 Budapest Pongrácz úti ltp.</t>
  </si>
  <si>
    <t>123000002968</t>
  </si>
  <si>
    <t>SZN 0300 B00</t>
  </si>
  <si>
    <t>Utasváró 95-ös autóbusz</t>
  </si>
  <si>
    <t>123000002969</t>
  </si>
  <si>
    <t>SZ 054700000</t>
  </si>
  <si>
    <t>110 Budapest Kistorony u.</t>
  </si>
  <si>
    <t>123000002970</t>
  </si>
  <si>
    <t>SZN 0297 NB0</t>
  </si>
  <si>
    <t>110 Budapest Mázsa tér</t>
  </si>
  <si>
    <t>123000002971</t>
  </si>
  <si>
    <t>SZ 132200000</t>
  </si>
  <si>
    <t>Utasváró Budapest típus 97E autóbusz</t>
  </si>
  <si>
    <t>117 Budapest Kucorgó tér</t>
  </si>
  <si>
    <t>123000002972</t>
  </si>
  <si>
    <t>SZ 136600000</t>
  </si>
  <si>
    <t>123000002974</t>
  </si>
  <si>
    <t>SZ 136700000</t>
  </si>
  <si>
    <t>117 Budapest Rózsaszál u.</t>
  </si>
  <si>
    <t>123000002975</t>
  </si>
  <si>
    <t>SZN 0302 NB0</t>
  </si>
  <si>
    <t>Utasváró 97E autóbusz</t>
  </si>
  <si>
    <t>117 Budapest Zrinyi u.</t>
  </si>
  <si>
    <t>123000002976</t>
  </si>
  <si>
    <t>SZ 122000000</t>
  </si>
  <si>
    <t>Utasváró Budapest típus 98-as autóbusz</t>
  </si>
  <si>
    <t>117 Budapest Bulyovszky u.</t>
  </si>
  <si>
    <t>123000002977</t>
  </si>
  <si>
    <t>SZ 125900000</t>
  </si>
  <si>
    <t>Utasváró 98-as autóbusz</t>
  </si>
  <si>
    <t>117 Budapest Bocskai u.</t>
  </si>
  <si>
    <t>123000002978</t>
  </si>
  <si>
    <t>SZ 094200000</t>
  </si>
  <si>
    <t>118 Budapest Orgován u.</t>
  </si>
  <si>
    <t>123000002979</t>
  </si>
  <si>
    <t>SZ 103400000</t>
  </si>
  <si>
    <t>123000002980</t>
  </si>
  <si>
    <t>SZ 131700000</t>
  </si>
  <si>
    <t>117 Budapest Szabadság u.</t>
  </si>
  <si>
    <t>123000002981</t>
  </si>
  <si>
    <t>SZN 0166 NB0</t>
  </si>
  <si>
    <t>Utasváró Budapest 98-as autóbusz Baross u.mh.</t>
  </si>
  <si>
    <t>117 Budapest 508. utca</t>
  </si>
  <si>
    <t>123000002982</t>
  </si>
  <si>
    <t>SZ 004600000</t>
  </si>
  <si>
    <t>Utasváró 99-es autóbusz Kőér u.</t>
  </si>
  <si>
    <t>110 Budapest Kőér u.</t>
  </si>
  <si>
    <t>123000002983</t>
  </si>
  <si>
    <t>SZ 129600000</t>
  </si>
  <si>
    <t>Utasváró Budapest típus 99-es autóbusz</t>
  </si>
  <si>
    <t>120 Budapest Udvarhely u.</t>
  </si>
  <si>
    <t>123000002984</t>
  </si>
  <si>
    <t>SZ 129700000</t>
  </si>
  <si>
    <t>120 Budapest Szilágyság u.</t>
  </si>
  <si>
    <t>123000002985</t>
  </si>
  <si>
    <t>SZN 0055 NB0</t>
  </si>
  <si>
    <t>Utasváró 99-es autóbusz</t>
  </si>
  <si>
    <t>119 Budapest Hunyadi tér</t>
  </si>
  <si>
    <t>123000002986</t>
  </si>
  <si>
    <t>SZ 1511</t>
  </si>
  <si>
    <t>Végállomás Maglódi út</t>
  </si>
  <si>
    <t>Pécel</t>
  </si>
  <si>
    <t>123000002987</t>
  </si>
  <si>
    <t>SZ 003100000</t>
  </si>
  <si>
    <t>Utasváró 217-es autóbusz Gyömrői út</t>
  </si>
  <si>
    <t>118 Budapest Gyömrői u. 132.</t>
  </si>
  <si>
    <t>123000002988</t>
  </si>
  <si>
    <t>SZN 0043 NB0</t>
  </si>
  <si>
    <t>Utasváró EVIG 217-es autóbusz</t>
  </si>
  <si>
    <t>110 Budapest Hangár u.</t>
  </si>
  <si>
    <t>123000002989</t>
  </si>
  <si>
    <t>SZ 127700000</t>
  </si>
  <si>
    <t>Utasváró Budapest típus 217-es autóbusz</t>
  </si>
  <si>
    <t>118 Budapest Hangár u.</t>
  </si>
  <si>
    <t>123000002990</t>
  </si>
  <si>
    <t>SZ 132100000</t>
  </si>
  <si>
    <t>110 Budapest Gyömrői u. 156.</t>
  </si>
  <si>
    <t>123000002991</t>
  </si>
  <si>
    <t>SZN 0041 NB0</t>
  </si>
  <si>
    <t>118 Budapest Ráday Gedeon u.</t>
  </si>
  <si>
    <t>123000002992</t>
  </si>
  <si>
    <t>123000002993</t>
  </si>
  <si>
    <t>SZ 009200000</t>
  </si>
  <si>
    <t>Utasváró 218-as autóbusz</t>
  </si>
  <si>
    <t>103 Budapest Ürömhegyi u.</t>
  </si>
  <si>
    <t>123000002994</t>
  </si>
  <si>
    <t>SZN 0074 NB0</t>
  </si>
  <si>
    <t>123000002995</t>
  </si>
  <si>
    <t>SZN 0068 NB0</t>
  </si>
  <si>
    <t>123000002998</t>
  </si>
  <si>
    <t>SZN 0069 NB0</t>
  </si>
  <si>
    <t>104 Budapest Rózsa u.</t>
  </si>
  <si>
    <t>123000002999</t>
  </si>
  <si>
    <t>SZ 040400000</t>
  </si>
  <si>
    <t>Utasváró 90-es autóbusz</t>
  </si>
  <si>
    <t>112 Budapest Normafa</t>
  </si>
  <si>
    <t>123000003000</t>
  </si>
  <si>
    <t>SZN 0030 NB0</t>
  </si>
  <si>
    <t>Utasváró 33-as autóbusz</t>
  </si>
  <si>
    <t>122 Budapest CHINOIN</t>
  </si>
  <si>
    <t>123000003001</t>
  </si>
  <si>
    <t>SZN 0018 NB0</t>
  </si>
  <si>
    <t>Utasváró Budapest típus 8-as autóbusz</t>
  </si>
  <si>
    <t>111 Budapest Sion lépcső</t>
  </si>
  <si>
    <t>123000003002</t>
  </si>
  <si>
    <t>SZ 130000000</t>
  </si>
  <si>
    <t>Utasváró Budapest típus 9-es autóbusz</t>
  </si>
  <si>
    <t>123000003003</t>
  </si>
  <si>
    <t>SZ 040600000</t>
  </si>
  <si>
    <t>123000003004</t>
  </si>
  <si>
    <t>SZN 0362 NB0</t>
  </si>
  <si>
    <t>Utasváró Budapest típus 168-as autóbusz</t>
  </si>
  <si>
    <t>117 Budapest 526. sor</t>
  </si>
  <si>
    <t>123000003005</t>
  </si>
  <si>
    <t>SZ 017900000</t>
  </si>
  <si>
    <t>Utasváró 169-es autóbusz</t>
  </si>
  <si>
    <t>117 Budapest Szárny u.</t>
  </si>
  <si>
    <t>123000003006</t>
  </si>
  <si>
    <t>SZ 1514</t>
  </si>
  <si>
    <t>Utasváró 169-es autóbusz 117 Bp Színes u.</t>
  </si>
  <si>
    <t>123000003007</t>
  </si>
  <si>
    <t>SZN 0097 NB0</t>
  </si>
  <si>
    <t>Utasváró Budapest típus 170-es autóbusz</t>
  </si>
  <si>
    <t>115 Budapest Székely E. u.</t>
  </si>
  <si>
    <t>123000003008</t>
  </si>
  <si>
    <t>SZN 0229 B00</t>
  </si>
  <si>
    <t>Utasváró 172E autóbusz</t>
  </si>
  <si>
    <t>Törökbálint Bartók B. u.</t>
  </si>
  <si>
    <t>123000003009</t>
  </si>
  <si>
    <t>SZN 0239 NB0</t>
  </si>
  <si>
    <t>Utasváró Budapest típus 176E autóbusz</t>
  </si>
  <si>
    <t>116 Budapest EGIS Gyógyszergyár</t>
  </si>
  <si>
    <t>123000003010</t>
  </si>
  <si>
    <t>SZN 0245 NB0</t>
  </si>
  <si>
    <t>123000003011</t>
  </si>
  <si>
    <t>SZ 084300000</t>
  </si>
  <si>
    <t>Utasváró 137-es autóbusz</t>
  </si>
  <si>
    <t>103 Budapest Iskola</t>
  </si>
  <si>
    <t>123000003012</t>
  </si>
  <si>
    <t>SZN 0240 NB0</t>
  </si>
  <si>
    <t>116 Budapest Injekcióüzem</t>
  </si>
  <si>
    <t>123000003013</t>
  </si>
  <si>
    <t>SZ 084200000</t>
  </si>
  <si>
    <t>103 Budapest Körtvélyes u.</t>
  </si>
  <si>
    <t>123000003014</t>
  </si>
  <si>
    <t>SZN 0247 NB0</t>
  </si>
  <si>
    <t>123000003015</t>
  </si>
  <si>
    <t>SZ 084700000</t>
  </si>
  <si>
    <t>Utasváró Budapest típus 76E autóbusz</t>
  </si>
  <si>
    <t>116 Budapest Cinkota Autóbusz üzem</t>
  </si>
  <si>
    <t>123000003016</t>
  </si>
  <si>
    <t>SZ 092100000</t>
  </si>
  <si>
    <t>123000003017</t>
  </si>
  <si>
    <t>SZN 0373 NB0</t>
  </si>
  <si>
    <t>Utasváró  138-as autóbusz</t>
  </si>
  <si>
    <t>121 Budapest Vízművek</t>
  </si>
  <si>
    <t>123000003018</t>
  </si>
  <si>
    <t>SZN 0242 NB0</t>
  </si>
  <si>
    <t>Utasváró 176E autóbusz</t>
  </si>
  <si>
    <t>117 Budapest Gyöngytyúk u.</t>
  </si>
  <si>
    <t>123000003019</t>
  </si>
  <si>
    <t>SZ 136500000</t>
  </si>
  <si>
    <t>Utasváró Budapest típus 176-os autóbusz</t>
  </si>
  <si>
    <t>117 Budapest Ligetsor</t>
  </si>
  <si>
    <t>123000003020</t>
  </si>
  <si>
    <t>SZ 133600000</t>
  </si>
  <si>
    <t>Utasváró Budapest típus 143-as autóbusz</t>
  </si>
  <si>
    <t>103 Budapest Pince köz</t>
  </si>
  <si>
    <t>123000003021</t>
  </si>
  <si>
    <t>SZN 0236 NB0</t>
  </si>
  <si>
    <t>117 Budapest Liszt F. u.</t>
  </si>
  <si>
    <t>123000003022</t>
  </si>
  <si>
    <t>SZN 0244 NB0</t>
  </si>
  <si>
    <t>117 Budapest MÁV állomás</t>
  </si>
  <si>
    <t>123000003023</t>
  </si>
  <si>
    <t>SZN 0138 B00</t>
  </si>
  <si>
    <t>Utasváró 148-as autóbusz</t>
  </si>
  <si>
    <t>121 Budapest Nyárfás u.</t>
  </si>
  <si>
    <t>123000003024</t>
  </si>
  <si>
    <t>SZN 0238 NB0</t>
  </si>
  <si>
    <t>117 Budapest Naplás u.</t>
  </si>
  <si>
    <t>123000003025</t>
  </si>
  <si>
    <t>SZ 136400000</t>
  </si>
  <si>
    <t>117 Budapest Diadal u.</t>
  </si>
  <si>
    <t>123000003026</t>
  </si>
  <si>
    <t>SZ 134100000</t>
  </si>
  <si>
    <t>Utasváró Budapest típus 179-es autóbusz</t>
  </si>
  <si>
    <t>121 Budapest Corvin u.</t>
  </si>
  <si>
    <t>123000003027</t>
  </si>
  <si>
    <t>SZ 134000000</t>
  </si>
  <si>
    <t>121 Budapest INTERGLOB</t>
  </si>
  <si>
    <t>123000003028</t>
  </si>
  <si>
    <t>SZN 0279 NB0</t>
  </si>
  <si>
    <t>Utasváró 184-es autóbusz</t>
  </si>
  <si>
    <t>118 Budapest Thököly u.</t>
  </si>
  <si>
    <t>123000003029</t>
  </si>
  <si>
    <t>SZN 0131 NB0</t>
  </si>
  <si>
    <t>Utasváró Budapest típus 148-as autóbusz</t>
  </si>
  <si>
    <t>121 Budapest Papirgyár</t>
  </si>
  <si>
    <t>123000003030</t>
  </si>
  <si>
    <t>SZN 0265 B00</t>
  </si>
  <si>
    <t>118 Budapest Obszervatórium</t>
  </si>
  <si>
    <t>123000003031</t>
  </si>
  <si>
    <t>SZN 0335 NB0</t>
  </si>
  <si>
    <t>108 Budapest Delej u.</t>
  </si>
  <si>
    <t>123000003032</t>
  </si>
  <si>
    <t>SZN 0137 B00</t>
  </si>
  <si>
    <t>121 Budapest Repkény u.</t>
  </si>
  <si>
    <t>123000003033</t>
  </si>
  <si>
    <t>SZ 135400000</t>
  </si>
  <si>
    <t>Utasváró Budapest típus 100-as autóbusz</t>
  </si>
  <si>
    <t>110 Budapest BNV IV.kapu</t>
  </si>
  <si>
    <t>123000003035</t>
  </si>
  <si>
    <t>SZN 0009 NB0</t>
  </si>
  <si>
    <t>Utasváró Budapest típus 105-ös autóbusz</t>
  </si>
  <si>
    <t>113 Budapest Fiastyúk u.</t>
  </si>
  <si>
    <t>123000003036</t>
  </si>
  <si>
    <t>SZN 0136 B00</t>
  </si>
  <si>
    <t>121 Budapest Királyerdei Müvelődési Ház</t>
  </si>
  <si>
    <t>123000003037</t>
  </si>
  <si>
    <t>SZN 0047 B00</t>
  </si>
  <si>
    <t>Utasváró 114-es autóbusz</t>
  </si>
  <si>
    <t>122 Budapest Bem tábornok u.</t>
  </si>
  <si>
    <t>123000003038</t>
  </si>
  <si>
    <t>SZN 0006 NB0</t>
  </si>
  <si>
    <t>Utasváró Budapest típus 114-es autóbusz</t>
  </si>
  <si>
    <t>111 Budapest Hengermalom u.</t>
  </si>
  <si>
    <t>123000003039</t>
  </si>
  <si>
    <t>SZ 120700000</t>
  </si>
  <si>
    <t>Utasváró 118-as autóbusz</t>
  </si>
  <si>
    <t>123000003040</t>
  </si>
  <si>
    <t>SZN 0004 NB0</t>
  </si>
  <si>
    <t>Utasváró Budapest típus 118-as autóbusz</t>
  </si>
  <si>
    <t>103 Budapest Téglagyár</t>
  </si>
  <si>
    <t>123000003041</t>
  </si>
  <si>
    <t>SZN 0071 NB0</t>
  </si>
  <si>
    <t>Utasváró 120-as autóbusz</t>
  </si>
  <si>
    <t>104 Budapest Elem u.</t>
  </si>
  <si>
    <t>123000003042</t>
  </si>
  <si>
    <t>SZ 004200000</t>
  </si>
  <si>
    <t>Utasváró 124-es autóbusz Bogáncs u.</t>
  </si>
  <si>
    <t>115 Budapest Bogáncs u.</t>
  </si>
  <si>
    <t>123000003044</t>
  </si>
  <si>
    <t>SZ 000800000</t>
  </si>
  <si>
    <t>Utasváró Budapest típus 148-as autóbusz Hollandi u</t>
  </si>
  <si>
    <t>121 Budapest Hollandi u.</t>
  </si>
  <si>
    <t>123000003045</t>
  </si>
  <si>
    <t>SZ 122200000</t>
  </si>
  <si>
    <t>Utasváró 125-ös autóbusz</t>
  </si>
  <si>
    <t>115 Budapest Kovácsi Kálmán u.</t>
  </si>
  <si>
    <t>123000003046</t>
  </si>
  <si>
    <t>SZ 009400000</t>
  </si>
  <si>
    <t>Utasváró 150-es autóbusz végállomás</t>
  </si>
  <si>
    <t>122 Budapest Mementó park</t>
  </si>
  <si>
    <t>123000003048</t>
  </si>
  <si>
    <t>SZ 015700000</t>
  </si>
  <si>
    <t>Utasváró Budapest típus 151-es autóbusz</t>
  </si>
  <si>
    <t>123000003049</t>
  </si>
  <si>
    <t>SZN 0108 B00</t>
  </si>
  <si>
    <t>103 Budapest Máramaros u.</t>
  </si>
  <si>
    <t>123000003050</t>
  </si>
  <si>
    <t>SZ 015900000</t>
  </si>
  <si>
    <t>Utasváró  151-es autóbusz</t>
  </si>
  <si>
    <t>123000003051</t>
  </si>
  <si>
    <t>SZN 0130 B00</t>
  </si>
  <si>
    <t>Utasváró 151-es autóbusz</t>
  </si>
  <si>
    <t>121 Budapest Rákóczi tér</t>
  </si>
  <si>
    <t>123000003052</t>
  </si>
  <si>
    <t>SZN 0129 NB0</t>
  </si>
  <si>
    <t>121 Budapest Szebeni u.</t>
  </si>
  <si>
    <t>123000003053</t>
  </si>
  <si>
    <t>SZN 0364 NB0</t>
  </si>
  <si>
    <t>Utasváró 38-as autóbusz</t>
  </si>
  <si>
    <t>Lakihegy  Gát u.</t>
  </si>
  <si>
    <t>123000003054</t>
  </si>
  <si>
    <t>SZN 0372 NB0</t>
  </si>
  <si>
    <t>123000003055</t>
  </si>
  <si>
    <t>SZ 012300000</t>
  </si>
  <si>
    <t>Utasváró 39-es autóbusz</t>
  </si>
  <si>
    <t>112 Budapest Goldmark K.u.</t>
  </si>
  <si>
    <t>123000003056</t>
  </si>
  <si>
    <t>SZ 135600000</t>
  </si>
  <si>
    <t>Utasváró Budapest típus 152-es autóbusz</t>
  </si>
  <si>
    <t>121 Budapest Királyerdő u.</t>
  </si>
  <si>
    <t>123000003057</t>
  </si>
  <si>
    <t>SZ 009300000</t>
  </si>
  <si>
    <t>103 Budapest Sorompó</t>
  </si>
  <si>
    <t>123000003059</t>
  </si>
  <si>
    <t>SZ 083900000</t>
  </si>
  <si>
    <t>Utasváró 155-ös autóbusz</t>
  </si>
  <si>
    <t>112 Budapest Hunyad lejtő</t>
  </si>
  <si>
    <t>123000003060</t>
  </si>
  <si>
    <t>SZ 108500000</t>
  </si>
  <si>
    <t>102 Budapest BM Iskola</t>
  </si>
  <si>
    <t>123000003061</t>
  </si>
  <si>
    <t>SZ 108600000</t>
  </si>
  <si>
    <t>102 Budapest Rácski telep</t>
  </si>
  <si>
    <t>123000003062</t>
  </si>
  <si>
    <t>SZ 131300000</t>
  </si>
  <si>
    <t>Utasváró Budapest típus 159-es autóbusz</t>
  </si>
  <si>
    <t>121 Budapest Erdősor u.</t>
  </si>
  <si>
    <t>123000003063</t>
  </si>
  <si>
    <t>SZ 122300000</t>
  </si>
  <si>
    <t>Utasváró Budapest típus 160-as autóbusz</t>
  </si>
  <si>
    <t>103 Budapest MÁV állomás</t>
  </si>
  <si>
    <t>123000003064</t>
  </si>
  <si>
    <t>SZ 001300000</t>
  </si>
  <si>
    <t>Utasváró 35-ös autóbusz Kölcsey u.</t>
  </si>
  <si>
    <t>121 Budapest Kölcsey u.</t>
  </si>
  <si>
    <t>123000003065</t>
  </si>
  <si>
    <t>SZ 009000000</t>
  </si>
  <si>
    <t>Utasváró szolgálati autóbusz Óbuda Üzem</t>
  </si>
  <si>
    <t>103 Budapest Óbuda Autóbusz üzem</t>
  </si>
  <si>
    <t>123000003066</t>
  </si>
  <si>
    <t>SZN 0251 NB0</t>
  </si>
  <si>
    <t>Utasváró 35-ös autóbusz</t>
  </si>
  <si>
    <t>123000003067</t>
  </si>
  <si>
    <t>SZ 120300000</t>
  </si>
  <si>
    <t>Utasváró szolgálati járatok</t>
  </si>
  <si>
    <t>123000003068</t>
  </si>
  <si>
    <t>SZ 002700000</t>
  </si>
  <si>
    <t>Utasváró 36-os autóbusz Pestszenlőrinc,MÁV állomás</t>
  </si>
  <si>
    <t>118 Budapest Pestlőrinc MÁV állomás</t>
  </si>
  <si>
    <t>123000003069</t>
  </si>
  <si>
    <t>SZ 120500000</t>
  </si>
  <si>
    <t>123000003070</t>
  </si>
  <si>
    <t>SZ 126800000</t>
  </si>
  <si>
    <t>Utasváró Budapest típus 36-os autóbusz</t>
  </si>
  <si>
    <t>118 Budapest Besence u.</t>
  </si>
  <si>
    <t>123000003071</t>
  </si>
  <si>
    <t>SZN 0158 B00</t>
  </si>
  <si>
    <t>Utasváró 161-es autóbusz</t>
  </si>
  <si>
    <t>110 Budapest ORION</t>
  </si>
  <si>
    <t>123000003072</t>
  </si>
  <si>
    <t>SZ 128400000</t>
  </si>
  <si>
    <t>Utasváró Budapest típus 38-as autóbusz</t>
  </si>
  <si>
    <t>121 Budapest Csepeli temető</t>
  </si>
  <si>
    <t>123000003073</t>
  </si>
  <si>
    <t>SZ 016300000</t>
  </si>
  <si>
    <t>Utasváró Budapest típus 161-es autóbusz</t>
  </si>
  <si>
    <t>123000003074</t>
  </si>
  <si>
    <t>SZ 001400000</t>
  </si>
  <si>
    <t>Utasváró 138-as autóbusz Tejút u.</t>
  </si>
  <si>
    <t>121 Budapest Tejút u.</t>
  </si>
  <si>
    <t>123000003075</t>
  </si>
  <si>
    <t>SZ 123200000</t>
  </si>
  <si>
    <t>110 Budapest Legényrózsa u.</t>
  </si>
  <si>
    <t>123000003076</t>
  </si>
  <si>
    <t>SZN 0072 NB0</t>
  </si>
  <si>
    <t>123000003077</t>
  </si>
  <si>
    <t>SZN 0031 NB0</t>
  </si>
  <si>
    <t>111 Budapest Kondorosi u.</t>
  </si>
  <si>
    <t>123000003078</t>
  </si>
  <si>
    <t>SZN 0033 NB0</t>
  </si>
  <si>
    <t>111 Budapest Építész u.</t>
  </si>
  <si>
    <t>123000003079</t>
  </si>
  <si>
    <t>SZ 131800000</t>
  </si>
  <si>
    <t>Utasváró Budapest típus 34-es autóbusz</t>
  </si>
  <si>
    <t>103 Budapest Sujtás u.</t>
  </si>
  <si>
    <t>123000003080</t>
  </si>
  <si>
    <t>SZ 010200000</t>
  </si>
  <si>
    <t>Utasváró 134-es autóbusz</t>
  </si>
  <si>
    <t>103 Budapest Mátyás király u.</t>
  </si>
  <si>
    <t>123000003081</t>
  </si>
  <si>
    <t>SZ 016900000</t>
  </si>
  <si>
    <t>Utasváró Budapest típus 134-es autóbusz</t>
  </si>
  <si>
    <t>123000003082</t>
  </si>
  <si>
    <t>SZ 017000000</t>
  </si>
  <si>
    <t>123000003083</t>
  </si>
  <si>
    <t>SZN 0153 B00</t>
  </si>
  <si>
    <t>123000003084</t>
  </si>
  <si>
    <t>SZ 040700000</t>
  </si>
  <si>
    <t>112 Budapest Sötétvágás u.</t>
  </si>
  <si>
    <t>123000003085</t>
  </si>
  <si>
    <t>SZ 130500000</t>
  </si>
  <si>
    <t>123000003086</t>
  </si>
  <si>
    <t>SZ 040900000</t>
  </si>
  <si>
    <t>112 Budapest Csillagvizsgáló</t>
  </si>
  <si>
    <t>123000003088</t>
  </si>
  <si>
    <t>SZ 123500000</t>
  </si>
  <si>
    <t>110 Budapest Dombhát u.</t>
  </si>
  <si>
    <t>123000003089</t>
  </si>
  <si>
    <t>SZ 137200000</t>
  </si>
  <si>
    <t>123000003090</t>
  </si>
  <si>
    <t>SZ 004300000</t>
  </si>
  <si>
    <t>Utasváró 33-as autóbusz Kelenföld erőmű</t>
  </si>
  <si>
    <t>111 Budapest Kelenföldi Erőmű</t>
  </si>
  <si>
    <t>123000003091</t>
  </si>
  <si>
    <t>SZN 0174 B00</t>
  </si>
  <si>
    <t>117 Budapest Regélő u.</t>
  </si>
  <si>
    <t>123000003092</t>
  </si>
  <si>
    <t>SZN 0032 NB0</t>
  </si>
  <si>
    <t>111 Budapest Galvani u.</t>
  </si>
  <si>
    <t>123000003093</t>
  </si>
  <si>
    <t>SZ 014100000</t>
  </si>
  <si>
    <t>Utasváró Budapest típus 162-es autóbusz</t>
  </si>
  <si>
    <t>117 Budapest Alsódabas u.</t>
  </si>
  <si>
    <t>123000003094</t>
  </si>
  <si>
    <t>SZN 0028 B00</t>
  </si>
  <si>
    <t>123000003095</t>
  </si>
  <si>
    <t>SZ 126900000</t>
  </si>
  <si>
    <t>123000003096</t>
  </si>
  <si>
    <t>SZN 0029 NB0</t>
  </si>
  <si>
    <t>111 Budapest Budafoki u.</t>
  </si>
  <si>
    <t>123000003097</t>
  </si>
  <si>
    <t>SZN 0053 B00</t>
  </si>
  <si>
    <t>Utasváró 166-as autóbusz</t>
  </si>
  <si>
    <t>123 Budapest Kertészeti Egyetem</t>
  </si>
  <si>
    <t>123000003098</t>
  </si>
  <si>
    <t>SZN 0261 NB0</t>
  </si>
  <si>
    <t>Utasváró Budapest típus 166-os autóbusz</t>
  </si>
  <si>
    <t>123000003099</t>
  </si>
  <si>
    <t>SZ 128300000</t>
  </si>
  <si>
    <t>110 Budapest Bogáncsvirág u.</t>
  </si>
  <si>
    <t>123000003100</t>
  </si>
  <si>
    <t>SZ 091200000</t>
  </si>
  <si>
    <t>Utasváró 5-ös autóbusz</t>
  </si>
  <si>
    <t>123000003101</t>
  </si>
  <si>
    <t>SZ 131400000</t>
  </si>
  <si>
    <t>Utasváró  Budapest típus 168-as autóbusz</t>
  </si>
  <si>
    <t>110 Budapest Hungaropharma</t>
  </si>
  <si>
    <t>123000003102</t>
  </si>
  <si>
    <t>SZ 091500000</t>
  </si>
  <si>
    <t>Utasváró 56E autóbusz</t>
  </si>
  <si>
    <t>123000003103</t>
  </si>
  <si>
    <t>SZN 0147 NB0</t>
  </si>
  <si>
    <t>123000003104</t>
  </si>
  <si>
    <t>SZ 091300000</t>
  </si>
  <si>
    <t>123000003105</t>
  </si>
  <si>
    <t>SZ 091600000</t>
  </si>
  <si>
    <t>123000003106</t>
  </si>
  <si>
    <t>SZ 040000000</t>
  </si>
  <si>
    <t>118 Budapest Kettős-Kőrös u.</t>
  </si>
  <si>
    <t>123000003107</t>
  </si>
  <si>
    <t>SZ 149400000</t>
  </si>
  <si>
    <t>Utasváró (tároló)</t>
  </si>
  <si>
    <t>123000003108</t>
  </si>
  <si>
    <t>SZN 0260 NB0</t>
  </si>
  <si>
    <t>123000003109</t>
  </si>
  <si>
    <t>123053110017</t>
  </si>
  <si>
    <t>Végállomás + 18 m2 előtető Etele tér</t>
  </si>
  <si>
    <t>111 Budapest Etele tér</t>
  </si>
  <si>
    <t>123000003110</t>
  </si>
  <si>
    <t>SZ 010500000</t>
  </si>
  <si>
    <t>Utasváró 186-os autóbusz</t>
  </si>
  <si>
    <t>103 Budapest Zemlén Gyözö u.</t>
  </si>
  <si>
    <t>123000003111</t>
  </si>
  <si>
    <t>SZ 131500000</t>
  </si>
  <si>
    <t>Utasváró Budapest típus 198-as autóbusz</t>
  </si>
  <si>
    <t>117 Budapest Almásháza u.</t>
  </si>
  <si>
    <t>123000003112</t>
  </si>
  <si>
    <t>SZ 131600000</t>
  </si>
  <si>
    <t>117 Budapest Jászágó u.</t>
  </si>
  <si>
    <t>123000003113</t>
  </si>
  <si>
    <t>SZ 003400000</t>
  </si>
  <si>
    <t>Utasváró 217-es autóbusz Vasgyár u.</t>
  </si>
  <si>
    <t>110 Budapest Vasgyár u.</t>
  </si>
  <si>
    <t>123000003114</t>
  </si>
  <si>
    <t>SZ 133800000</t>
  </si>
  <si>
    <t>123000003115</t>
  </si>
  <si>
    <t>SZ 084500000</t>
  </si>
  <si>
    <t>103 Budapest Ürömi vasút mh.</t>
  </si>
  <si>
    <t>123000003116</t>
  </si>
  <si>
    <t>SZN 0002 NB0</t>
  </si>
  <si>
    <t>103 Budapest Tücsök u.</t>
  </si>
  <si>
    <t>123000003117</t>
  </si>
  <si>
    <t>SZ 005500000</t>
  </si>
  <si>
    <t>Utasváró 218-as autóbusz Kövesbérci u.</t>
  </si>
  <si>
    <t>103 Budapest Kövesbérci u.</t>
  </si>
  <si>
    <t>123000003118</t>
  </si>
  <si>
    <t>SZ 014000000</t>
  </si>
  <si>
    <t>Utasváró Kövesbérci u. 218-as autóbusz</t>
  </si>
  <si>
    <t>Pilisborosjenő 12 km-kő</t>
  </si>
  <si>
    <t>123000003119</t>
  </si>
  <si>
    <t>SZN 0192 NB0</t>
  </si>
  <si>
    <t>123000003120</t>
  </si>
  <si>
    <t>SZ 018800000</t>
  </si>
  <si>
    <t>Utasváró 225-ös autóbusz</t>
  </si>
  <si>
    <t>115 Budapest Széchenyi u.</t>
  </si>
  <si>
    <t>123000003121</t>
  </si>
  <si>
    <t>SZ 120800000</t>
  </si>
  <si>
    <t>Utasváró Budapest típus 237-es autóbusz</t>
  </si>
  <si>
    <t>103 Budapest Laborc u.</t>
  </si>
  <si>
    <t>123000003122</t>
  </si>
  <si>
    <t>SZ 007400000</t>
  </si>
  <si>
    <t>Utasváró 63-as autóbusz Erdészház</t>
  </si>
  <si>
    <t>102 Budapest Erdészház</t>
  </si>
  <si>
    <t>123000003123</t>
  </si>
  <si>
    <t>SZN 0190 NB0</t>
  </si>
  <si>
    <t>123000003124</t>
  </si>
  <si>
    <t>SZ 010300000</t>
  </si>
  <si>
    <t>Utasváró 237-es autóbusz</t>
  </si>
  <si>
    <t>103 Budapest Jablonka u.</t>
  </si>
  <si>
    <t>123000003125</t>
  </si>
  <si>
    <t>SZN 0191 NB0</t>
  </si>
  <si>
    <t>102 Budapest 13 km-kő</t>
  </si>
  <si>
    <t>123000003126</t>
  </si>
  <si>
    <t>SZ 125500000</t>
  </si>
  <si>
    <t>Utasváró Budapest típus 277-es autóbusz</t>
  </si>
  <si>
    <t>110 Budapest Pilisi u.</t>
  </si>
  <si>
    <t>123000003127</t>
  </si>
  <si>
    <t>SZ 125600000</t>
  </si>
  <si>
    <t>110 Budapest Heves u.</t>
  </si>
  <si>
    <t>123000003128</t>
  </si>
  <si>
    <t>SZN 0182 NB0</t>
  </si>
  <si>
    <t>123000003129</t>
  </si>
  <si>
    <t>SZ 019000000</t>
  </si>
  <si>
    <t>Utasváró 277-es autóbusz</t>
  </si>
  <si>
    <t>116 Budapest Késmárk u.</t>
  </si>
  <si>
    <t>123000003130</t>
  </si>
  <si>
    <t>SZN 0184 NB0</t>
  </si>
  <si>
    <t>Nagykovácsi Lakótelep</t>
  </si>
  <si>
    <t>123000003131</t>
  </si>
  <si>
    <t>SZ 019100000</t>
  </si>
  <si>
    <t>123000003132</t>
  </si>
  <si>
    <t>SZN 0185 NB0</t>
  </si>
  <si>
    <t>Nagykovácsi Ady Endre u.</t>
  </si>
  <si>
    <t>123000003133</t>
  </si>
  <si>
    <t>SZ 019300000</t>
  </si>
  <si>
    <t>Utasváró 277-es autóbusz Fázis u.</t>
  </si>
  <si>
    <t>116 Budapest Villamosipari Kutató Intézet</t>
  </si>
  <si>
    <t>123000003134</t>
  </si>
  <si>
    <t>SZ 130700000</t>
  </si>
  <si>
    <t>115 Budapest Késmárk u. 11.</t>
  </si>
  <si>
    <t>123000003135</t>
  </si>
  <si>
    <t>SZ 135500000</t>
  </si>
  <si>
    <t>115 Budapest Késmárk u. 9.</t>
  </si>
  <si>
    <t>123000003137</t>
  </si>
  <si>
    <t>SZ 132900000</t>
  </si>
  <si>
    <t>111 Budapest Karinthy F. u.</t>
  </si>
  <si>
    <t>123000003141</t>
  </si>
  <si>
    <t>SZ 011500000</t>
  </si>
  <si>
    <t>101 Budapest Mechwart liget</t>
  </si>
  <si>
    <t>123000003142</t>
  </si>
  <si>
    <t>SZ 037000000</t>
  </si>
  <si>
    <t>Utasváró Budapest típus 28-as villamos</t>
  </si>
  <si>
    <t>110 Budapest Sörgyár</t>
  </si>
  <si>
    <t>123000003143</t>
  </si>
  <si>
    <t>SZ 037800000</t>
  </si>
  <si>
    <t>Utasváró 61-es villamos</t>
  </si>
  <si>
    <t>102 Budapest Akadémia u.</t>
  </si>
  <si>
    <t>123000003145</t>
  </si>
  <si>
    <t>SZ 038000000</t>
  </si>
  <si>
    <t>Utasváró műemlék jellegű 61-es villamos</t>
  </si>
  <si>
    <t>102 Budapest Zuhatag sor</t>
  </si>
  <si>
    <t>123000003146</t>
  </si>
  <si>
    <t>SZ 038200000</t>
  </si>
  <si>
    <t>102 Budapest Vadaskerti u.</t>
  </si>
  <si>
    <t>123000003147</t>
  </si>
  <si>
    <t>SZ 038600000</t>
  </si>
  <si>
    <t>112 Budapest Zalai u.</t>
  </si>
  <si>
    <t>123000003149</t>
  </si>
  <si>
    <t>SZ 041900000</t>
  </si>
  <si>
    <t>102 Budapest Nagyhíd u.</t>
  </si>
  <si>
    <t>123000003154</t>
  </si>
  <si>
    <t>SZ 049100000</t>
  </si>
  <si>
    <t>Utasváró 41-es villamos</t>
  </si>
  <si>
    <t>122 Budapest Repülötér</t>
  </si>
  <si>
    <t>123000003155</t>
  </si>
  <si>
    <t>SZ 081700000</t>
  </si>
  <si>
    <t>Utasváró Budapest típus 37-es villamos</t>
  </si>
  <si>
    <t>110 Budapest Kőbánya-felső MÁV állomás</t>
  </si>
  <si>
    <t>123000003156</t>
  </si>
  <si>
    <t>SZ 085200000</t>
  </si>
  <si>
    <t>Utasváró 28-as villamos</t>
  </si>
  <si>
    <t>110 Budapest Kada u.</t>
  </si>
  <si>
    <t>123000003157</t>
  </si>
  <si>
    <t>SZ 089300000</t>
  </si>
  <si>
    <t>102 Budapest Nagyajtai u.</t>
  </si>
  <si>
    <t>123000003164</t>
  </si>
  <si>
    <t>SZ 118200000</t>
  </si>
  <si>
    <t>110 Budapest Új köztemető főbejárat</t>
  </si>
  <si>
    <t>123000003165</t>
  </si>
  <si>
    <t>SZ 1199 B100</t>
  </si>
  <si>
    <t>Utasváró 50-es villamos</t>
  </si>
  <si>
    <t>123000003168</t>
  </si>
  <si>
    <t>SZ 121200000</t>
  </si>
  <si>
    <t>110 Budapest Gitár u.</t>
  </si>
  <si>
    <t>123000003169</t>
  </si>
  <si>
    <t>SZ 121600000</t>
  </si>
  <si>
    <t>110 Budapest Jászberényi u.</t>
  </si>
  <si>
    <t>123000003170</t>
  </si>
  <si>
    <t>SZ 122700000</t>
  </si>
  <si>
    <t>123000003171</t>
  </si>
  <si>
    <t>SZ 122800000</t>
  </si>
  <si>
    <t>Utasváró  Budapest típus 28-as  villamos</t>
  </si>
  <si>
    <t>123000003173</t>
  </si>
  <si>
    <t>SZ 129500000</t>
  </si>
  <si>
    <t>Utasváró 24-es villamos</t>
  </si>
  <si>
    <t>108 Budapest Dologház u.</t>
  </si>
  <si>
    <t>123000003174</t>
  </si>
  <si>
    <t>SZ 130400000</t>
  </si>
  <si>
    <t>110 Budapest Bajcsy Zs.u.</t>
  </si>
  <si>
    <t>123000003178</t>
  </si>
  <si>
    <t>SZ 135300000</t>
  </si>
  <si>
    <t>110 Budapest Kőbányai garázs</t>
  </si>
  <si>
    <t>123000003193</t>
  </si>
  <si>
    <t>SZN 0005 NB0</t>
  </si>
  <si>
    <t>122 Budapest Budafok elágazás</t>
  </si>
  <si>
    <t>123000003200</t>
  </si>
  <si>
    <t>SZN 0340 NB0</t>
  </si>
  <si>
    <t>Utasváró Budapest típus 51-es villamos</t>
  </si>
  <si>
    <t>109 Budapest Timót u.</t>
  </si>
  <si>
    <t>123000003201</t>
  </si>
  <si>
    <t>SZN 0341 B00</t>
  </si>
  <si>
    <t>Utasváró 51-es villamos</t>
  </si>
  <si>
    <t>109 Budapest Kén u.</t>
  </si>
  <si>
    <t>123000003202</t>
  </si>
  <si>
    <t>SZN 0344 B00</t>
  </si>
  <si>
    <t>Utasváró 37-es villamos</t>
  </si>
  <si>
    <t>110 Budapest Halom u.</t>
  </si>
  <si>
    <t>123000003203</t>
  </si>
  <si>
    <t>SZN 0346 NB0</t>
  </si>
  <si>
    <t>108 Budapest Asztalos S. u.</t>
  </si>
  <si>
    <t>123000003204</t>
  </si>
  <si>
    <t>SZN 0347 NB0</t>
  </si>
  <si>
    <t>110 Budapest Élessarok</t>
  </si>
  <si>
    <t>123000003205</t>
  </si>
  <si>
    <t>SZN 0353 NB0</t>
  </si>
  <si>
    <t>Utasváró 61-es villamos Műemléki védelem</t>
  </si>
  <si>
    <t>102 Budapest Budagyöngye</t>
  </si>
  <si>
    <t>123000003207</t>
  </si>
  <si>
    <t>SZ 147900000</t>
  </si>
  <si>
    <t>Utasváró Zuhatagsor megállóhely 61-es villamos</t>
  </si>
  <si>
    <t>123000003208</t>
  </si>
  <si>
    <t>SZ 148000000</t>
  </si>
  <si>
    <t>102 Budapest Heinrich I. u.</t>
  </si>
  <si>
    <t>123000003209</t>
  </si>
  <si>
    <t>SZ 148100000</t>
  </si>
  <si>
    <t>123000003217</t>
  </si>
  <si>
    <t>SZ 093400000</t>
  </si>
  <si>
    <t>Végállomás 40-es autóbusz</t>
  </si>
  <si>
    <t>111 Budapest Villányi u.</t>
  </si>
  <si>
    <t>123000003218</t>
  </si>
  <si>
    <t>SZ 138500000</t>
  </si>
  <si>
    <t>Végállomás 25-ös autóbusz</t>
  </si>
  <si>
    <t>114 Budapest Kacsóh P. u.</t>
  </si>
  <si>
    <t>123000003219</t>
  </si>
  <si>
    <t>123053110016</t>
  </si>
  <si>
    <t>Végállomás 14-es villamos Káposztásmegyer</t>
  </si>
  <si>
    <t>104 Budapest Megyeri u.</t>
  </si>
  <si>
    <t>123000003220</t>
  </si>
  <si>
    <t>000000001835</t>
  </si>
  <si>
    <t>Végállomás 24-es villamos MÁV Rt. tulajdona</t>
  </si>
  <si>
    <t>108 Budapest Festetich u.</t>
  </si>
  <si>
    <t>123000003222</t>
  </si>
  <si>
    <t>027100000000</t>
  </si>
  <si>
    <t>Végállomás 47-es villamos</t>
  </si>
  <si>
    <t>122 Budapest Városház tér</t>
  </si>
  <si>
    <t>123000003223</t>
  </si>
  <si>
    <t>123053110001</t>
  </si>
  <si>
    <t>Végállomás 52-es villamos Pacsirtatelep</t>
  </si>
  <si>
    <t>120 Budapest Előd u. 60.</t>
  </si>
  <si>
    <t>123000003227</t>
  </si>
  <si>
    <t>123053110009</t>
  </si>
  <si>
    <t>Végállomás 42-es villamos</t>
  </si>
  <si>
    <t>119 Budapest Tóth Árpád u.</t>
  </si>
  <si>
    <t>123000003228</t>
  </si>
  <si>
    <t>123053110010</t>
  </si>
  <si>
    <t>Végállomás 50-es villamos irányítótorony</t>
  </si>
  <si>
    <t>123000003229</t>
  </si>
  <si>
    <t>135700000001</t>
  </si>
  <si>
    <t>Végállomás 19, 49-es villamos</t>
  </si>
  <si>
    <t>123000003230</t>
  </si>
  <si>
    <t>123000003231</t>
  </si>
  <si>
    <t>191700000000</t>
  </si>
  <si>
    <t>Végállomás 59-es villamos</t>
  </si>
  <si>
    <t>112 Budapest Farkasréti tér</t>
  </si>
  <si>
    <t>123000003232</t>
  </si>
  <si>
    <t>SZ 021200000</t>
  </si>
  <si>
    <t>Végállomás 3-as villamos</t>
  </si>
  <si>
    <t>109 Budapest Gubacsi-Határ u.</t>
  </si>
  <si>
    <t>123000003233</t>
  </si>
  <si>
    <t>SZ 035300000</t>
  </si>
  <si>
    <t>Inditó 28-as villamos</t>
  </si>
  <si>
    <t>108 Budapest Népszinház u. 8.</t>
  </si>
  <si>
    <t>123000003235</t>
  </si>
  <si>
    <t>SZ 050000000</t>
  </si>
  <si>
    <t>Végállomás Mézeskalács tér 62-es villamos</t>
  </si>
  <si>
    <t>115 Budapest Mézeskalács tér</t>
  </si>
  <si>
    <t>123000003236</t>
  </si>
  <si>
    <t>SZ 053600000</t>
  </si>
  <si>
    <t>Végállomás 2, 24-es villamos</t>
  </si>
  <si>
    <t>109 Budapest Kvassay u.</t>
  </si>
  <si>
    <t>123000003237</t>
  </si>
  <si>
    <t>SZ 117800000</t>
  </si>
  <si>
    <t>Végállomás 1-es villamos</t>
  </si>
  <si>
    <t>103 Budapest Bécsi u-Vörösvári u.</t>
  </si>
  <si>
    <t>123000003238</t>
  </si>
  <si>
    <t>Kazán Termomax Termo Öv  N/E 4V35/E/1 gáz</t>
  </si>
  <si>
    <t>123000003239</t>
  </si>
  <si>
    <t>SZ 133100000</t>
  </si>
  <si>
    <t>Végállomás 18-as villamos</t>
  </si>
  <si>
    <t>111 Budapest Albertfalva kitérő</t>
  </si>
  <si>
    <t>123000003241</t>
  </si>
  <si>
    <t>123053110030</t>
  </si>
  <si>
    <t>111 Budapest Savoya park</t>
  </si>
  <si>
    <t>123000003244</t>
  </si>
  <si>
    <t>123012410002</t>
  </si>
  <si>
    <t>Tartózkodó Önkormányzat épületében Mogyoródi patak</t>
  </si>
  <si>
    <t>104 Budapest Mogyoródi patak</t>
  </si>
  <si>
    <t>123000003249</t>
  </si>
  <si>
    <t>100000000190</t>
  </si>
  <si>
    <t>Tartózkodó, üzlethelység Széll Kálmán tér</t>
  </si>
  <si>
    <t>102 Budapest Széll Kálmán tér 2.</t>
  </si>
  <si>
    <t>123000003254</t>
  </si>
  <si>
    <t>SZ 093700000</t>
  </si>
  <si>
    <t>Végállomás jelenleg zöldséges üzlet</t>
  </si>
  <si>
    <t>120 Budapest Vasút sor</t>
  </si>
  <si>
    <t>123000003257</t>
  </si>
  <si>
    <t>SZ 038700000</t>
  </si>
  <si>
    <t>Üzlet</t>
  </si>
  <si>
    <t>112 Budapest Zugligeti u.</t>
  </si>
  <si>
    <t>123000003264</t>
  </si>
  <si>
    <t>123300000000</t>
  </si>
  <si>
    <t>123000003270</t>
  </si>
  <si>
    <t>SZ 110100000</t>
  </si>
  <si>
    <t>123000003271</t>
  </si>
  <si>
    <t>135600000001</t>
  </si>
  <si>
    <t>123000003272</t>
  </si>
  <si>
    <t>123531100000</t>
  </si>
  <si>
    <t>Hírlapárusító pavilon Hüvösvölgyi végállomás</t>
  </si>
  <si>
    <t>123000003274</t>
  </si>
  <si>
    <t>100000000125</t>
  </si>
  <si>
    <t>Üzlethelység bérlemény</t>
  </si>
  <si>
    <t>101 Budapest Déli pu. aluljáró</t>
  </si>
  <si>
    <t>123000003277</t>
  </si>
  <si>
    <t>123012410007</t>
  </si>
  <si>
    <t>Pavilon könnyűszerkezetes Lehel tér metróállomáson</t>
  </si>
  <si>
    <t>113 Budapest Lehel tér METRO áll.</t>
  </si>
  <si>
    <t>123000003278</t>
  </si>
  <si>
    <t>123012410008</t>
  </si>
  <si>
    <t>Pavilon könnyűszerkezetes Corvin negyed metróáll.</t>
  </si>
  <si>
    <t>109 Budapest Üllöi u.</t>
  </si>
  <si>
    <t>123000003279</t>
  </si>
  <si>
    <t>000000001840</t>
  </si>
  <si>
    <t>Inditó (önk.lakással együtt) (28-as villamos)</t>
  </si>
  <si>
    <t>110 Budapest Kozma u. 8.</t>
  </si>
  <si>
    <t>123000003287</t>
  </si>
  <si>
    <t>123053110020</t>
  </si>
  <si>
    <t>Forgalomirányító csomópont Újpest-Városkapu</t>
  </si>
  <si>
    <t>104 Budapest Városkapu</t>
  </si>
  <si>
    <t>IDEGEN TULAJDONÚ E</t>
  </si>
  <si>
    <t>123000003288</t>
  </si>
  <si>
    <t>SZ 013100000</t>
  </si>
  <si>
    <t>Végállomás 77-es trolibusz</t>
  </si>
  <si>
    <t>114 Budapest Népstadion</t>
  </si>
  <si>
    <t>123000003289</t>
  </si>
  <si>
    <t>SZ 111000000</t>
  </si>
  <si>
    <t>Végállomás 70-es trolibusz</t>
  </si>
  <si>
    <t>114 Budapest Erzsébet kir.-né u.</t>
  </si>
  <si>
    <t>123000003290</t>
  </si>
  <si>
    <t>SZ 136900000</t>
  </si>
  <si>
    <t>Végállomás 80-as trolibusz</t>
  </si>
  <si>
    <t>114 Budapest Csertő u.</t>
  </si>
  <si>
    <t>123000003314</t>
  </si>
  <si>
    <t>123053110021</t>
  </si>
  <si>
    <t>Önálló épület - bérletpénztár</t>
  </si>
  <si>
    <t>119 Budapest Kossuth tér</t>
  </si>
  <si>
    <t>123000003315</t>
  </si>
  <si>
    <t>SZ 110800000</t>
  </si>
  <si>
    <t>Szállítható épület - bérletpénztár</t>
  </si>
  <si>
    <t>123000003316</t>
  </si>
  <si>
    <t>SZ 138000000</t>
  </si>
  <si>
    <t>120 Budapest Topánka u.</t>
  </si>
  <si>
    <t>123000003322</t>
  </si>
  <si>
    <t>123012410009</t>
  </si>
  <si>
    <t>Pavilon könnyűszerkezetes Gyöngyösi u. metróáll.</t>
  </si>
  <si>
    <t>126100000022</t>
  </si>
  <si>
    <t>126154250000</t>
  </si>
  <si>
    <t>Bérelhető üzlethelyiségek + szociális blokk</t>
  </si>
  <si>
    <t>113 Budapest Lehel tér</t>
  </si>
  <si>
    <t>126100000034</t>
  </si>
  <si>
    <t>126154250001</t>
  </si>
  <si>
    <t>Pavilon Dózsa György úti metróállomás Arzenál</t>
  </si>
  <si>
    <t>113 Budapest Dózsa Gy. u.</t>
  </si>
  <si>
    <t>126100000120</t>
  </si>
  <si>
    <t>600000000003</t>
  </si>
  <si>
    <t>116 Budapest Furmint u. 51.</t>
  </si>
  <si>
    <r>
      <t>Bérbeadott terület m</t>
    </r>
    <r>
      <rPr>
        <b/>
        <vertAlign val="superscript"/>
        <sz val="12"/>
        <rFont val="Calibri"/>
        <family val="2"/>
        <charset val="238"/>
      </rPr>
      <t>2</t>
    </r>
  </si>
  <si>
    <t>Budapest és az agglomeráció települései</t>
  </si>
  <si>
    <t>BKV tulajdonú ingatlanok és bérlemények</t>
  </si>
  <si>
    <t>METRO Nagyvárad tér</t>
  </si>
  <si>
    <t>METRO Lehel tér</t>
  </si>
  <si>
    <t>fülke</t>
  </si>
  <si>
    <t>XIV. Tábornok u. 26                                XIX. Méta u.</t>
  </si>
  <si>
    <t>BKV munkászállók</t>
  </si>
  <si>
    <t>üzemeltetés</t>
  </si>
  <si>
    <t>BUSZ Népliget</t>
  </si>
  <si>
    <t>Kelenföldi út 2.</t>
  </si>
  <si>
    <t>Metróállomások területei</t>
  </si>
  <si>
    <t>Princess helyiségek</t>
  </si>
  <si>
    <t>bérlakások</t>
  </si>
  <si>
    <t>Önálló társasházi albetében lévő üzlet,  utcafronti bejárattal. Sikertelen pályázatot követően új pályázaton kívánjuk értékesíteni.</t>
  </si>
  <si>
    <t>19944/11</t>
  </si>
  <si>
    <t>buszgarázs</t>
  </si>
  <si>
    <t>Megjegyzés / Bérlő / Pályázat / jelenlegi státusz</t>
  </si>
  <si>
    <t>8 és 9</t>
  </si>
  <si>
    <t>14 és 19</t>
  </si>
  <si>
    <t>Tábornok u.: 100000000031  
Méta u.: 100000000150</t>
  </si>
  <si>
    <r>
      <t>Az ingatlan tulajdoni lapon feltüntetett területe (m</t>
    </r>
    <r>
      <rPr>
        <b/>
        <vertAlign val="super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>)</t>
    </r>
  </si>
  <si>
    <t>Az ingatlan 
(föld és épületek) 
BKV leltári számai</t>
  </si>
  <si>
    <t>Kerepesi út 29/c.</t>
  </si>
  <si>
    <t>KEPSZ irodaház</t>
  </si>
  <si>
    <t>Hungária krt. 46.</t>
  </si>
  <si>
    <t>Bérlő: ISAR Kft. A bérleti szerződésének módosítása előkészítés alatt.</t>
  </si>
  <si>
    <t>XIX. ker. Nádasdy u. 131.</t>
  </si>
  <si>
    <t>III. ker. Pomázi út 15</t>
  </si>
  <si>
    <t>Szendrő u. (Pagony u.)</t>
  </si>
  <si>
    <t>(8416/6)</t>
  </si>
  <si>
    <t>M3 metróvonal</t>
  </si>
  <si>
    <t>helyiségek, területek</t>
  </si>
  <si>
    <t>A helyiségekre a BKV-nak csak használati joga van, így adja használatba a Volánbusz Zrt.-nek.</t>
  </si>
  <si>
    <t>000000001597</t>
  </si>
  <si>
    <t>XXII. Leányka utca 47-es és 49-es villamosjáratok elágazásánál</t>
  </si>
  <si>
    <t>000000001711</t>
  </si>
  <si>
    <t>Kossuth tér</t>
  </si>
  <si>
    <t>Libegő Hegyállomás</t>
  </si>
  <si>
    <t>010503/10</t>
  </si>
  <si>
    <t>Örs vezér tere "GOMBA"</t>
  </si>
  <si>
    <t>Stadion irodaház</t>
  </si>
  <si>
    <r>
      <t>A 933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 xml:space="preserve"> területből egy korábbi önkormányzati megállapodás alapján magánszemély használ egy 366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 xml:space="preserve"> nagyságú lekerített területet. Rendezése folyamatban.</t>
    </r>
  </si>
  <si>
    <t>METRO Kőbánya - Kispest, KÖKI Terminál</t>
  </si>
  <si>
    <t>Móricz Zs. Körtér 16</t>
  </si>
  <si>
    <t>tartózkodó</t>
  </si>
  <si>
    <t>Könyv szerinti értéke (Ft) *2015.dec 31.</t>
  </si>
  <si>
    <t>Hungária körút 46</t>
  </si>
  <si>
    <t>F14700000000 100000000163</t>
  </si>
  <si>
    <t>Fenntartási és üzemeltetési költségek (Ft)</t>
  </si>
  <si>
    <t>Népliget gyalogos aluljáró</t>
  </si>
  <si>
    <t>Kosztolányi Dezső tér 10.</t>
  </si>
  <si>
    <t>Sz134500000</t>
  </si>
  <si>
    <t>A 41-es villamos Leányka u-i felüljárója mellett található beépítlen telek. A Fővárossal ingatlancsere, vagy bérbeadás a XXII. Ker-i Önkormányzatnak tervezett.</t>
  </si>
  <si>
    <t>A BKV Zrt. számára a tartózkodó fölöslegesé vált, jelenleg a BKK bérli.</t>
  </si>
  <si>
    <t>12, 12A, 80000</t>
  </si>
  <si>
    <t>000000001601</t>
  </si>
  <si>
    <t>bérbeadás/          adásvétel/ kisajátítás</t>
  </si>
  <si>
    <t>sz 094900000</t>
  </si>
  <si>
    <t>Üres, korábbi BKV klub pince helyisége,  felújításra szorul. Nem volt rá érdeklődés.</t>
  </si>
  <si>
    <t>Szilágyi Erzsébet fasor 16.</t>
  </si>
  <si>
    <t xml:space="preserve">bérbe-/ használatba adás </t>
  </si>
  <si>
    <t>metró kijárat/felszín alatt</t>
  </si>
  <si>
    <t xml:space="preserve">Déli pályaudvar - kerengő     </t>
  </si>
  <si>
    <t>(7071/10)</t>
  </si>
  <si>
    <t>bérbeadás/ tulajdonrendezés</t>
  </si>
  <si>
    <t>Üres. A fogaskerekű komplex felújítása miatt a hasznosíthatósága bizonytalan.</t>
  </si>
  <si>
    <t>Bérlő: Déli H. G. Bt.</t>
  </si>
  <si>
    <t>METRO Kőbánya - Kispest     
KÖKI Terminál C épület</t>
  </si>
  <si>
    <t>IT-Phone használó. A bérlemény érintett az irodaház értékesítése miatt.</t>
  </si>
  <si>
    <t>METRO Kossuth tér</t>
  </si>
  <si>
    <t>terület/heyiség</t>
  </si>
  <si>
    <t>még nem ismert</t>
  </si>
  <si>
    <t xml:space="preserve">Dolgozóink ellátását biztosító büfék, munkásszálló jellemzően nem piaci alapú hasznosítása. </t>
  </si>
  <si>
    <t>bérbeadás/  tulajdonrendezés</t>
  </si>
  <si>
    <t>Metró kijárat</t>
  </si>
  <si>
    <t>A TAMEQ Kft-vel osztatlan közös tulajdonú ingatlanból  a BKV 25/100 tulajdoni hányadának értékesítését a közös tulajdon megszüntetése érdekében tervezzük. Jelenleg számos BKV-hoz köthető orvosi rendelő bérli.  A tulajdonostárssal jelenleg vitatott a BKV tulajdoni hányadhoz tartozó területek  használata, per van folyamatban.</t>
  </si>
  <si>
    <t xml:space="preserve">24710/4 </t>
  </si>
  <si>
    <t>Az irodaház átépítése miatt társasházzá alakítás, és a BKV Zrt. tulajdoni hányadának rendezése a Magyar Állammal</t>
  </si>
  <si>
    <t xml:space="preserve">épület </t>
  </si>
  <si>
    <t>Borostyán Kft., a terület használója, amelyen saját tulajdonú felépítménye áll. Hosszú távú megoldást keresünk a tulajdonviszony rendezésére, pld földhasználati jog létesítésével</t>
  </si>
  <si>
    <t>Bérlő: Törőpex Dohány Bt., szerződésmódosítás várható</t>
  </si>
  <si>
    <t>Tervezett telekalakítást követően részterület értékesítése, illetve csere várható.</t>
  </si>
  <si>
    <t>Vaskapu utca 2</t>
  </si>
  <si>
    <r>
      <t xml:space="preserve">MÁV-val kötött szerződés módosítása és a KÖKI felüljáró tulajdonrendezése </t>
    </r>
    <r>
      <rPr>
        <sz val="12"/>
        <rFont val="Calibri"/>
        <family val="2"/>
        <charset val="238"/>
      </rPr>
      <t>tervezett</t>
    </r>
  </si>
  <si>
    <t>A BKV Panoráma Kft-vel kötött üzemeltetési szerződések 2017-ben lejárnak. A hasznosítási modell folytatása tervezett, új beszerzési eljáráson keresztül.</t>
  </si>
  <si>
    <t>A KSI sportegyesület az ingatlan egy részén sportcsarnokot szeretne építeni. Ezen ingatlanrész erre a célra történő hasznosítása tervezett.</t>
  </si>
  <si>
    <t>Mártonffy utca 2/A</t>
  </si>
  <si>
    <t>Kivett üzlet, udvar</t>
  </si>
  <si>
    <t>Bérlő: LAPKER Zrt. A bérlemény érintett az irodaház értékesítése miatt.</t>
  </si>
  <si>
    <t>Önálló társasházi albetében lévő pinceszinti raktár . Sikertelen pályázatot követően új pályázaton kívánjuk értékesíteni, vagy saját használatban marad.</t>
  </si>
  <si>
    <t>Madridi u. 1/B.</t>
  </si>
  <si>
    <t>26546/2</t>
  </si>
  <si>
    <t>Kertvárosi részen, jó ingatlanfejlesztési potenciállal rendelkező saroktelek 2 épülettel. Korábban óvodaként funkcionált. Része a Fővárosi ingatlancsere csomagnak, de piaci érdeklődés is van rá.</t>
  </si>
  <si>
    <t>Üres. Volt "Könyvmegálló" pavilon, rendezése folymatban</t>
  </si>
  <si>
    <t>Hamzsabégi út 55-57</t>
  </si>
  <si>
    <t>Mártírok útja 220.</t>
  </si>
  <si>
    <t>(175624/1)</t>
  </si>
  <si>
    <t>Bérbeadás, + OGY hivatalnak területek biztosítása bérlet, vagy használatba adás útján</t>
  </si>
  <si>
    <t>Bérlő: Hungary Csemege Kft.</t>
  </si>
  <si>
    <r>
      <t>Bankjegykiadó és más kereskedelmi automaták elhelyezésére szolgáló területek,a bérlők és az automaták száma változhat, 1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>/db.</t>
    </r>
  </si>
  <si>
    <t>üzemi büfék, Bp. III. ker Pomázi u 15. sz alatti munkásszálló</t>
  </si>
  <si>
    <t>2.700,00 irodaterület</t>
  </si>
  <si>
    <t>METRO Nyugati tér</t>
  </si>
  <si>
    <t>Villamos szállításhoz kapcsolódó CAF - BKK - BKV háromoldalú megállapodás infrastruktúra rendelkezésre bocsátásról</t>
  </si>
  <si>
    <r>
      <t>Üres</t>
    </r>
    <r>
      <rPr>
        <sz val="12"/>
        <rFont val="Calibri"/>
        <family val="2"/>
        <charset val="238"/>
      </rPr>
      <t xml:space="preserve">, közterületen BKV épület. Pályáztatás alatt.Többszöri sikertelen pályázat. </t>
    </r>
  </si>
  <si>
    <t>Önkormányzati tulajdonú földterületen lévő épület. Tulajdonrendezése, hosszabb távú komplex hasznosítása tervezett.</t>
  </si>
  <si>
    <t xml:space="preserve">Bérlő: POPA-BODÓ Kft, várható a szerződés felmondása </t>
  </si>
  <si>
    <r>
      <t>Bérlő: Multibéria Vending Kft., kereskedelmi automaták üzemeltetése, száma változhat 1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>/db. A szerződés módosítása előkészítés alatt.</t>
    </r>
  </si>
  <si>
    <t>Több tulajdonostárssal osztatlan közös tulajdonú ingatlan, amelynek BKV használatában lévő részén a BKK a meglévő P+R parkoló bővítését és B+R kiépítését tervezi. Az ingatlan tulajdonostársai között per van folyamatban.</t>
  </si>
  <si>
    <t>Az ingatlannak a BKV Zrt 8/201 tulajdoni hányadban a tulajdonosa, használaton kívüli, tulajdonostársnak felajánljuk megvételre</t>
  </si>
  <si>
    <t>területek, helyiségek, falfelületek, tetőrészek, kábelhelyek, alagúti infrastruktúra</t>
  </si>
  <si>
    <t>Bérlő: Corvinus King Kft., várható a bérleti szerződés felmondása</t>
  </si>
  <si>
    <t>Bérlő: LTL Hungária Kft. A bérlővel problémák vannak, a szerződés módosítása/felmondása várható.</t>
  </si>
  <si>
    <r>
      <t xml:space="preserve">Az M3 metróvonal felújítása miatt valamennyi bérleti szerződés felülvizsgálata, </t>
    </r>
    <r>
      <rPr>
        <sz val="12"/>
        <rFont val="Calibri"/>
        <family val="2"/>
        <charset val="238"/>
      </rPr>
      <t xml:space="preserve"> felmondása, módosítása szükséges. Megüresedő bérlemények újbóli hasznosítása is tervezett az érintett állomásfelújítás megkezdéséig.</t>
    </r>
  </si>
  <si>
    <t>az automaták számától függően változik</t>
  </si>
  <si>
    <t>terület, helyiség</t>
  </si>
  <si>
    <t>Bérlő: Phone Firm, várható a bérleti szerződés felmondása</t>
  </si>
  <si>
    <t xml:space="preserve">Távvezetékkel és vasúti iparvágánnyal is terhelt ipari környezetben lévő bekerített ingatlan.Sikertelen pályázatot követően új pályázaton kívánjuk értékesíteni. </t>
  </si>
  <si>
    <t xml:space="preserve">A BKV infrastruktúra-egyes elemeinek bérbeadása távközlési eszközök telepítése, (pl. mobilantennák, bázisállomások, optikai kábel) elhelyezése céljából mobilszolgáltatók számára </t>
  </si>
  <si>
    <t xml:space="preserve">25070/8/A/1 </t>
  </si>
  <si>
    <t>A belvárosban egy társasház, amelyben az egyik albetét egy áramátalakító, a másik albetét egy szálloda. A szálloda albetét (melyet a Hotel Metró Kft. bérel) értékesítése tervezett. A bérlő is jelezte vételi szándékát.</t>
  </si>
  <si>
    <r>
      <t xml:space="preserve">Bimbó út </t>
    </r>
    <r>
      <rPr>
        <b/>
        <sz val="12"/>
        <rFont val="Calibri"/>
        <family val="2"/>
        <charset val="238"/>
      </rPr>
      <t>170.</t>
    </r>
  </si>
  <si>
    <r>
      <t xml:space="preserve">Része a Fővárosi ingatlancsere csomagnak, a BKK Zrt. Az ingatlanon P+R parkolót épített, ezért a Főváros tulajdonszerzése indokolt. </t>
    </r>
    <r>
      <rPr>
        <sz val="12"/>
        <rFont val="Calibri"/>
        <family val="2"/>
        <charset val="238"/>
      </rPr>
      <t>(BKV tulajdoni hányad: 2027/2528)</t>
    </r>
  </si>
  <si>
    <t>30 561 
egy része</t>
  </si>
  <si>
    <t>17731
 egy része</t>
  </si>
  <si>
    <t>Kresz Géza utca</t>
  </si>
  <si>
    <t>áramátalakító és hotel</t>
  </si>
  <si>
    <t>A tulajdonostársnak tervezett értékesítés, opciós szerződés alapján. Részletes indoklás a terv szöveges részében.</t>
  </si>
  <si>
    <t>Fővárosi Önkormányzattól átkerült lakások - vonatkozó BKV utasítás szerinti -  bérbeadása.</t>
  </si>
  <si>
    <t>Tiszaalpár</t>
  </si>
  <si>
    <t>Fecske u 2.sz</t>
  </si>
  <si>
    <t>A horgásztanya használatba, üzemeltetésbe adása tervezett esetleg  együttműködési  megállapodás keretében</t>
  </si>
  <si>
    <t>üdülő (horgásztanya)</t>
  </si>
  <si>
    <t>pavilon</t>
  </si>
  <si>
    <t>VII. ker. Akácfa u. 15.</t>
  </si>
  <si>
    <t>METRO Klinikák</t>
  </si>
  <si>
    <t>VIII. ker. Harminckettesek tere</t>
  </si>
  <si>
    <t>METRO Ecseri út</t>
  </si>
  <si>
    <t xml:space="preserve">BUSZ X. ker. Népliget v.á. </t>
  </si>
  <si>
    <t>METRO Örs vezér tér</t>
  </si>
  <si>
    <t>METRO Lehel tér, galériaszint</t>
  </si>
  <si>
    <t>XIX. ker., Méta u. 39. Dél-Pesti telephely</t>
  </si>
  <si>
    <t>11197/20</t>
  </si>
  <si>
    <t>000000001570</t>
  </si>
  <si>
    <t>36181/7</t>
  </si>
  <si>
    <t>35633</t>
  </si>
  <si>
    <t>38299/5</t>
  </si>
  <si>
    <t>Jane Haining rakpart</t>
  </si>
  <si>
    <t>(24316/2)</t>
  </si>
  <si>
    <t>RAK-PARK projekthez kapcsolódva a 2-es villamosjárat rakparti viadukt pályatest alatti helyiségek hasznosítása információs pont, nyilvános illemhely, stb. céljára.</t>
  </si>
  <si>
    <t>viadukt</t>
  </si>
  <si>
    <t>000000000731</t>
  </si>
  <si>
    <t>Az M3 metróvonal felújításához kapcsolódóan a kivitelezők igénye szerint területek, helyiségek bérbeadása.</t>
  </si>
  <si>
    <t>Fehér út. autóbusz végállomás</t>
  </si>
  <si>
    <t>10760/10</t>
  </si>
  <si>
    <t>SZ0387000000</t>
  </si>
  <si>
    <t>Szent Imre tér autóbusz végállomás</t>
  </si>
  <si>
    <t>208762</t>
  </si>
  <si>
    <t>A bérlemény közterületen található. A szerződés felmondása várható</t>
  </si>
  <si>
    <t>Thököly út 40.</t>
  </si>
  <si>
    <t>A szerződés felmondása várható A fogaskerekű komplex felújítása miatt a hasznosíthatósága bizonytalan.</t>
  </si>
  <si>
    <t>163205/8</t>
  </si>
  <si>
    <t>220592</t>
  </si>
  <si>
    <t>tulajdonrendezés</t>
  </si>
  <si>
    <t>Majorka Kávézó által bérelt terület telekalakítása és tulajdonrendezése</t>
  </si>
  <si>
    <t>Önkormányzati tulajdonú területen lévő BKV tulajdonú tartozkódó épület. XII. ker. Önkormányzat érdeklődik a vétel iránt.</t>
  </si>
  <si>
    <t>Bérlő: Pan Pacific Kft., likviditási problémái miatt felmondás várható</t>
  </si>
  <si>
    <t>XIX. ker. Nádasdy u. - Gereben sarok</t>
  </si>
  <si>
    <t xml:space="preserve">Területek, helyiségek bérbeadása. </t>
  </si>
  <si>
    <t>Szerződéskötések közfeladatot ellátókkal pl. Budapest Közút, P+R parkolók részére kijelölt területek, az ingatlanok használatának, vagy  tulajdonjogának rendezése tárgyalás alatt a BKK-val és a Fővárossal.</t>
  </si>
  <si>
    <t>P+R/ B+R területek, és más helyiségek</t>
  </si>
  <si>
    <t>XVIII. ker. Üllői út 684.</t>
  </si>
  <si>
    <t>XVIII. ker. Üllői út 688.</t>
  </si>
  <si>
    <t>XVIII. ker. Önkormányzat nyilvános illemhely céljára kb. 24 m2 nagyságú épületrészt szándékozik bérelni a járművezetői tartózkodóból.</t>
  </si>
  <si>
    <t>kivett villamos pályatest</t>
  </si>
  <si>
    <t>kivett épület udvar</t>
  </si>
  <si>
    <t>F210000000000</t>
  </si>
  <si>
    <t>A 12. ker Önkormányzattal tervezett ügylet az ingatlanon lévő épületre*</t>
  </si>
  <si>
    <t>F123000000000            600000000044</t>
  </si>
  <si>
    <t>8 105 907 *</t>
  </si>
  <si>
    <t>Diána u-Fogaskerekű u</t>
  </si>
  <si>
    <t>BKV 1/2 tulajdoni hányadának értékesítése</t>
  </si>
  <si>
    <t>Bérbeadás/értékesítés/ csere</t>
  </si>
  <si>
    <t>43900/7</t>
  </si>
  <si>
    <t>telephely</t>
  </si>
  <si>
    <t>Fehérvári u 245-247</t>
  </si>
  <si>
    <t>Az 5 épületből álló irodaház helyiségeinek bérbeadása az opciós szerződéssel  összhangban történhet.</t>
  </si>
  <si>
    <t>üdülőépület udvar (horgásztanya)</t>
  </si>
  <si>
    <t>A jelenleg Horgászegyesület által óüzemeltetett üdülő bérbeadása, üzemeltetésbe adása, értékesítése tervezett</t>
  </si>
  <si>
    <t>Kelenvölgy- Péterhegy</t>
  </si>
  <si>
    <t>kb. 8000</t>
  </si>
  <si>
    <t>épülő lakóparkhoz felvonulási terület biztosítása</t>
  </si>
  <si>
    <t>Bérbeadás</t>
  </si>
  <si>
    <t>Jelenleg bérbeadással hasznosítva (Shami Tuidici), csak az épület a BKV tulajdona, az épület közterületen áll, amely a Főváros tulajdona</t>
  </si>
  <si>
    <t>Bérlő ISAR Kft., raktározási célú, szerződés módosítás várható</t>
  </si>
  <si>
    <t>Idegen tulajdonú földterületen lévő BKV épület tulajdonrendezése, ideiglenes hasznosítása Budapest Közút felé is.</t>
  </si>
  <si>
    <t>A bérlemény értékesítése előtt a bérleti szerződés rendelkezéseinek pontosítása, módosítása szükséges.</t>
  </si>
  <si>
    <r>
      <t>Bérlő: BKK Zrt.</t>
    </r>
    <r>
      <rPr>
        <sz val="12"/>
        <rFont val="Calibri"/>
        <family val="2"/>
        <charset val="238"/>
      </rPr>
      <t xml:space="preserve"> BKÜ Zrt. A pénztárak, irodák, ügyfélközpontok száma változó, a BKK tervezett átszervezése miatt a bérlő személye esetleg részben is változhat.</t>
    </r>
  </si>
  <si>
    <t>Bérlő: Jánosi Péter 
Szerződés lejárta: 2018. július 31.</t>
  </si>
  <si>
    <t>Megvásárolt ingatlan használóival bérleti szerződés megkötése, módosítása, bérbeadás</t>
  </si>
  <si>
    <t>Szilágyi Erzsébet fasor 14-16.</t>
  </si>
  <si>
    <t>Városmajor Fogaskerekű vá.</t>
  </si>
  <si>
    <t>Budapest Közút helyiséghasználatok rendezése  (Árpád híd és Határ úton)</t>
  </si>
  <si>
    <t>Bérlő: Sweet Muffin Kft. 
Szerződés lejárta: 2018. július 21.</t>
  </si>
  <si>
    <t>F37700000000  
000000001679  
100000000034</t>
  </si>
  <si>
    <t>125700000003 alagút 
Nagyvárad tér</t>
  </si>
  <si>
    <t>100000001597, 
123012410006</t>
  </si>
  <si>
    <t>100000000134, 
125600000000</t>
  </si>
  <si>
    <t>125671130001 alagút 
Népliget KÖKI</t>
  </si>
  <si>
    <t>SZ 113900000 
125361210000 
125361230000 
125461060006 
125791210069</t>
  </si>
  <si>
    <t>Száva (Üllői út):  170000000011  
 Törökbecse: 230000000008</t>
  </si>
  <si>
    <t>125671130001 alagút 
Népliget</t>
  </si>
  <si>
    <t>400000000053, 
100000000181</t>
  </si>
  <si>
    <t>*** A becsült bérleti díjat a jelenlegi és a korábbi  bérleti díjakból, valamint a bérlemény forgalmi elhelyezkedése, műszaki állapota, piaci jövedelemtermelé képessége alapján becsültük meg. 
Ez az érték semmiképpen nem jelent minimum bérleti díj elvárást annak hasznosítása során.</t>
  </si>
  <si>
    <t>METRO Arany János utca, 
felszíni csarnok</t>
  </si>
  <si>
    <t>METRO Deák tér, 
felszíni csarnok</t>
  </si>
  <si>
    <t>BUSZ Hűvösvölgyi út 
összevont v.á.</t>
  </si>
  <si>
    <t>Bp. IX.ker. Üllői út 197-199.  
Bp. VIII. ker. Törökbecse utca 17.</t>
  </si>
  <si>
    <t>METRO Árpád híd, 
138. sz. helyiség</t>
  </si>
  <si>
    <t>METRO Árpád híd, 
üzemi terület helyiség</t>
  </si>
  <si>
    <t>Százados út 67. 
BKV sportpálya</t>
  </si>
  <si>
    <t>Irányi utca 18. 
(Veres Pálné u. 10)</t>
  </si>
  <si>
    <t>irodaház, 
orvosi rendelő, 
udvar</t>
  </si>
  <si>
    <t>Értékesítés / bérbeadás</t>
  </si>
  <si>
    <t>telek 
villamos pályatest 
Fogas telephely</t>
  </si>
  <si>
    <t>Értékesítés / csere</t>
  </si>
  <si>
    <t>Értékesítés / bérbeadás / csere</t>
  </si>
  <si>
    <r>
      <t>Terület m</t>
    </r>
    <r>
      <rPr>
        <b/>
        <vertAlign val="superscript"/>
        <sz val="12"/>
        <color indexed="18"/>
        <rFont val="Calibri"/>
        <family val="2"/>
        <charset val="238"/>
      </rPr>
      <t>2</t>
    </r>
  </si>
  <si>
    <t>BKV Munkásszállók</t>
  </si>
  <si>
    <t>esetenkénti bérbeadás</t>
  </si>
  <si>
    <t>Balatonfenyves</t>
  </si>
  <si>
    <t>Balatonfenyves, Kölcsey u. 110-111</t>
  </si>
  <si>
    <t>BKV Üdülő, szobák, helyiségek</t>
  </si>
  <si>
    <t xml:space="preserve">126354310000, 126354340000, 126358210000, 126358210001,
 126359410000, 126359450000, 126358210002, 126358210003, 126358210004, 126358110002, 126312110000, 126312520000, 126312120000 </t>
  </si>
  <si>
    <t>esetenkénti bérbeadás és egyéb hasznosítás</t>
  </si>
  <si>
    <t xml:space="preserve"> Jelenleg számos BKV-hoz köthető orvosi rendelő bérli, az üres helyiségek bérbeadása tervezett</t>
  </si>
  <si>
    <t xml:space="preserve"> Bp. XIV. ker. Tábornok u. 26, Bp. XIX. Ker. Méta utca</t>
  </si>
  <si>
    <t>32068/10, 169172/113</t>
  </si>
  <si>
    <t xml:space="preserve">
Méta: 100000000150
Tábornok utca: 100000000031
</t>
  </si>
  <si>
    <t>Bruttó érték/ Ft</t>
  </si>
  <si>
    <t>I.Budapest Clark Ádám tér</t>
  </si>
  <si>
    <t>I.Budapest Várkert rakpart 17.</t>
  </si>
  <si>
    <t>Áramátalakító Döbrentei lfj:022/61354201/2016É</t>
  </si>
  <si>
    <t>II.Budapest Bimbó út 170.</t>
  </si>
  <si>
    <t>Telek beépítetlen terület (buszforduló)</t>
  </si>
  <si>
    <t>II.Budapest Budakeszi u. 9-11.</t>
  </si>
  <si>
    <t>Telek üzemi terület (Szépilona kocsiszín)</t>
  </si>
  <si>
    <t>II.Budapest Hűvösvölgyi út</t>
  </si>
  <si>
    <t>Telek, épület, udvar (utasváró Kelemen László u.)</t>
  </si>
  <si>
    <t>Telek távvezeték oszlop (végállomás egy része)</t>
  </si>
  <si>
    <t>II.Budapest Hűvösvölgyi út 10.</t>
  </si>
  <si>
    <t>Óvóhely</t>
  </si>
  <si>
    <t>Étterem (irodák és szociális helyiségek)</t>
  </si>
  <si>
    <t>Egyéb helyiség</t>
  </si>
  <si>
    <t>Egyéb helyiség (Gázfogadó helyiség)</t>
  </si>
  <si>
    <t>II.Budapest Hűvösvölgyi út 205.</t>
  </si>
  <si>
    <t>Telek üzem, udvar</t>
  </si>
  <si>
    <t>II.Budapest Pálvölgyi u.</t>
  </si>
  <si>
    <t>III.Budapest Kossuth Lajos üdülőpart 122.</t>
  </si>
  <si>
    <t>Telek üdülő, épület, udvar (Békásmegyer csónakház)</t>
  </si>
  <si>
    <t>III.Budapest Pacsirtamező u. 59.</t>
  </si>
  <si>
    <t>III.Budapest Pomázi u. 15.</t>
  </si>
  <si>
    <t>Telek telephely (Óbuda garázs)</t>
  </si>
  <si>
    <t>III.Budapest Reviczky ezredes utca</t>
  </si>
  <si>
    <t>IV.Budapest Kossuth u. 78.</t>
  </si>
  <si>
    <t>Telek lakóház, udvar, gazd. épület (autóbusz vá.)</t>
  </si>
  <si>
    <t>IV.Budapest Kossuth u. 80.</t>
  </si>
  <si>
    <t>Telek beépítetlen terület (autóbusz vá. forduló)</t>
  </si>
  <si>
    <t>IV.Budapest Pozsonyi utca 1.</t>
  </si>
  <si>
    <t>Telek telephely  (Angyalföldi kocsiszín)</t>
  </si>
  <si>
    <t>V.Budapest Ferenciek tere 3.</t>
  </si>
  <si>
    <t>V.Budapest Kossuth L. tér 7-8.</t>
  </si>
  <si>
    <t>Telek Irodaház (Metró állomás)</t>
  </si>
  <si>
    <t>V.Budapest Veres Pálné u. 4-6.</t>
  </si>
  <si>
    <t>V.Budapest Veres Pálné utca 10.</t>
  </si>
  <si>
    <t>VI.Budapest Lázár utca 2.</t>
  </si>
  <si>
    <t>VII.Budapest Akácfa u. 11.</t>
  </si>
  <si>
    <t>Raktár fsz:1 társasház lfj:004/601623/2016É</t>
  </si>
  <si>
    <t>Raktár fsz:2 társasház lfj:004/601623/2016É</t>
  </si>
  <si>
    <t>VII.Budapest Akácfa u. 15.</t>
  </si>
  <si>
    <t>Telek üzem (Székház)</t>
  </si>
  <si>
    <t>VII.Budapest Akácfa u. 18.</t>
  </si>
  <si>
    <t>Társasház A/18 pince és földszínti iroda</t>
  </si>
  <si>
    <t>VII.Budapest Akácfa u. 20.</t>
  </si>
  <si>
    <t>Társasház A/20 pince és földszínti iroda</t>
  </si>
  <si>
    <t>VII.Budapest Akácfa u. 22.</t>
  </si>
  <si>
    <t>Társasház A/22/ földszinti pótdíj-raktár</t>
  </si>
  <si>
    <t>Társasház A/22/ földszinti pótdíj-pénztár</t>
  </si>
  <si>
    <t>Társasház A/22/ földszinti pótdíj-iroda</t>
  </si>
  <si>
    <t>VII.Budapest Bethlen G. u. 4.</t>
  </si>
  <si>
    <t>Tartózkodó társasház 76-os troli 4/614441/2016 É</t>
  </si>
  <si>
    <t>VII.Budapest Garay u. 28.</t>
  </si>
  <si>
    <t>Tartózkodó társasház 78,79-es troli 5/614441/2016É</t>
  </si>
  <si>
    <t>VII.Budapest Szinva u. 8.</t>
  </si>
  <si>
    <t>Irattár pince lfj:2/601623/2016É</t>
  </si>
  <si>
    <t>Irattár földszint lfj:1/601623/2016É</t>
  </si>
  <si>
    <t>VII.Budapest Thököly u. 40.</t>
  </si>
  <si>
    <t>VII.Budapest Tivadar u. 2. I.</t>
  </si>
  <si>
    <t>VIII.Budapest Harminckettesek tere 4.</t>
  </si>
  <si>
    <t>Üzlethelyiség társasház lfj:034/601118/2016É</t>
  </si>
  <si>
    <t>VIII.Budapest Kerepesi út 29/c.</t>
  </si>
  <si>
    <t>Iroda, orvosi rendelő és udvar</t>
  </si>
  <si>
    <t>VIII.Budapest Magdolna utca 55.</t>
  </si>
  <si>
    <t>Telek telephely (Baross kocsiszín)</t>
  </si>
  <si>
    <t>VIII.Budapest Orczy u. 34.</t>
  </si>
  <si>
    <t>Telek</t>
  </si>
  <si>
    <t>VIII.Budapest Százados u. 67.</t>
  </si>
  <si>
    <t>VIII.Budapest Szilágyi u. 3.</t>
  </si>
  <si>
    <t>Irodák, garázs</t>
  </si>
  <si>
    <t>VIII.Budapest Törökbecse u. 17.</t>
  </si>
  <si>
    <t>Telek telephely (Hungária kocsiszín)</t>
  </si>
  <si>
    <t>IX.Budapest Boráros tér 2.</t>
  </si>
  <si>
    <t>Raktár társasház lfj:002/601649/2016É</t>
  </si>
  <si>
    <t>IX.Budapest Ferihegyi repülőtérre vezető út</t>
  </si>
  <si>
    <t>Telek egyéb építmény (Metró vágány hálózat)</t>
  </si>
  <si>
    <t>IX.Budapest Gubacsi út</t>
  </si>
  <si>
    <t>IX.Budapest Könyves K. krt. 9.</t>
  </si>
  <si>
    <t>IX.Budapest Lenkey u. 10.</t>
  </si>
  <si>
    <t>Telek telephely (Ferencváros kocsiszín)</t>
  </si>
  <si>
    <t>IX.Budapest Lenkey u. 19.</t>
  </si>
  <si>
    <t>IX.Budapest Liliom utca 3. A.</t>
  </si>
  <si>
    <t>Telek telephely (Áramátalakító)</t>
  </si>
  <si>
    <t>IX.Budapest Mester utca</t>
  </si>
  <si>
    <t>IX.Budapest Soroksári út</t>
  </si>
  <si>
    <t>IX.Budapest Üllöi u. 197-199.</t>
  </si>
  <si>
    <t>Telek Telephely (Száva kocsiszín)</t>
  </si>
  <si>
    <t>IX.Budapest Vaskapu u. 2.</t>
  </si>
  <si>
    <t>X. Budapest Albertirsai u. 2.</t>
  </si>
  <si>
    <t>Telek egyéb ép, irodah, műh, rakt, rámpa(busz vá.)</t>
  </si>
  <si>
    <t>X. Budapest Fehér u. 1/b.</t>
  </si>
  <si>
    <t>X. Budapest Gergely u. 118.</t>
  </si>
  <si>
    <t>Raktár lfj:3/601623/2016É</t>
  </si>
  <si>
    <t>X. Budapest Kerepesi u.</t>
  </si>
  <si>
    <t>Telek üzem (METRÓ végállomás, járműtelep)</t>
  </si>
  <si>
    <t>X. Budapest Korponai utca</t>
  </si>
  <si>
    <t>X. Budapest Kőér u. 2/c.</t>
  </si>
  <si>
    <t>Telek egyéb építmény (Metró járműtelep)</t>
  </si>
  <si>
    <t>X. Budapest Maglódi u.</t>
  </si>
  <si>
    <t>X. Budapest Pongrác u. 6-8.</t>
  </si>
  <si>
    <t>Telek telephely (Kőbányai garázs)</t>
  </si>
  <si>
    <t>X. Budapest Üllői u. 106/B.</t>
  </si>
  <si>
    <t>Telek villanytelep (telephely és Népliget része)</t>
  </si>
  <si>
    <t>X. Budapest Vajda P. u.</t>
  </si>
  <si>
    <t>Telek egyéb épület, színház, közpark(vá. Népliget)</t>
  </si>
  <si>
    <t>X. Budapest Zách u. 8.</t>
  </si>
  <si>
    <t>XI.Budapest Ajnácskő utca 1.</t>
  </si>
  <si>
    <t>Telek telephely (Kelenföldi buszgarázs)</t>
  </si>
  <si>
    <t>XI.Budapest Bartók B. u. 139.</t>
  </si>
  <si>
    <t>Telek Telephely (Kelenföldi kocsiszín)</t>
  </si>
  <si>
    <t>XI.Budapest Fehérvári u.</t>
  </si>
  <si>
    <t>XI.Budapest Fehérvári u. 245-247.</t>
  </si>
  <si>
    <t>Telek vasútállomás (Budafoki kocsiszín)</t>
  </si>
  <si>
    <t>XI.Budapest Forrás utca 2.</t>
  </si>
  <si>
    <t>XI.Budapest Gazdagréti tér</t>
  </si>
  <si>
    <t>Telek autóbusz - pályaudvar</t>
  </si>
  <si>
    <t>XI.Budapest Hadak útja 3.</t>
  </si>
  <si>
    <t>XI.Budapest Kamaraerdő</t>
  </si>
  <si>
    <t>XI.Budapest Kelenföldi út</t>
  </si>
  <si>
    <t>Telek Telephely (Kelenföld kocsiszín)</t>
  </si>
  <si>
    <t>XI.Budapest Kelenföldi út 2.</t>
  </si>
  <si>
    <t>Telek Üzem (Kelenföldi kocsiszín)</t>
  </si>
  <si>
    <t>XI.Budapest Kosztolányi D. tér 10.</t>
  </si>
  <si>
    <t>Tartózkodó társasház lfj:015/601118/2016É</t>
  </si>
  <si>
    <t>XI.Budapest Kőérberek dülő</t>
  </si>
  <si>
    <t>Telek villamos pályatest melletti terület</t>
  </si>
  <si>
    <t>XI.Budapest Móricz Zs. körtér 16.</t>
  </si>
  <si>
    <t>XI.Budapest Nagyszőlős utca 24.</t>
  </si>
  <si>
    <t>Telek telephely és benzinkút (Kelenföldi buszgar.)</t>
  </si>
  <si>
    <t>XI.Budapest Villányi u. 99.</t>
  </si>
  <si>
    <t>Telek Irodaház, transzformátor</t>
  </si>
  <si>
    <t>XI. Budapest Fehérvári u 245-247</t>
  </si>
  <si>
    <t>F00000000000</t>
  </si>
  <si>
    <t>Telek, telephely</t>
  </si>
  <si>
    <t>XII.Budapest Agancs u. 15.</t>
  </si>
  <si>
    <t>Telek gazdasági épület és udvar (Széchenyi hegy)</t>
  </si>
  <si>
    <t>XII.Budapest Csermely u.</t>
  </si>
  <si>
    <t>XII.Budapest Fogaskerekű u.</t>
  </si>
  <si>
    <t>Telek Telephely (áramátalakító Istenhegyi lépcső)</t>
  </si>
  <si>
    <t>XII.Budapest Hegyhát út 1.</t>
  </si>
  <si>
    <t>Telek beépítetlen terület (kert)</t>
  </si>
  <si>
    <t>XII.Budapest Rege u. 17-19.</t>
  </si>
  <si>
    <t>Telek villamos pályatest (Széchenyi hegy fogas vá)</t>
  </si>
  <si>
    <t>XII.Budapest Szilágyi E. fasor</t>
  </si>
  <si>
    <t>Telek épület, udvar (utasváró)</t>
  </si>
  <si>
    <t>Telek beépítetlen terület (Fogas)</t>
  </si>
  <si>
    <t>XII.Budapest Szilágyi E. fasor 14.</t>
  </si>
  <si>
    <t>Telek villamos pályatest (Fogas telephely)</t>
  </si>
  <si>
    <t>XII.Budapest Zugligeti u. 95-97.</t>
  </si>
  <si>
    <t>Telek libegő (Völgy állomás)</t>
  </si>
  <si>
    <t>XIII.Budapest Dráva utca 17.</t>
  </si>
  <si>
    <t>Telek ipartelep (Dráva áramátalakító)</t>
  </si>
  <si>
    <t>XIII.Budapest Madridi u.</t>
  </si>
  <si>
    <t>XIII.Budapest Népsziget</t>
  </si>
  <si>
    <t>XIV.Budapest Bosnyák tér 1.</t>
  </si>
  <si>
    <t>Telek üzem udvar (Zugló kocsiszín)</t>
  </si>
  <si>
    <t>Társasházi tartózkodó lfj:032/619432/2016É</t>
  </si>
  <si>
    <t>XIV.Budapest Erzsébet királyné útja</t>
  </si>
  <si>
    <t>Telek Telephely (MILLFAV)</t>
  </si>
  <si>
    <t>XIV.Budapest Gödöllői u. 73.</t>
  </si>
  <si>
    <t>Telek üzem (áramátalakító)</t>
  </si>
  <si>
    <t>XIV.Budapest Hungária krt. 140.</t>
  </si>
  <si>
    <t>XIV.Budapest Hungária krt. 46.</t>
  </si>
  <si>
    <t>Telek Beépítetlen terület (irodaház metróállomás)</t>
  </si>
  <si>
    <t>XIV.Budapest Tábornok u. 26.</t>
  </si>
  <si>
    <t>Telek lakóház, udvar (Munkásszálló)</t>
  </si>
  <si>
    <t>XVI. Budapest  külterület, Szabadföldi u</t>
  </si>
  <si>
    <t>XVI. Budapest  külterület Szabadföldi u</t>
  </si>
  <si>
    <t>XIX.Budapest Áram u. 15-17.</t>
  </si>
  <si>
    <t>Telek lakóház, udvar, egyéb épület</t>
  </si>
  <si>
    <t>XIX.Budapest Ferihegyi út</t>
  </si>
  <si>
    <t>Telek beépítetlen terület (KÖKI Metró)</t>
  </si>
  <si>
    <t>XIX.Budapest Méta u.</t>
  </si>
  <si>
    <t>Telek beépítetlen terület (Munkásszálló)</t>
  </si>
  <si>
    <t>XIX.Budapest Méta u. 39.</t>
  </si>
  <si>
    <t>Telek Telephely (Dél-pesti buszgarázs)</t>
  </si>
  <si>
    <t>XIX.Budapest Nádasdy u. 131.</t>
  </si>
  <si>
    <t>XV.Budapest Erdőkerülő u.</t>
  </si>
  <si>
    <t>Telek autóbusz pályaudvar</t>
  </si>
  <si>
    <t>XV.Budapest Fő u. 9.</t>
  </si>
  <si>
    <t>XV.Budapest Nyírpalota u.</t>
  </si>
  <si>
    <t>XV.Budapest Széchenyi u. 79.</t>
  </si>
  <si>
    <t>XV.Budapest Zsókavár u.</t>
  </si>
  <si>
    <t>Telek villamos pályatest (végállomás)</t>
  </si>
  <si>
    <t>XVI.Budapest Cinkotai u.</t>
  </si>
  <si>
    <t>Telek telephely (Cinkota buszgarázs)</t>
  </si>
  <si>
    <t>XVIII.Budapest Késmárk u. 2.</t>
  </si>
  <si>
    <t>XVIII.Budapest Üllői u. 684.</t>
  </si>
  <si>
    <t>Telek lakóház, udvar, üzlet</t>
  </si>
  <si>
    <t>XVIII.Budapest Üllői u. 688.</t>
  </si>
  <si>
    <t>XXII.Budapest Ady E. u. 7.</t>
  </si>
  <si>
    <t>XXII.Budapest Anna utca 25.</t>
  </si>
  <si>
    <t>munkaviszony (15 év)</t>
  </si>
  <si>
    <t>lakásigényléséig</t>
  </si>
  <si>
    <t>Pelyva Borbála</t>
  </si>
  <si>
    <t>Megyeri Erzsébet</t>
  </si>
  <si>
    <t>Varga Krisztina</t>
  </si>
  <si>
    <t xml:space="preserve">                                                         </t>
  </si>
  <si>
    <t>Megjegyzés / Bérlő / Pályázat/ Jelenlegi státusz</t>
  </si>
  <si>
    <t>SIKLÓ Szt. György tér</t>
  </si>
  <si>
    <t>X. ker. Kőér utca 2/c.</t>
  </si>
  <si>
    <t>125791180065 
F00100000000</t>
  </si>
  <si>
    <t>Üres helyiség, pályáztatva</t>
  </si>
  <si>
    <t>000000001599</t>
  </si>
  <si>
    <t>Lejárt szerződés, használat
Vidra Jánosné</t>
  </si>
  <si>
    <t>Lejárt szerződés, használat
Carpigiani Bt.</t>
  </si>
  <si>
    <t>38236/370  
38852/4</t>
  </si>
  <si>
    <t>Üres pavilon, pályáztatva</t>
  </si>
  <si>
    <t>HE-YE Bt., szerződés felmondva</t>
  </si>
  <si>
    <t>Használó: Ikarus Egyedi Kft.,
szerződés lejár: 2018.05.31.</t>
  </si>
  <si>
    <t>Bérlő: Hungary Kollekció Kft., 
a szerződés kimenete bizonytalan</t>
  </si>
  <si>
    <t>Ipari környezetben lévő bekerített ingatlan. Sikertelen értékesítési pályázat esetén bérbeadnánk.</t>
  </si>
  <si>
    <t>Bérlő: Ugra Szivar Bt. 
A szerződés megkötve.</t>
  </si>
  <si>
    <t>32068/10 
16172/113</t>
  </si>
  <si>
    <t>38307
 163205/9</t>
  </si>
  <si>
    <t>bérbeadás/ értékesítés</t>
  </si>
  <si>
    <t>Bérlő: Csőszné, szerződés felmondva 2018.02.28.</t>
  </si>
  <si>
    <t>Üres, pályáztatva</t>
  </si>
  <si>
    <t>Bérlő: Four Bites Catering Kft. 
A szerződés megkötve</t>
  </si>
  <si>
    <t>Bérlő: Clark Picnic Kft. 
Szerződés megkötve</t>
  </si>
  <si>
    <t>Zugligeti út- Szarvas G. út kereszteződés</t>
  </si>
  <si>
    <t>Ázsia-Európa Food szerződés, tartozás miatt felmondás előtt</t>
  </si>
  <si>
    <t>Bérlő: Nasi Trade Kft.
Szerződés lejár: 2018.07.31.</t>
  </si>
  <si>
    <t xml:space="preserve">Bérlő Visualpower kft. 
Szerződés aláírva                      </t>
  </si>
  <si>
    <t>METRO állomások</t>
  </si>
  <si>
    <t xml:space="preserve">VI. ker. Bajcsy-Zsilinszky köz 2. </t>
  </si>
  <si>
    <t>VIII. ker. Kerepesi út 29/c. I. emelet</t>
  </si>
  <si>
    <t>METRO Lehel tér, peronszint</t>
  </si>
  <si>
    <t>XIII. ker. Kresz Géza u. 1.</t>
  </si>
  <si>
    <t>XVI. ker. Bökényföldi u. 122. Cinkota ÜE</t>
  </si>
  <si>
    <t>METRO KÖKI v.á.</t>
  </si>
  <si>
    <t>XXI. ker. Szent Imre tér v.á.</t>
  </si>
  <si>
    <t>területek</t>
  </si>
  <si>
    <t xml:space="preserve">29207/3/A/1 </t>
  </si>
  <si>
    <t>M</t>
  </si>
  <si>
    <t>25070/8/A/1</t>
  </si>
  <si>
    <t>Bérlő: Fotoautomatik Kft.
Szerződés lejár: 2019.02.20.</t>
  </si>
  <si>
    <t>Bérlő: Gasztro Bisztro Bajcsy Kft.
Szerződés lejár: 2019.03.11.</t>
  </si>
  <si>
    <t>Bérlő: Proto-Prevent Kft.
Szerződés lejár: 2019.09.03.</t>
  </si>
  <si>
    <t>Bérlő: Revű-Múzeum körút Kft.
Szerződés lejár: 2019.03.19.</t>
  </si>
  <si>
    <t>Bérlő: Jabronka Mária
Szerződés lejár: 2019.11.11.</t>
  </si>
  <si>
    <t>Bérlő: MEPE Trade Kft.
Szerződés lejár: 2019.01.21.</t>
  </si>
  <si>
    <t>Bérlő: Hotelmetro Kft.
Szerződés lejár: 2019.07.29.</t>
  </si>
  <si>
    <t>Bérlő: CIN-FALAT Kft.
Szerződés lejár: 2019.09.08.</t>
  </si>
  <si>
    <t>Bérlő: Metrotom Kft.
Szerződés lejár: 2019.07.06.</t>
  </si>
  <si>
    <t>Bérlő: LTL Hungária Kft.
Szerződés lejár: 2019.08.24.</t>
  </si>
  <si>
    <t>Bérlő: Sulibri Kft.
Szerződés lejár: 2019.10.31.</t>
  </si>
  <si>
    <r>
      <t xml:space="preserve">Új bérlő: DILEK Kft., </t>
    </r>
    <r>
      <rPr>
        <sz val="12"/>
        <rFont val="Calibri"/>
        <family val="2"/>
        <charset val="238"/>
      </rPr>
      <t>a szerződés megkötve</t>
    </r>
  </si>
  <si>
    <r>
      <t xml:space="preserve">Bérlő: Szadai &amp; Híves Kft. 
</t>
    </r>
    <r>
      <rPr>
        <sz val="12"/>
        <rFont val="Calibri"/>
        <family val="2"/>
        <charset val="238"/>
      </rPr>
      <t>Lejárt szerződés, csak használat</t>
    </r>
  </si>
  <si>
    <r>
      <t xml:space="preserve">Új bérlő: Mikro Gasztro Trans Kft., </t>
    </r>
    <r>
      <rPr>
        <sz val="12"/>
        <rFont val="Calibri"/>
        <family val="2"/>
        <charset val="238"/>
      </rPr>
      <t>a szerződés megkötve</t>
    </r>
  </si>
  <si>
    <r>
      <t xml:space="preserve">Új bérlő: Reinpold Gastro Kft., 
</t>
    </r>
    <r>
      <rPr>
        <sz val="12"/>
        <rFont val="Calibri"/>
        <family val="2"/>
        <charset val="238"/>
      </rPr>
      <t>a szerződés megkötve</t>
    </r>
  </si>
  <si>
    <r>
      <t xml:space="preserve">Új bérlő: MANGOCHITA Kft., 
</t>
    </r>
    <r>
      <rPr>
        <sz val="12"/>
        <rFont val="Calibri"/>
        <family val="2"/>
        <charset val="238"/>
      </rPr>
      <t>a szerződés megkötve</t>
    </r>
  </si>
  <si>
    <r>
      <t xml:space="preserve">Új bérlő: REVŰ-Múzeum körút Kft., </t>
    </r>
    <r>
      <rPr>
        <sz val="12"/>
        <rFont val="Calibri"/>
        <family val="2"/>
        <charset val="238"/>
      </rPr>
      <t>a szerződés megkötve</t>
    </r>
  </si>
  <si>
    <r>
      <t xml:space="preserve">Bérlő: Ali Color Kft.,
</t>
    </r>
    <r>
      <rPr>
        <sz val="12"/>
        <rFont val="Calibri"/>
        <family val="2"/>
        <charset val="238"/>
      </rPr>
      <t>bérleti szerződés felmondva</t>
    </r>
  </si>
  <si>
    <r>
      <t xml:space="preserve">Üres épület </t>
    </r>
    <r>
      <rPr>
        <sz val="12"/>
        <rFont val="Calibri"/>
        <family val="2"/>
        <charset val="238"/>
      </rPr>
      <t>A Bérlő a szerződést 2017. év végén felmondta.</t>
    </r>
  </si>
  <si>
    <r>
      <t xml:space="preserve">Bérlő: Mészárosné Kiss Éva, 
</t>
    </r>
    <r>
      <rPr>
        <sz val="12"/>
        <rFont val="Calibri"/>
        <family val="2"/>
        <charset val="238"/>
      </rPr>
      <t>a szerződés újrakötve</t>
    </r>
  </si>
  <si>
    <r>
      <t xml:space="preserve">Ideiglenes használat rendezése szerződéssel, </t>
    </r>
    <r>
      <rPr>
        <sz val="12"/>
        <rFont val="Calibri"/>
        <family val="2"/>
        <charset val="238"/>
      </rPr>
      <t>Metró-Mix Kft. 
Az M3 felújítással érintett.</t>
    </r>
  </si>
  <si>
    <t>2019-ben lejáró szerződések</t>
  </si>
  <si>
    <r>
      <t xml:space="preserve">Bérlő: He-Ye Bt. </t>
    </r>
    <r>
      <rPr>
        <sz val="12"/>
        <rFont val="Calibri"/>
        <family val="2"/>
        <charset val="238"/>
      </rPr>
      <t xml:space="preserve">Felmondott
Szerződés lejár: 2019.04.02. </t>
    </r>
  </si>
  <si>
    <r>
      <t xml:space="preserve">Bérlő: KárpKom Kft. </t>
    </r>
    <r>
      <rPr>
        <sz val="12"/>
        <rFont val="Calibri"/>
        <family val="2"/>
        <charset val="238"/>
      </rPr>
      <t xml:space="preserve">
Szerződés lejár: 2019.01.14.</t>
    </r>
  </si>
  <si>
    <t>Sorsz.</t>
  </si>
  <si>
    <t>Ker.</t>
  </si>
  <si>
    <t xml:space="preserve">Balatonfenyves </t>
  </si>
  <si>
    <t>IX. Budapest Pöttyös u</t>
  </si>
  <si>
    <t>38299/5/A</t>
  </si>
  <si>
    <t>Állomásépület Pöttyös u</t>
  </si>
  <si>
    <t>13</t>
  </si>
  <si>
    <t>XIII. Budapest Kresz G u 1.</t>
  </si>
  <si>
    <t>szálloda</t>
  </si>
  <si>
    <t>1930.01.01.</t>
  </si>
  <si>
    <t>XIII. Budapest Kádár u 7.</t>
  </si>
  <si>
    <t>25070/8/A/2</t>
  </si>
  <si>
    <t>áramátalakító</t>
  </si>
  <si>
    <t>14</t>
  </si>
  <si>
    <t>XIV.Budapest Bosnyák tér 7.</t>
  </si>
  <si>
    <t>19</t>
  </si>
  <si>
    <t>15</t>
  </si>
  <si>
    <t>18</t>
  </si>
  <si>
    <t>20</t>
  </si>
  <si>
    <t>XX. Budapest Mártomffy u 2/a</t>
  </si>
  <si>
    <t>Váró épületrész</t>
  </si>
  <si>
    <t>22</t>
  </si>
  <si>
    <t xml:space="preserve">Mátraszentimre </t>
  </si>
  <si>
    <t xml:space="preserve">Ráckeve </t>
  </si>
  <si>
    <t>Mennyiségm2</t>
  </si>
  <si>
    <t>helyiségek és területek</t>
  </si>
  <si>
    <t>BKK által megbízott, és más közösségi közlekedési szolgáltatók részére használat biztosítása.</t>
  </si>
  <si>
    <t>Bérlő: MEPE TRADE Kft.                           Szerződés felmondása várható.</t>
  </si>
  <si>
    <t>Bérlő: CSNK Kft., szerződés módosítás/cedálás várható</t>
  </si>
  <si>
    <t>Határozatlan idejű és 5 évnél hosszabb futamidejű szerződések felülvizsgálata</t>
  </si>
  <si>
    <t>Osztatlan közös tulajdonú ingatlan, BKV Zrt. által üzemeltetett  területén részterületek bérbeadása tervezett.</t>
  </si>
  <si>
    <t>Bérlő: Pannon Posta Kft. 
Szerződés lejárta: 2018. 12. 31.</t>
  </si>
  <si>
    <t>Bérlő: REVŰ-Múzeum körút Kft. Szerződés lejárta: 2018. 12. 31.</t>
  </si>
  <si>
    <t>Bérlő: SIS Informatika Kft. Szerződés módosítás várható, szerződés lejárta: 2018. 12. 31.</t>
  </si>
  <si>
    <t>Bérlő: Mirage '59 Kft. Szerződés lejárta: 2018. 07. 28.</t>
  </si>
  <si>
    <t>Bérlő: LAPKER Zrt.                                          Szerződés lejárta: 2018. 12. 31.</t>
  </si>
  <si>
    <t>Bérlő: LAPKER Zrt. 
Szerződés lejárta: 2018. 12. 31.</t>
  </si>
  <si>
    <t>Bérlő: Miran-Kojer/Trio Catering Kft. Szerződés lejárta: 2018. 06. 20.</t>
  </si>
  <si>
    <t>Bérlő: Pekos Kft.                                                 Szerződés lejárta: 2018. 05. 19.</t>
  </si>
  <si>
    <t>Bérlő: Fürge Munkáskezek Kft. Szerződés lejárta: 2018. 06. 02.</t>
  </si>
  <si>
    <t>Bérlő: LAPKER Zrt. Szerződés lejárta: 2018. 08. 06. Összeépítve a 17 m2-es bérleménnyel.</t>
  </si>
  <si>
    <t>Bérlő: TOTO Kft. Szerződés lejárta: 2018. 05. 20., szerződések összevonása és hosszabbítása várható.</t>
  </si>
  <si>
    <t>Bérlő: LAPKER Zrt. 
Szerződés lejárta: 2018. 12.31.</t>
  </si>
  <si>
    <t>Bérlő: Expressz Pékek Kft. 
Szerződés lejárta: 2018. 02. 28.</t>
  </si>
  <si>
    <t>Bérlő: PIK-PAK Kft. 
Szerződés lejárta: 2018. 05. 31.</t>
  </si>
  <si>
    <t>Bérlő: LAPKER Zrt. 
Szerződés lejárta: 2018.12. 31.</t>
  </si>
  <si>
    <t>Az Önkormányzattal béreleti szerződés megkötése tervezett</t>
  </si>
  <si>
    <t xml:space="preserve">Eseti, rövid távú, egyedi, vagy ideiglenes terület, helyiséghasználat biztosítása </t>
  </si>
  <si>
    <t>Az Óbudai buszgarázs telephelye, részleges hasznosítása tervezett.</t>
  </si>
  <si>
    <t>Sportpályák, tornatermek, irodák bérbe, használatba adása.  A hasznosító, üzemeltető BKV Panoráma Kft.-vel kötöt szerződés  és az üzemeltetési modell felülvizsgálata tervezett.</t>
  </si>
  <si>
    <t>A Magyar Labdarugó Szövetség (MLSZ) Budapesti Pályaépítési Programjában részvétel tervezett. A programban állami támogatásból épülnek futballpályák, melyeken 15 évre részleges használati jogot szerez az MLSZ.a szükséges tulajdonosi hozzájárulások megadása, szerződés megkötése tervezett</t>
  </si>
  <si>
    <t xml:space="preserve">A Magyar Jégkorong Szövetséggel együttműködésben, a TAO program keretein belül jégcsarnok építése tervezett, az ehhez szükséges földterület rendelkezésre bocsátása, a szükséges tulajdonosi hozzájárulások megadása, szerződéskötés tervezett. </t>
  </si>
  <si>
    <t>Filmforgatáshoz, rendezvényhez terület, helyiség, járműterület, építmény, épület, felület használatba adásának díjai</t>
  </si>
  <si>
    <t>2018. év</t>
  </si>
  <si>
    <t>A metró és földalatti állomások díjai (teljes állomás használat):</t>
  </si>
  <si>
    <t>M2, M3 nagymozgólépcsős állomás</t>
  </si>
  <si>
    <t>175.000 - 262.500-ig Ft/óra + áfa</t>
  </si>
  <si>
    <t>M2, M3 egyszerűbb, kéregalatti állomás</t>
  </si>
  <si>
    <t>135.000 - 202.500-ig Ft/óra + áfa</t>
  </si>
  <si>
    <t>M1 nagyobb állomás (pl. Oktogon stb.)</t>
  </si>
  <si>
    <t>100.000 - 150.000-ig Ft/óra + áfa</t>
  </si>
  <si>
    <t>M1 kisebb állomás (pl. Bajza utca stb.)</t>
  </si>
  <si>
    <t>75.000 - 112.500-ig Ft/óra + áfa</t>
  </si>
  <si>
    <t>Fő szellőzőalagút (6,5 m x 150 m)</t>
  </si>
  <si>
    <t>110.000 - 165.000-ig Ft/óra + áfa</t>
  </si>
  <si>
    <t>Mozgólépcsők, liftek használati díjai:</t>
  </si>
  <si>
    <t xml:space="preserve">M4 mozgólépcső </t>
  </si>
  <si>
    <t>62.000 - 92.000-ig Ft/óra + áfa</t>
  </si>
  <si>
    <t>Kis mozgólépcső (pl. Batthyány tér felszíni stb.)</t>
  </si>
  <si>
    <t>22.000 - 33.000-ig Ft/óra + áfa</t>
  </si>
  <si>
    <t>Nagy mozgólépcső (pl. Kossuth tér stb.)</t>
  </si>
  <si>
    <t>55.000 - 83.000-ig Ft/óra + áfa</t>
  </si>
  <si>
    <t>Lifthasználat</t>
  </si>
  <si>
    <t>4.000 Ft/óra + áfa</t>
  </si>
  <si>
    <t>Terület használati díjak:</t>
  </si>
  <si>
    <t>M4 területhasználat</t>
  </si>
  <si>
    <t>750 -1.100 Ft/m²/óra + áfa</t>
  </si>
  <si>
    <t>Kiemelt övezet (körutak, rakpartok, metró állomások részterülete, járműterület utasforgalomban, stb.)</t>
  </si>
  <si>
    <t>650 -1.000 Ft/m²/óra + áfa</t>
  </si>
  <si>
    <t>Minősített övezet (fő tömegközlekedési vonalak, fedett üzemi területek, járműterület garázsban vagy kocsiszínben, stb.)</t>
  </si>
  <si>
    <t>330 - 500 Ft/m²/óra + áfa</t>
  </si>
  <si>
    <t>Általános övezet (az előzőekbe nem sorolható minden egyéb terület, stb.)</t>
  </si>
  <si>
    <t>130 - 200 Ft/m²/óra + áfa</t>
  </si>
  <si>
    <t>Helyiségek használati díja:</t>
  </si>
  <si>
    <t>Nagyságtól, elhelyezkedéstől és felszereltségtől függően</t>
  </si>
  <si>
    <t>1.500 – 30.000 Ft/óra + áfa</t>
  </si>
  <si>
    <t>Felügyeleti díjak:</t>
  </si>
  <si>
    <t xml:space="preserve">Szakértelmet nem igénylő felügyelet </t>
  </si>
  <si>
    <t>3.500 Ft/fő/óra + áfa</t>
  </si>
  <si>
    <t>Szakfelügyelet</t>
  </si>
  <si>
    <t>14.000 Ft/fő/óra + áfa</t>
  </si>
  <si>
    <t>Mérnökfelügyelet</t>
  </si>
  <si>
    <t>20.000 Ft/fő/óra + áfa</t>
  </si>
  <si>
    <t>Látványelem kihelyezés díja:</t>
  </si>
  <si>
    <t>Járműtárolás díja:</t>
  </si>
  <si>
    <t>500 – 5.000 Ft/jármű/nap + áfa</t>
  </si>
  <si>
    <t>Pályahasználat (villamos, metró) díja:</t>
  </si>
  <si>
    <t xml:space="preserve">1.700 Ft/jármű km + áfa                      vagy 50.000 Ft/óra + áfa </t>
  </si>
  <si>
    <t xml:space="preserve">* Az igénybevételeknél felszámolandó legkisebb díjtétel 1 órai (1 napi) díj, de minimálisan 10.000 Ft + áfa                             </t>
  </si>
  <si>
    <t>* Visszaigazolt egyedi ajánlat alapján végezzük el a teljesítést, melyben rögzítjük a megvalósulás feltételrendszerét</t>
  </si>
  <si>
    <t>* Az ajánlatban megadott egységáras tételek teljesítés igazolás alapján kerülnek számlázásra (minden megkezdett óra egész órának számít!)</t>
  </si>
  <si>
    <t>* A díjak a piaci kereslet és az előző évi infláció figyelembe vételével minden év januárjában felülvizsgálandók. A januári felülvizsgálat alapján meghatározott új díjak február első napjától érvényesek.</t>
  </si>
  <si>
    <t xml:space="preserve"> Új bérlő: Gfamily Tabak Bt.</t>
  </si>
  <si>
    <t xml:space="preserve"> Új bérlő: Szabó József 
A szerződés megkötve.</t>
  </si>
  <si>
    <t>* Új bérlő: a szerződések fennmaradása bizonytalan</t>
  </si>
  <si>
    <r>
      <t>XVIII. ker. Önkormányzat ideiglenes parkoló céljára kb. 800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 xml:space="preserve"> nagyságú ingatlanrészt szándékozik bérelni.</t>
    </r>
  </si>
  <si>
    <t>Új bérlő : Jenna Trade</t>
  </si>
  <si>
    <r>
      <t xml:space="preserve">Határozatlan idejű </t>
    </r>
    <r>
      <rPr>
        <sz val="12"/>
        <rFont val="Calibri"/>
        <family val="2"/>
        <charset val="238"/>
      </rPr>
      <t>szolgáltatási és bérleti szerződések megkötése egészségügyi és egyéb vállalkozásokkal. Módosítások is várhatók.</t>
    </r>
  </si>
  <si>
    <t>BKV Panoráma Kft által üzemeltetett munkásszállók</t>
  </si>
  <si>
    <t>Munkásszálló megnevezése és szobatípusok</t>
  </si>
  <si>
    <t xml:space="preserve"> (Ft/fő/nap) + ÁFA*</t>
  </si>
  <si>
    <t>Megjegyzés</t>
  </si>
  <si>
    <t>Délpest szálló Bp. XIX. Méta u. 39.</t>
  </si>
  <si>
    <t>szobák száma: 96 db lakószoba, elhelyezhető személyek száma: 231 fő, kedvezményes elhelyezéssel: 198 fő,     fürdőszoba, WC, konyha és a mosóhelyiség közös használatú</t>
  </si>
  <si>
    <t>egyágyas elhelyezés</t>
  </si>
  <si>
    <t>többágyas elhelyezés</t>
  </si>
  <si>
    <t>Tábornok szálló Bp. XVI. Tábornok u. 24/b.</t>
  </si>
  <si>
    <t>szobák száma: 62 db lakószoba, elhelyezhető személyek száma: 239 fő, kedvezményes elhelyezéssel: 147 fő,          fürdőszoba, WC, konyha és a mosóhelyiség közös használatú</t>
  </si>
  <si>
    <t xml:space="preserve">*A KSZ 75. pontja alapján „a munkásszálló munkavállalói térítési díjai évenkénti felülvizsgálatot követően – minimum az infláció mértékének megfelelően – módosulnak”. A díjakra vonatkozóan együttdöntési kötelezettség áll fenn a KÜT-tel. </t>
  </si>
  <si>
    <r>
      <t>1.500 – 3.000 Ft/m</t>
    </r>
    <r>
      <rPr>
        <vertAlign val="superscript"/>
        <sz val="12"/>
        <color indexed="8"/>
        <rFont val="Calibri"/>
        <family val="2"/>
        <charset val="238"/>
      </rPr>
      <t>2</t>
    </r>
    <r>
      <rPr>
        <sz val="12"/>
        <color indexed="8"/>
        <rFont val="Calibri"/>
        <family val="2"/>
        <charset val="238"/>
      </rPr>
      <t>/nap + áfa</t>
    </r>
  </si>
  <si>
    <r>
      <rPr>
        <b/>
        <sz val="12"/>
        <color indexed="8"/>
        <rFont val="Calibri"/>
        <family val="2"/>
        <charset val="238"/>
      </rPr>
      <t xml:space="preserve">* </t>
    </r>
    <r>
      <rPr>
        <sz val="12"/>
        <color indexed="8"/>
        <rFont val="Calibri"/>
        <family val="2"/>
        <charset val="238"/>
      </rPr>
      <t>230 V/25 A  feletti áramigény esetén külön energia továbbadási szerződés megkötése szükséges</t>
    </r>
  </si>
  <si>
    <r>
      <rPr>
        <b/>
        <sz val="12"/>
        <color indexed="8"/>
        <rFont val="Calibri"/>
        <family val="2"/>
        <charset val="238"/>
      </rPr>
      <t xml:space="preserve">* </t>
    </r>
    <r>
      <rPr>
        <sz val="12"/>
        <color indexed="8"/>
        <rFont val="Calibri"/>
        <family val="2"/>
        <charset val="238"/>
      </rPr>
      <t>A díjak meghatározásánál figyelembe vesszük az igényelt terület, helyiség, épület, építmény elhelyezkedését, felszereltségét, az esemény  időpontját, körülményeit, az esemény témájának Társaságunkhoz kapcsolódó viszonyát (negatív, pozitív, semleges), valamint a megrendelő tőkehátteré. Az ügyletek áralku alapján jönnek létre.</t>
    </r>
  </si>
  <si>
    <t>Ingatlangazdálkodási Terv 5/a sz. melléklet</t>
  </si>
  <si>
    <t>Ingatlangazdálkodási Terv 1/a sz. melléklet</t>
  </si>
  <si>
    <r>
      <t xml:space="preserve">Ingatlangazdálkodási terv BKV Panoráma Kft. 2018                                                 </t>
    </r>
    <r>
      <rPr>
        <sz val="11"/>
        <rFont val="Calibri"/>
        <family val="2"/>
        <charset val="238"/>
      </rPr>
      <t xml:space="preserve">  Ingatlangazdálkodási Terv 5.sz. melléklet</t>
    </r>
  </si>
  <si>
    <t>Bérlő: Ozin Tobacco Bt. A két szerződés időtartamának egységesíítése szükéges
Szerződés lejárta: 2018.07. 22.</t>
  </si>
  <si>
    <t>Bérlő: Ozin Tobacco Bt. Határozatlan idő A két szerződés időtartamának egeégesítése szükéges</t>
  </si>
  <si>
    <t>Bérlő: FŐGÁZ CNG Kft. Szerződés lejárta: 2018.04. 30.,új szerződés várható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</si>
</sst>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vertAlign val="superscript"/>
      <sz val="12"/>
      <name val="Calibri"/>
      <family val="2"/>
      <charset val="238"/>
    </font>
    <font>
      <sz val="12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vertAlign val="superscript"/>
      <sz val="11"/>
      <name val="Calibri"/>
      <family val="2"/>
      <charset val="238"/>
    </font>
    <font>
      <sz val="12"/>
      <name val="Arial"/>
      <family val="2"/>
      <charset val="238"/>
    </font>
    <font>
      <b/>
      <vertAlign val="superscript"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81"/>
      <name val="Tahoma"/>
      <family val="2"/>
      <charset val="238"/>
    </font>
    <font>
      <b/>
      <vertAlign val="superscript"/>
      <sz val="12"/>
      <color indexed="1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vertAlign val="superscript"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48" applyNumberFormat="0" applyAlignment="0" applyProtection="0"/>
    <xf numFmtId="0" fontId="20" fillId="0" borderId="0" applyNumberFormat="0" applyFill="0" applyBorder="0" applyAlignment="0" applyProtection="0"/>
    <xf numFmtId="0" fontId="21" fillId="0" borderId="49" applyNumberFormat="0" applyFill="0" applyAlignment="0" applyProtection="0"/>
    <xf numFmtId="0" fontId="22" fillId="0" borderId="50" applyNumberFormat="0" applyFill="0" applyAlignment="0" applyProtection="0"/>
    <xf numFmtId="0" fontId="23" fillId="0" borderId="51" applyNumberFormat="0" applyFill="0" applyAlignment="0" applyProtection="0"/>
    <xf numFmtId="0" fontId="23" fillId="0" borderId="0" applyNumberFormat="0" applyFill="0" applyBorder="0" applyAlignment="0" applyProtection="0"/>
    <xf numFmtId="0" fontId="24" fillId="24" borderId="52" applyNumberFormat="0" applyAlignment="0" applyProtection="0"/>
    <xf numFmtId="0" fontId="25" fillId="0" borderId="0" applyNumberFormat="0" applyFill="0" applyBorder="0" applyAlignment="0" applyProtection="0"/>
    <xf numFmtId="0" fontId="26" fillId="0" borderId="53" applyNumberFormat="0" applyFill="0" applyAlignment="0" applyProtection="0"/>
    <xf numFmtId="0" fontId="17" fillId="25" borderId="54" applyNumberFormat="0" applyFont="0" applyAlignment="0" applyProtection="0"/>
    <xf numFmtId="0" fontId="27" fillId="26" borderId="0" applyNumberFormat="0" applyBorder="0" applyAlignment="0" applyProtection="0"/>
    <xf numFmtId="0" fontId="28" fillId="27" borderId="55" applyNumberFormat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30" fillId="0" borderId="0"/>
    <xf numFmtId="0" fontId="2" fillId="0" borderId="0"/>
    <xf numFmtId="0" fontId="31" fillId="0" borderId="56" applyNumberFormat="0" applyFill="0" applyAlignment="0" applyProtection="0"/>
    <xf numFmtId="0" fontId="32" fillId="28" borderId="0" applyNumberFormat="0" applyBorder="0" applyAlignment="0" applyProtection="0"/>
    <xf numFmtId="0" fontId="33" fillId="29" borderId="0" applyNumberFormat="0" applyBorder="0" applyAlignment="0" applyProtection="0"/>
    <xf numFmtId="0" fontId="34" fillId="27" borderId="48" applyNumberFormat="0" applyAlignment="0" applyProtection="0"/>
  </cellStyleXfs>
  <cellXfs count="257">
    <xf numFmtId="0" fontId="0" fillId="0" borderId="0" xfId="0"/>
    <xf numFmtId="0" fontId="35" fillId="2" borderId="1" xfId="39" applyFont="1" applyFill="1" applyBorder="1" applyAlignment="1">
      <alignment horizontal="center" vertical="center" wrapText="1"/>
    </xf>
    <xf numFmtId="49" fontId="36" fillId="0" borderId="1" xfId="39" applyNumberFormat="1" applyFont="1" applyFill="1" applyBorder="1" applyAlignment="1">
      <alignment horizontal="center" vertical="center" wrapText="1"/>
    </xf>
    <xf numFmtId="0" fontId="37" fillId="30" borderId="2" xfId="0" applyFont="1" applyFill="1" applyBorder="1" applyAlignment="1">
      <alignment horizontal="center" vertical="center"/>
    </xf>
    <xf numFmtId="0" fontId="37" fillId="30" borderId="3" xfId="0" applyFont="1" applyFill="1" applyBorder="1" applyAlignment="1">
      <alignment horizontal="center" vertical="center" wrapText="1"/>
    </xf>
    <xf numFmtId="0" fontId="37" fillId="30" borderId="3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0" fontId="38" fillId="3" borderId="4" xfId="0" applyFont="1" applyFill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9" fillId="0" borderId="4" xfId="0" applyFont="1" applyBorder="1"/>
    <xf numFmtId="0" fontId="39" fillId="4" borderId="4" xfId="0" applyFont="1" applyFill="1" applyBorder="1"/>
    <xf numFmtId="0" fontId="38" fillId="3" borderId="1" xfId="0" applyFont="1" applyFill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9" fillId="4" borderId="1" xfId="0" applyFont="1" applyFill="1" applyBorder="1"/>
    <xf numFmtId="0" fontId="38" fillId="2" borderId="1" xfId="0" applyFont="1" applyFill="1" applyBorder="1" applyAlignment="1">
      <alignment vertical="center"/>
    </xf>
    <xf numFmtId="0" fontId="39" fillId="0" borderId="1" xfId="0" applyFont="1" applyFill="1" applyBorder="1"/>
    <xf numFmtId="2" fontId="38" fillId="0" borderId="1" xfId="0" applyNumberFormat="1" applyFont="1" applyBorder="1" applyAlignment="1">
      <alignment vertical="center"/>
    </xf>
    <xf numFmtId="0" fontId="38" fillId="4" borderId="1" xfId="0" applyFont="1" applyFill="1" applyBorder="1"/>
    <xf numFmtId="0" fontId="38" fillId="2" borderId="1" xfId="0" applyFont="1" applyFill="1" applyBorder="1" applyAlignment="1">
      <alignment vertical="top"/>
    </xf>
    <xf numFmtId="0" fontId="38" fillId="4" borderId="1" xfId="0" applyFont="1" applyFill="1" applyBorder="1" applyAlignment="1">
      <alignment horizontal="center"/>
    </xf>
    <xf numFmtId="0" fontId="38" fillId="4" borderId="1" xfId="0" applyFont="1" applyFill="1" applyBorder="1" applyAlignment="1">
      <alignment horizontal="left" vertical="top"/>
    </xf>
    <xf numFmtId="49" fontId="38" fillId="0" borderId="1" xfId="0" applyNumberFormat="1" applyFont="1" applyBorder="1" applyAlignment="1">
      <alignment vertical="center"/>
    </xf>
    <xf numFmtId="49" fontId="39" fillId="0" borderId="1" xfId="0" applyNumberFormat="1" applyFont="1" applyBorder="1" applyAlignment="1">
      <alignment horizontal="left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1" fillId="0" borderId="1" xfId="32" applyFont="1" applyFill="1" applyBorder="1"/>
    <xf numFmtId="49" fontId="8" fillId="0" borderId="1" xfId="33" applyNumberFormat="1" applyFont="1" applyFill="1" applyBorder="1"/>
    <xf numFmtId="0" fontId="38" fillId="0" borderId="0" xfId="0" applyFont="1"/>
    <xf numFmtId="49" fontId="38" fillId="0" borderId="4" xfId="0" applyNumberFormat="1" applyFont="1" applyBorder="1" applyAlignment="1">
      <alignment horizontal="left"/>
    </xf>
    <xf numFmtId="0" fontId="38" fillId="0" borderId="4" xfId="0" applyFont="1" applyBorder="1"/>
    <xf numFmtId="49" fontId="38" fillId="0" borderId="1" xfId="0" applyNumberFormat="1" applyFont="1" applyBorder="1" applyAlignment="1">
      <alignment horizontal="left"/>
    </xf>
    <xf numFmtId="0" fontId="38" fillId="0" borderId="1" xfId="0" applyFont="1" applyBorder="1"/>
    <xf numFmtId="0" fontId="38" fillId="4" borderId="1" xfId="0" applyFont="1" applyFill="1" applyBorder="1" applyAlignment="1">
      <alignment vertical="center"/>
    </xf>
    <xf numFmtId="49" fontId="38" fillId="0" borderId="0" xfId="0" applyNumberFormat="1" applyFont="1" applyAlignment="1">
      <alignment horizontal="left"/>
    </xf>
    <xf numFmtId="0" fontId="38" fillId="0" borderId="1" xfId="0" applyFont="1" applyFill="1" applyBorder="1"/>
    <xf numFmtId="49" fontId="1" fillId="0" borderId="5" xfId="0" applyNumberFormat="1" applyFont="1" applyFill="1" applyBorder="1"/>
    <xf numFmtId="49" fontId="1" fillId="0" borderId="6" xfId="0" applyNumberFormat="1" applyFont="1" applyFill="1" applyBorder="1"/>
    <xf numFmtId="49" fontId="1" fillId="0" borderId="7" xfId="0" applyNumberFormat="1" applyFont="1" applyFill="1" applyBorder="1"/>
    <xf numFmtId="3" fontId="1" fillId="0" borderId="7" xfId="0" applyNumberFormat="1" applyFont="1" applyFill="1" applyBorder="1"/>
    <xf numFmtId="0" fontId="1" fillId="0" borderId="7" xfId="0" applyFont="1" applyFill="1" applyBorder="1"/>
    <xf numFmtId="49" fontId="1" fillId="0" borderId="8" xfId="0" applyNumberFormat="1" applyFont="1" applyFill="1" applyBorder="1"/>
    <xf numFmtId="49" fontId="1" fillId="0" borderId="1" xfId="0" applyNumberFormat="1" applyFont="1" applyFill="1" applyBorder="1"/>
    <xf numFmtId="3" fontId="1" fillId="0" borderId="1" xfId="0" applyNumberFormat="1" applyFont="1" applyFill="1" applyBorder="1"/>
    <xf numFmtId="14" fontId="1" fillId="0" borderId="1" xfId="0" applyNumberFormat="1" applyFont="1" applyFill="1" applyBorder="1"/>
    <xf numFmtId="49" fontId="1" fillId="0" borderId="9" xfId="0" applyNumberFormat="1" applyFont="1" applyFill="1" applyBorder="1"/>
    <xf numFmtId="49" fontId="1" fillId="0" borderId="10" xfId="0" applyNumberFormat="1" applyFont="1" applyFill="1" applyBorder="1"/>
    <xf numFmtId="49" fontId="1" fillId="0" borderId="11" xfId="0" applyNumberFormat="1" applyFont="1" applyFill="1" applyBorder="1"/>
    <xf numFmtId="0" fontId="1" fillId="0" borderId="1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38" fillId="0" borderId="0" xfId="0" applyFont="1" applyFill="1"/>
    <xf numFmtId="0" fontId="1" fillId="0" borderId="1" xfId="0" applyFont="1" applyFill="1" applyBorder="1"/>
    <xf numFmtId="4" fontId="1" fillId="0" borderId="7" xfId="0" applyNumberFormat="1" applyFont="1" applyFill="1" applyBorder="1"/>
    <xf numFmtId="0" fontId="1" fillId="0" borderId="4" xfId="32" applyFont="1" applyFill="1" applyBorder="1"/>
    <xf numFmtId="0" fontId="1" fillId="0" borderId="9" xfId="32" applyFont="1" applyFill="1" applyBorder="1"/>
    <xf numFmtId="0" fontId="1" fillId="0" borderId="10" xfId="32" applyFont="1" applyFill="1" applyBorder="1"/>
    <xf numFmtId="0" fontId="1" fillId="0" borderId="7" xfId="32" applyFont="1" applyFill="1" applyBorder="1"/>
    <xf numFmtId="0" fontId="1" fillId="0" borderId="6" xfId="32" applyFont="1" applyFill="1" applyBorder="1"/>
    <xf numFmtId="0" fontId="38" fillId="0" borderId="0" xfId="0" applyFont="1" applyFill="1" applyBorder="1"/>
    <xf numFmtId="0" fontId="36" fillId="31" borderId="1" xfId="39" applyFont="1" applyFill="1" applyBorder="1" applyAlignment="1">
      <alignment horizontal="center" vertical="center" wrapText="1"/>
    </xf>
    <xf numFmtId="0" fontId="35" fillId="31" borderId="1" xfId="39" applyFont="1" applyFill="1" applyBorder="1" applyAlignment="1">
      <alignment horizontal="left" vertical="center" wrapText="1" indent="1"/>
    </xf>
    <xf numFmtId="1" fontId="36" fillId="31" borderId="1" xfId="39" applyNumberFormat="1" applyFont="1" applyFill="1" applyBorder="1" applyAlignment="1">
      <alignment horizontal="left" vertical="center" wrapText="1" indent="1"/>
    </xf>
    <xf numFmtId="49" fontId="36" fillId="31" borderId="1" xfId="39" applyNumberFormat="1" applyFont="1" applyFill="1" applyBorder="1" applyAlignment="1">
      <alignment horizontal="center" vertical="center" wrapText="1"/>
    </xf>
    <xf numFmtId="1" fontId="36" fillId="31" borderId="1" xfId="39" applyNumberFormat="1" applyFont="1" applyFill="1" applyBorder="1" applyAlignment="1">
      <alignment horizontal="center" vertical="center" wrapText="1"/>
    </xf>
    <xf numFmtId="3" fontId="36" fillId="31" borderId="1" xfId="39" applyNumberFormat="1" applyFont="1" applyFill="1" applyBorder="1" applyAlignment="1">
      <alignment horizontal="right" vertical="center" wrapText="1" indent="1"/>
    </xf>
    <xf numFmtId="3" fontId="36" fillId="31" borderId="1" xfId="39" applyNumberFormat="1" applyFont="1" applyFill="1" applyBorder="1" applyAlignment="1">
      <alignment horizontal="right" vertical="center" wrapText="1"/>
    </xf>
    <xf numFmtId="0" fontId="36" fillId="31" borderId="1" xfId="0" applyFont="1" applyFill="1" applyBorder="1" applyAlignment="1">
      <alignment horizontal="left" vertical="center" wrapText="1" inden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1" xfId="0" applyFont="1" applyFill="1" applyBorder="1" applyAlignment="1">
      <alignment horizontal="center" vertical="center" wrapText="1"/>
    </xf>
    <xf numFmtId="3" fontId="36" fillId="31" borderId="1" xfId="39" applyNumberFormat="1" applyFont="1" applyFill="1" applyBorder="1" applyAlignment="1">
      <alignment horizontal="center" vertical="center" wrapText="1"/>
    </xf>
    <xf numFmtId="0" fontId="36" fillId="31" borderId="1" xfId="0" applyFont="1" applyFill="1" applyBorder="1" applyAlignment="1">
      <alignment horizontal="center" vertical="center"/>
    </xf>
    <xf numFmtId="0" fontId="36" fillId="31" borderId="1" xfId="39" applyNumberFormat="1" applyFont="1" applyFill="1" applyBorder="1" applyAlignment="1">
      <alignment horizontal="center" vertical="center" wrapText="1"/>
    </xf>
    <xf numFmtId="0" fontId="35" fillId="31" borderId="1" xfId="0" applyFont="1" applyFill="1" applyBorder="1" applyAlignment="1">
      <alignment horizontal="left" vertical="center" wrapText="1" indent="1"/>
    </xf>
    <xf numFmtId="0" fontId="36" fillId="31" borderId="13" xfId="39" applyFont="1" applyFill="1" applyBorder="1" applyAlignment="1">
      <alignment horizontal="center" vertical="center" wrapText="1"/>
    </xf>
    <xf numFmtId="1" fontId="36" fillId="31" borderId="13" xfId="39" applyNumberFormat="1" applyFont="1" applyFill="1" applyBorder="1" applyAlignment="1">
      <alignment horizontal="center" vertical="center" wrapText="1"/>
    </xf>
    <xf numFmtId="0" fontId="35" fillId="31" borderId="13" xfId="39" applyFont="1" applyFill="1" applyBorder="1" applyAlignment="1">
      <alignment horizontal="left" vertical="center" wrapText="1" indent="1"/>
    </xf>
    <xf numFmtId="1" fontId="36" fillId="31" borderId="13" xfId="39" applyNumberFormat="1" applyFont="1" applyFill="1" applyBorder="1" applyAlignment="1">
      <alignment horizontal="left" vertical="center" wrapText="1" indent="1"/>
    </xf>
    <xf numFmtId="49" fontId="36" fillId="31" borderId="13" xfId="39" applyNumberFormat="1" applyFont="1" applyFill="1" applyBorder="1" applyAlignment="1">
      <alignment horizontal="center" vertical="center" wrapText="1"/>
    </xf>
    <xf numFmtId="49" fontId="36" fillId="31" borderId="1" xfId="39" applyNumberFormat="1" applyFont="1" applyFill="1" applyBorder="1" applyAlignment="1" applyProtection="1">
      <alignment horizontal="center" vertical="center" wrapText="1"/>
    </xf>
    <xf numFmtId="0" fontId="4" fillId="31" borderId="1" xfId="0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 indent="1"/>
    </xf>
    <xf numFmtId="0" fontId="4" fillId="31" borderId="1" xfId="0" applyFont="1" applyFill="1" applyBorder="1" applyAlignment="1">
      <alignment horizontal="left" vertical="center" wrapText="1" indent="1"/>
    </xf>
    <xf numFmtId="0" fontId="10" fillId="31" borderId="1" xfId="0" applyFont="1" applyFill="1" applyBorder="1" applyAlignment="1">
      <alignment horizontal="center" vertical="center" wrapText="1"/>
    </xf>
    <xf numFmtId="0" fontId="4" fillId="31" borderId="13" xfId="0" applyFont="1" applyFill="1" applyBorder="1" applyAlignment="1">
      <alignment horizontal="center" vertical="center" wrapText="1"/>
    </xf>
    <xf numFmtId="3" fontId="35" fillId="2" borderId="1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37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3" fontId="36" fillId="0" borderId="0" xfId="0" applyNumberFormat="1" applyFont="1" applyBorder="1" applyAlignment="1">
      <alignment horizontal="right" vertical="top" wrapText="1"/>
    </xf>
    <xf numFmtId="3" fontId="38" fillId="0" borderId="0" xfId="0" applyNumberFormat="1" applyFont="1" applyBorder="1" applyAlignment="1">
      <alignment horizontal="right" vertical="top" wrapText="1"/>
    </xf>
    <xf numFmtId="0" fontId="36" fillId="31" borderId="4" xfId="39" applyFont="1" applyFill="1" applyBorder="1" applyAlignment="1">
      <alignment horizontal="center" vertical="center" wrapText="1"/>
    </xf>
    <xf numFmtId="1" fontId="36" fillId="31" borderId="4" xfId="39" applyNumberFormat="1" applyFont="1" applyFill="1" applyBorder="1" applyAlignment="1">
      <alignment horizontal="center" vertical="center" wrapText="1"/>
    </xf>
    <xf numFmtId="49" fontId="36" fillId="31" borderId="4" xfId="39" applyNumberFormat="1" applyFont="1" applyFill="1" applyBorder="1" applyAlignment="1">
      <alignment horizontal="center" vertical="center" wrapText="1"/>
    </xf>
    <xf numFmtId="3" fontId="36" fillId="31" borderId="4" xfId="39" applyNumberFormat="1" applyFont="1" applyFill="1" applyBorder="1" applyAlignment="1">
      <alignment horizontal="right" vertical="center" wrapText="1"/>
    </xf>
    <xf numFmtId="0" fontId="38" fillId="31" borderId="1" xfId="0" applyFont="1" applyFill="1" applyBorder="1"/>
    <xf numFmtId="1" fontId="36" fillId="0" borderId="1" xfId="39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right" vertical="center" wrapText="1" indent="1"/>
    </xf>
    <xf numFmtId="0" fontId="36" fillId="31" borderId="1" xfId="0" applyFont="1" applyFill="1" applyBorder="1" applyAlignment="1">
      <alignment horizontal="right" vertical="center" indent="1"/>
    </xf>
    <xf numFmtId="4" fontId="36" fillId="31" borderId="4" xfId="39" applyNumberFormat="1" applyFont="1" applyFill="1" applyBorder="1" applyAlignment="1">
      <alignment horizontal="right" vertical="center" wrapText="1" indent="2"/>
    </xf>
    <xf numFmtId="3" fontId="36" fillId="31" borderId="1" xfId="39" applyNumberFormat="1" applyFont="1" applyFill="1" applyBorder="1" applyAlignment="1">
      <alignment horizontal="right" vertical="center" wrapText="1" indent="2"/>
    </xf>
    <xf numFmtId="3" fontId="36" fillId="31" borderId="13" xfId="39" applyNumberFormat="1" applyFont="1" applyFill="1" applyBorder="1" applyAlignment="1">
      <alignment horizontal="right" vertical="center" wrapText="1" indent="1"/>
    </xf>
    <xf numFmtId="0" fontId="40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8" fillId="0" borderId="0" xfId="0" applyFont="1" applyFill="1" applyAlignment="1">
      <alignment wrapText="1"/>
    </xf>
    <xf numFmtId="0" fontId="36" fillId="0" borderId="0" xfId="0" applyFont="1" applyFill="1" applyBorder="1" applyAlignment="1">
      <alignment horizontal="center" vertical="center" wrapText="1"/>
    </xf>
    <xf numFmtId="0" fontId="36" fillId="31" borderId="13" xfId="0" applyFont="1" applyFill="1" applyBorder="1" applyAlignment="1">
      <alignment horizontal="left" vertical="center" wrapText="1" indent="1"/>
    </xf>
    <xf numFmtId="1" fontId="36" fillId="0" borderId="1" xfId="39" applyNumberFormat="1" applyFont="1" applyFill="1" applyBorder="1" applyAlignment="1">
      <alignment horizontal="left" vertical="center" wrapText="1" indent="1"/>
    </xf>
    <xf numFmtId="3" fontId="36" fillId="31" borderId="1" xfId="0" applyNumberFormat="1" applyFont="1" applyFill="1" applyBorder="1" applyAlignment="1">
      <alignment horizontal="right" vertical="center" indent="1"/>
    </xf>
    <xf numFmtId="0" fontId="25" fillId="0" borderId="0" xfId="0" applyFont="1" applyFill="1" applyAlignment="1">
      <alignment wrapText="1"/>
    </xf>
    <xf numFmtId="3" fontId="38" fillId="31" borderId="1" xfId="0" applyNumberFormat="1" applyFont="1" applyFill="1" applyBorder="1" applyAlignment="1">
      <alignment horizontal="center" vertical="center" wrapText="1"/>
    </xf>
    <xf numFmtId="0" fontId="38" fillId="31" borderId="1" xfId="0" applyFont="1" applyFill="1" applyBorder="1" applyAlignment="1">
      <alignment horizontal="right" vertical="center" indent="1"/>
    </xf>
    <xf numFmtId="4" fontId="36" fillId="31" borderId="4" xfId="39" applyNumberFormat="1" applyFont="1" applyFill="1" applyBorder="1" applyAlignment="1">
      <alignment horizontal="center" vertical="center" wrapText="1"/>
    </xf>
    <xf numFmtId="3" fontId="36" fillId="31" borderId="4" xfId="39" applyNumberFormat="1" applyFont="1" applyFill="1" applyBorder="1" applyAlignment="1">
      <alignment horizontal="right" vertical="center" wrapText="1" indent="2"/>
    </xf>
    <xf numFmtId="0" fontId="38" fillId="31" borderId="0" xfId="0" applyFont="1" applyFill="1" applyAlignment="1">
      <alignment horizontal="right" vertical="center" indent="1"/>
    </xf>
    <xf numFmtId="0" fontId="38" fillId="31" borderId="0" xfId="0" applyFont="1" applyFill="1" applyAlignment="1">
      <alignment wrapText="1"/>
    </xf>
    <xf numFmtId="0" fontId="36" fillId="31" borderId="4" xfId="0" applyFont="1" applyFill="1" applyBorder="1" applyAlignment="1">
      <alignment horizontal="center" vertical="center" wrapText="1"/>
    </xf>
    <xf numFmtId="0" fontId="36" fillId="31" borderId="13" xfId="0" applyFont="1" applyFill="1" applyBorder="1" applyAlignment="1">
      <alignment horizontal="center" vertical="center" wrapText="1"/>
    </xf>
    <xf numFmtId="0" fontId="36" fillId="0" borderId="1" xfId="39" applyFont="1" applyFill="1" applyBorder="1" applyAlignment="1">
      <alignment horizontal="center" vertical="center" wrapText="1"/>
    </xf>
    <xf numFmtId="0" fontId="1" fillId="31" borderId="1" xfId="39" applyFont="1" applyFill="1" applyBorder="1" applyAlignment="1">
      <alignment horizontal="center" vertical="center" wrapText="1"/>
    </xf>
    <xf numFmtId="4" fontId="36" fillId="31" borderId="1" xfId="39" applyNumberFormat="1" applyFont="1" applyFill="1" applyBorder="1" applyAlignment="1">
      <alignment horizontal="right" vertical="center" wrapText="1" indent="1"/>
    </xf>
    <xf numFmtId="3" fontId="36" fillId="31" borderId="1" xfId="39" applyNumberFormat="1" applyFont="1" applyFill="1" applyBorder="1" applyAlignment="1">
      <alignment horizontal="left" vertical="center" wrapText="1" indent="1"/>
    </xf>
    <xf numFmtId="0" fontId="1" fillId="31" borderId="14" xfId="39" applyFont="1" applyFill="1" applyBorder="1" applyAlignment="1">
      <alignment horizontal="center" vertical="center" wrapText="1"/>
    </xf>
    <xf numFmtId="0" fontId="36" fillId="31" borderId="4" xfId="0" applyFont="1" applyFill="1" applyBorder="1" applyAlignment="1">
      <alignment horizontal="left" vertical="center" wrapText="1" indent="1"/>
    </xf>
    <xf numFmtId="0" fontId="38" fillId="31" borderId="1" xfId="0" applyFont="1" applyFill="1" applyBorder="1" applyAlignment="1">
      <alignment wrapText="1"/>
    </xf>
    <xf numFmtId="0" fontId="41" fillId="2" borderId="1" xfId="39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3" fontId="4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" fontId="39" fillId="0" borderId="1" xfId="32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38" fillId="31" borderId="1" xfId="0" applyFont="1" applyFill="1" applyBorder="1" applyAlignment="1">
      <alignment vertical="center"/>
    </xf>
    <xf numFmtId="0" fontId="38" fillId="31" borderId="1" xfId="0" applyFont="1" applyFill="1" applyBorder="1" applyAlignment="1">
      <alignment vertical="top"/>
    </xf>
    <xf numFmtId="0" fontId="0" fillId="31" borderId="0" xfId="0" applyFill="1"/>
    <xf numFmtId="0" fontId="0" fillId="0" borderId="0" xfId="0" applyBorder="1"/>
    <xf numFmtId="0" fontId="43" fillId="32" borderId="1" xfId="38" applyFont="1" applyFill="1" applyBorder="1" applyAlignment="1">
      <alignment horizontal="center" wrapText="1"/>
    </xf>
    <xf numFmtId="49" fontId="44" fillId="0" borderId="1" xfId="38" applyNumberFormat="1" applyFont="1" applyFill="1" applyBorder="1"/>
    <xf numFmtId="49" fontId="44" fillId="0" borderId="1" xfId="38" applyNumberFormat="1" applyFont="1" applyFill="1" applyBorder="1" applyAlignment="1">
      <alignment horizontal="left"/>
    </xf>
    <xf numFmtId="3" fontId="44" fillId="0" borderId="1" xfId="38" applyNumberFormat="1" applyFont="1" applyFill="1" applyBorder="1"/>
    <xf numFmtId="14" fontId="44" fillId="0" borderId="1" xfId="38" applyNumberFormat="1" applyFont="1" applyFill="1" applyBorder="1"/>
    <xf numFmtId="0" fontId="44" fillId="0" borderId="1" xfId="38" applyFont="1" applyFill="1" applyBorder="1"/>
    <xf numFmtId="49" fontId="38" fillId="0" borderId="1" xfId="38" applyNumberFormat="1" applyFont="1" applyFill="1" applyBorder="1"/>
    <xf numFmtId="49" fontId="38" fillId="0" borderId="1" xfId="38" applyNumberFormat="1" applyFont="1" applyFill="1" applyBorder="1" applyAlignment="1">
      <alignment horizontal="left"/>
    </xf>
    <xf numFmtId="0" fontId="38" fillId="0" borderId="1" xfId="38" applyFont="1" applyFill="1" applyBorder="1"/>
    <xf numFmtId="14" fontId="38" fillId="0" borderId="1" xfId="38" applyNumberFormat="1" applyFont="1" applyFill="1" applyBorder="1"/>
    <xf numFmtId="3" fontId="38" fillId="0" borderId="1" xfId="38" applyNumberFormat="1" applyFont="1" applyFill="1" applyBorder="1"/>
    <xf numFmtId="0" fontId="17" fillId="0" borderId="1" xfId="38" applyFont="1" applyFill="1" applyBorder="1"/>
    <xf numFmtId="0" fontId="17" fillId="0" borderId="1" xfId="38" applyFont="1" applyFill="1" applyBorder="1" applyAlignment="1">
      <alignment horizontal="left"/>
    </xf>
    <xf numFmtId="49" fontId="17" fillId="0" borderId="1" xfId="38" applyNumberFormat="1" applyFont="1" applyFill="1" applyBorder="1"/>
    <xf numFmtId="14" fontId="17" fillId="0" borderId="1" xfId="38" applyNumberFormat="1" applyFont="1" applyFill="1" applyBorder="1"/>
    <xf numFmtId="3" fontId="17" fillId="0" borderId="1" xfId="38" applyNumberFormat="1" applyFont="1" applyFill="1" applyBorder="1"/>
    <xf numFmtId="0" fontId="38" fillId="0" borderId="1" xfId="0" applyFont="1" applyFill="1" applyBorder="1" applyAlignment="1">
      <alignment wrapText="1"/>
    </xf>
    <xf numFmtId="0" fontId="38" fillId="0" borderId="1" xfId="0" applyFont="1" applyFill="1" applyBorder="1" applyAlignment="1">
      <alignment horizontal="right" wrapText="1"/>
    </xf>
    <xf numFmtId="49" fontId="44" fillId="0" borderId="1" xfId="0" applyNumberFormat="1" applyFont="1" applyFill="1" applyBorder="1"/>
    <xf numFmtId="49" fontId="44" fillId="0" borderId="1" xfId="0" applyNumberFormat="1" applyFont="1" applyFill="1" applyBorder="1" applyAlignment="1">
      <alignment horizontal="left"/>
    </xf>
    <xf numFmtId="3" fontId="44" fillId="0" borderId="1" xfId="0" applyNumberFormat="1" applyFont="1" applyFill="1" applyBorder="1"/>
    <xf numFmtId="14" fontId="44" fillId="0" borderId="1" xfId="0" applyNumberFormat="1" applyFont="1" applyFill="1" applyBorder="1"/>
    <xf numFmtId="0" fontId="43" fillId="32" borderId="1" xfId="38" applyFont="1" applyFill="1" applyBorder="1" applyAlignment="1">
      <alignment horizontal="left" wrapText="1"/>
    </xf>
    <xf numFmtId="0" fontId="36" fillId="31" borderId="13" xfId="0" applyFont="1" applyFill="1" applyBorder="1" applyAlignment="1">
      <alignment horizontal="center" vertical="center" wrapText="1"/>
    </xf>
    <xf numFmtId="0" fontId="36" fillId="31" borderId="1" xfId="39" applyFont="1" applyFill="1" applyBorder="1" applyAlignment="1">
      <alignment horizontal="center" vertical="center" wrapText="1"/>
    </xf>
    <xf numFmtId="0" fontId="36" fillId="31" borderId="1" xfId="0" applyFont="1" applyFill="1" applyBorder="1" applyAlignment="1">
      <alignment horizontal="left" vertical="center" wrapText="1" indent="1"/>
    </xf>
    <xf numFmtId="0" fontId="45" fillId="4" borderId="1" xfId="0" applyFont="1" applyFill="1" applyBorder="1"/>
    <xf numFmtId="0" fontId="36" fillId="31" borderId="15" xfId="0" applyFont="1" applyFill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8" fillId="0" borderId="16" xfId="0" applyFont="1" applyBorder="1" applyAlignment="1">
      <alignment horizontal="center" vertical="center" wrapText="1"/>
    </xf>
    <xf numFmtId="0" fontId="49" fillId="0" borderId="17" xfId="0" applyFont="1" applyFill="1" applyBorder="1" applyAlignment="1">
      <alignment vertical="center"/>
    </xf>
    <xf numFmtId="0" fontId="49" fillId="0" borderId="18" xfId="0" applyFont="1" applyFill="1" applyBorder="1" applyAlignment="1">
      <alignment vertical="center"/>
    </xf>
    <xf numFmtId="0" fontId="49" fillId="0" borderId="19" xfId="0" applyFont="1" applyFill="1" applyBorder="1" applyAlignment="1">
      <alignment vertical="center"/>
    </xf>
    <xf numFmtId="0" fontId="50" fillId="0" borderId="17" xfId="0" applyFont="1" applyFill="1" applyBorder="1" applyAlignment="1">
      <alignment vertical="center"/>
    </xf>
    <xf numFmtId="0" fontId="50" fillId="0" borderId="18" xfId="0" applyFont="1" applyFill="1" applyBorder="1" applyAlignment="1">
      <alignment vertical="center"/>
    </xf>
    <xf numFmtId="0" fontId="48" fillId="0" borderId="19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31" fillId="0" borderId="20" xfId="0" applyFont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51" fillId="0" borderId="0" xfId="0" applyFont="1" applyBorder="1" applyAlignment="1">
      <alignment horizontal="right" vertical="center"/>
    </xf>
    <xf numFmtId="0" fontId="52" fillId="0" borderId="23" xfId="0" applyFont="1" applyBorder="1" applyAlignment="1">
      <alignment horizontal="justify" vertical="center"/>
    </xf>
    <xf numFmtId="0" fontId="51" fillId="0" borderId="24" xfId="0" applyFont="1" applyBorder="1" applyAlignment="1">
      <alignment vertical="center" wrapText="1"/>
    </xf>
    <xf numFmtId="0" fontId="51" fillId="0" borderId="25" xfId="0" applyFont="1" applyBorder="1" applyAlignment="1">
      <alignment vertical="center"/>
    </xf>
    <xf numFmtId="0" fontId="51" fillId="0" borderId="26" xfId="0" applyFont="1" applyBorder="1" applyAlignment="1">
      <alignment horizontal="right" vertical="center"/>
    </xf>
    <xf numFmtId="0" fontId="51" fillId="0" borderId="27" xfId="0" applyFont="1" applyBorder="1" applyAlignment="1">
      <alignment vertical="center" wrapText="1"/>
    </xf>
    <xf numFmtId="0" fontId="51" fillId="0" borderId="28" xfId="0" applyFont="1" applyBorder="1" applyAlignment="1">
      <alignment vertical="center" wrapText="1"/>
    </xf>
    <xf numFmtId="0" fontId="52" fillId="0" borderId="25" xfId="0" applyFont="1" applyBorder="1" applyAlignment="1">
      <alignment horizontal="justify" vertical="center"/>
    </xf>
    <xf numFmtId="0" fontId="51" fillId="0" borderId="26" xfId="0" applyFont="1" applyBorder="1" applyAlignment="1">
      <alignment vertical="center" wrapText="1"/>
    </xf>
    <xf numFmtId="0" fontId="51" fillId="0" borderId="25" xfId="0" applyFont="1" applyBorder="1" applyAlignment="1">
      <alignment vertical="center" wrapText="1"/>
    </xf>
    <xf numFmtId="0" fontId="52" fillId="0" borderId="25" xfId="0" applyFont="1" applyBorder="1" applyAlignment="1">
      <alignment vertical="center"/>
    </xf>
    <xf numFmtId="0" fontId="52" fillId="0" borderId="29" xfId="0" applyFont="1" applyBorder="1" applyAlignment="1">
      <alignment vertical="center"/>
    </xf>
    <xf numFmtId="0" fontId="51" fillId="0" borderId="30" xfId="0" applyFont="1" applyBorder="1" applyAlignment="1">
      <alignment horizontal="right" vertical="center" wrapText="1"/>
    </xf>
    <xf numFmtId="0" fontId="51" fillId="0" borderId="31" xfId="0" applyFont="1" applyBorder="1" applyAlignment="1">
      <alignment vertical="center" wrapText="1"/>
    </xf>
    <xf numFmtId="0" fontId="51" fillId="0" borderId="31" xfId="0" applyFont="1" applyBorder="1"/>
    <xf numFmtId="0" fontId="53" fillId="30" borderId="32" xfId="0" applyFont="1" applyFill="1" applyBorder="1" applyAlignment="1">
      <alignment horizontal="center" vertical="center" wrapText="1"/>
    </xf>
    <xf numFmtId="0" fontId="53" fillId="30" borderId="33" xfId="0" applyFont="1" applyFill="1" applyBorder="1" applyAlignment="1">
      <alignment horizontal="center" vertical="center" wrapText="1"/>
    </xf>
    <xf numFmtId="49" fontId="53" fillId="30" borderId="32" xfId="0" applyNumberFormat="1" applyFont="1" applyFill="1" applyBorder="1" applyAlignment="1">
      <alignment horizontal="center" vertical="center" wrapText="1"/>
    </xf>
    <xf numFmtId="49" fontId="53" fillId="30" borderId="33" xfId="0" applyNumberFormat="1" applyFont="1" applyFill="1" applyBorder="1" applyAlignment="1">
      <alignment horizontal="center" vertical="center" wrapText="1"/>
    </xf>
    <xf numFmtId="0" fontId="53" fillId="30" borderId="2" xfId="0" applyFont="1" applyFill="1" applyBorder="1" applyAlignment="1">
      <alignment horizontal="center" vertical="center" wrapText="1"/>
    </xf>
    <xf numFmtId="0" fontId="53" fillId="30" borderId="3" xfId="0" applyFont="1" applyFill="1" applyBorder="1" applyAlignment="1">
      <alignment horizontal="center" vertical="center" wrapText="1"/>
    </xf>
    <xf numFmtId="0" fontId="37" fillId="30" borderId="34" xfId="0" applyFont="1" applyFill="1" applyBorder="1" applyAlignment="1">
      <alignment horizontal="center" vertical="center" wrapText="1"/>
    </xf>
    <xf numFmtId="0" fontId="38" fillId="30" borderId="35" xfId="0" applyFont="1" applyFill="1" applyBorder="1" applyAlignment="1">
      <alignment horizontal="center" vertical="center"/>
    </xf>
    <xf numFmtId="0" fontId="37" fillId="30" borderId="32" xfId="0" applyFont="1" applyFill="1" applyBorder="1" applyAlignment="1">
      <alignment horizontal="center" vertical="center" wrapText="1"/>
    </xf>
    <xf numFmtId="0" fontId="38" fillId="30" borderId="33" xfId="0" applyFont="1" applyFill="1" applyBorder="1" applyAlignment="1">
      <alignment horizontal="center" vertical="center"/>
    </xf>
    <xf numFmtId="0" fontId="37" fillId="30" borderId="36" xfId="0" applyFont="1" applyFill="1" applyBorder="1" applyAlignment="1">
      <alignment horizontal="center" vertical="center"/>
    </xf>
    <xf numFmtId="0" fontId="37" fillId="30" borderId="37" xfId="0" applyFont="1" applyFill="1" applyBorder="1" applyAlignment="1">
      <alignment horizontal="center" vertical="center"/>
    </xf>
    <xf numFmtId="0" fontId="37" fillId="30" borderId="32" xfId="0" applyFont="1" applyFill="1" applyBorder="1" applyAlignment="1">
      <alignment horizontal="center" vertical="center"/>
    </xf>
    <xf numFmtId="0" fontId="36" fillId="31" borderId="13" xfId="0" applyFont="1" applyFill="1" applyBorder="1" applyAlignment="1">
      <alignment horizontal="center" vertical="center" wrapText="1"/>
    </xf>
    <xf numFmtId="0" fontId="38" fillId="31" borderId="4" xfId="0" applyFont="1" applyFill="1" applyBorder="1" applyAlignment="1">
      <alignment horizontal="center" vertical="center" wrapText="1"/>
    </xf>
    <xf numFmtId="0" fontId="35" fillId="33" borderId="15" xfId="0" applyFont="1" applyFill="1" applyBorder="1" applyAlignment="1">
      <alignment horizontal="center" vertical="center"/>
    </xf>
    <xf numFmtId="0" fontId="37" fillId="33" borderId="38" xfId="0" applyFont="1" applyFill="1" applyBorder="1" applyAlignment="1">
      <alignment vertical="center"/>
    </xf>
    <xf numFmtId="3" fontId="54" fillId="0" borderId="39" xfId="39" applyNumberFormat="1" applyFont="1" applyFill="1" applyBorder="1" applyAlignment="1">
      <alignment horizontal="left" vertical="center" wrapText="1" indent="1"/>
    </xf>
    <xf numFmtId="49" fontId="51" fillId="0" borderId="40" xfId="0" applyNumberFormat="1" applyFont="1" applyBorder="1" applyAlignment="1">
      <alignment horizontal="left" vertical="center" wrapText="1"/>
    </xf>
    <xf numFmtId="49" fontId="51" fillId="0" borderId="41" xfId="0" applyNumberFormat="1" applyFont="1" applyBorder="1" applyAlignment="1">
      <alignment horizontal="left" vertical="center" wrapText="1"/>
    </xf>
    <xf numFmtId="0" fontId="51" fillId="0" borderId="40" xfId="0" applyFont="1" applyBorder="1" applyAlignment="1">
      <alignment horizontal="left" vertical="center" wrapText="1"/>
    </xf>
    <xf numFmtId="0" fontId="51" fillId="0" borderId="41" xfId="0" applyFont="1" applyBorder="1" applyAlignment="1">
      <alignment horizontal="left" vertical="center" wrapText="1"/>
    </xf>
    <xf numFmtId="0" fontId="51" fillId="0" borderId="42" xfId="0" applyFont="1" applyBorder="1" applyAlignment="1">
      <alignment horizontal="left" vertical="center" wrapText="1"/>
    </xf>
    <xf numFmtId="0" fontId="51" fillId="0" borderId="43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right" vertical="center"/>
    </xf>
    <xf numFmtId="0" fontId="55" fillId="0" borderId="0" xfId="0" applyFont="1" applyBorder="1" applyAlignment="1">
      <alignment horizontal="center" vertical="center" wrapText="1"/>
    </xf>
    <xf numFmtId="0" fontId="51" fillId="0" borderId="44" xfId="0" applyFont="1" applyBorder="1" applyAlignment="1">
      <alignment horizontal="center" vertical="center" wrapText="1"/>
    </xf>
    <xf numFmtId="49" fontId="51" fillId="0" borderId="45" xfId="0" applyNumberFormat="1" applyFont="1" applyBorder="1" applyAlignment="1">
      <alignment horizontal="left" vertical="center"/>
    </xf>
    <xf numFmtId="49" fontId="51" fillId="0" borderId="46" xfId="0" applyNumberFormat="1" applyFont="1" applyBorder="1" applyAlignment="1">
      <alignment horizontal="left" vertical="center"/>
    </xf>
    <xf numFmtId="49" fontId="51" fillId="0" borderId="40" xfId="0" applyNumberFormat="1" applyFont="1" applyBorder="1" applyAlignment="1">
      <alignment horizontal="left" vertical="center"/>
    </xf>
    <xf numFmtId="49" fontId="51" fillId="0" borderId="41" xfId="0" applyNumberFormat="1" applyFont="1" applyBorder="1" applyAlignment="1">
      <alignment horizontal="left" vertical="center"/>
    </xf>
    <xf numFmtId="0" fontId="51" fillId="0" borderId="40" xfId="0" applyFont="1" applyBorder="1" applyAlignment="1">
      <alignment horizontal="left" vertical="center"/>
    </xf>
    <xf numFmtId="0" fontId="51" fillId="0" borderId="41" xfId="0" applyFont="1" applyBorder="1" applyAlignment="1">
      <alignment horizontal="left" vertical="center"/>
    </xf>
    <xf numFmtId="0" fontId="36" fillId="31" borderId="1" xfId="39" applyFont="1" applyFill="1" applyBorder="1" applyAlignment="1">
      <alignment horizontal="center" vertical="center" wrapText="1"/>
    </xf>
    <xf numFmtId="0" fontId="36" fillId="31" borderId="1" xfId="0" applyFont="1" applyFill="1" applyBorder="1" applyAlignment="1">
      <alignment horizontal="left" vertical="center" wrapText="1" indent="1"/>
    </xf>
    <xf numFmtId="0" fontId="38" fillId="31" borderId="1" xfId="0" applyFont="1" applyFill="1" applyBorder="1" applyAlignment="1">
      <alignment horizontal="left" vertical="center" wrapText="1" indent="1"/>
    </xf>
    <xf numFmtId="0" fontId="0" fillId="30" borderId="35" xfId="0" applyFont="1" applyFill="1" applyBorder="1" applyAlignment="1">
      <alignment horizontal="center" vertical="center"/>
    </xf>
    <xf numFmtId="0" fontId="0" fillId="30" borderId="33" xfId="0" applyFont="1" applyFill="1" applyBorder="1" applyAlignment="1">
      <alignment horizontal="center" vertical="center"/>
    </xf>
    <xf numFmtId="0" fontId="56" fillId="0" borderId="1" xfId="3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8" fillId="0" borderId="47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9" fillId="0" borderId="47" xfId="0" applyFont="1" applyFill="1" applyBorder="1" applyAlignment="1">
      <alignment vertical="center"/>
    </xf>
    <xf numFmtId="0" fontId="49" fillId="0" borderId="57" xfId="0" applyFont="1" applyFill="1" applyBorder="1" applyAlignment="1">
      <alignment vertical="center"/>
    </xf>
    <xf numFmtId="0" fontId="50" fillId="0" borderId="47" xfId="0" applyFont="1" applyFill="1" applyBorder="1" applyAlignment="1">
      <alignment vertical="center"/>
    </xf>
    <xf numFmtId="0" fontId="50" fillId="0" borderId="57" xfId="0" applyFont="1" applyFill="1" applyBorder="1" applyAlignment="1">
      <alignment vertical="center"/>
    </xf>
    <xf numFmtId="0" fontId="57" fillId="0" borderId="0" xfId="0" applyFont="1" applyAlignment="1">
      <alignment wrapText="1"/>
    </xf>
    <xf numFmtId="0" fontId="0" fillId="0" borderId="0" xfId="0" applyAlignment="1">
      <alignment wrapText="1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 2" xfId="32"/>
    <cellStyle name="Normál 3" xfId="33"/>
    <cellStyle name="Normál 3 2" xfId="34"/>
    <cellStyle name="Normál 4" xfId="35"/>
    <cellStyle name="Normál 4 2" xfId="36"/>
    <cellStyle name="Normál 5" xfId="37"/>
    <cellStyle name="Normál 6" xfId="38"/>
    <cellStyle name="Normál_Munka1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6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view="pageBreakPreview" topLeftCell="A25" zoomScale="60" zoomScaleNormal="100" workbookViewId="0">
      <selection sqref="A1:A2"/>
    </sheetView>
  </sheetViews>
  <sheetFormatPr defaultRowHeight="15" x14ac:dyDescent="0.25"/>
  <cols>
    <col min="1" max="1" width="5.7109375" style="25" customWidth="1"/>
    <col min="2" max="2" width="30.28515625" style="25" bestFit="1" customWidth="1"/>
    <col min="3" max="3" width="45.28515625" style="25" bestFit="1" customWidth="1"/>
    <col min="4" max="4" width="16.42578125" style="25" customWidth="1"/>
    <col min="5" max="5" width="14.140625" style="25" customWidth="1"/>
    <col min="6" max="6" width="6.85546875" style="26" customWidth="1"/>
    <col min="7" max="7" width="4.42578125" style="26" customWidth="1"/>
    <col min="8" max="8" width="11.42578125" style="25" bestFit="1" customWidth="1"/>
    <col min="9" max="9" width="21.85546875" style="27" bestFit="1" customWidth="1"/>
    <col min="10" max="10" width="14.28515625" style="27" bestFit="1" customWidth="1"/>
    <col min="11" max="11" width="12.5703125" style="36" bestFit="1" customWidth="1"/>
    <col min="12" max="12" width="16.42578125" style="30" customWidth="1"/>
    <col min="13" max="16384" width="9.140625" style="30"/>
  </cols>
  <sheetData>
    <row r="1" spans="1:12" ht="25.5" customHeight="1" x14ac:dyDescent="0.25">
      <c r="A1" s="215" t="s">
        <v>147</v>
      </c>
      <c r="B1" s="217" t="s">
        <v>148</v>
      </c>
      <c r="C1" s="217" t="s">
        <v>149</v>
      </c>
      <c r="D1" s="219" t="s">
        <v>150</v>
      </c>
      <c r="E1" s="220"/>
      <c r="F1" s="3" t="s">
        <v>151</v>
      </c>
      <c r="G1" s="217" t="s">
        <v>152</v>
      </c>
      <c r="H1" s="221" t="s">
        <v>153</v>
      </c>
      <c r="I1" s="209" t="s">
        <v>154</v>
      </c>
      <c r="J1" s="209" t="s">
        <v>155</v>
      </c>
      <c r="K1" s="211" t="s">
        <v>156</v>
      </c>
      <c r="L1" s="213" t="s">
        <v>157</v>
      </c>
    </row>
    <row r="2" spans="1:12" ht="34.5" customHeight="1" thickBot="1" x14ac:dyDescent="0.3">
      <c r="A2" s="216"/>
      <c r="B2" s="218"/>
      <c r="C2" s="218"/>
      <c r="D2" s="4" t="s">
        <v>158</v>
      </c>
      <c r="E2" s="5" t="s">
        <v>159</v>
      </c>
      <c r="F2" s="5" t="s">
        <v>160</v>
      </c>
      <c r="G2" s="218"/>
      <c r="H2" s="218"/>
      <c r="I2" s="210"/>
      <c r="J2" s="210"/>
      <c r="K2" s="212"/>
      <c r="L2" s="214"/>
    </row>
    <row r="3" spans="1:12" x14ac:dyDescent="0.25">
      <c r="A3" s="6" t="s">
        <v>161</v>
      </c>
      <c r="B3" s="7" t="s">
        <v>162</v>
      </c>
      <c r="C3" s="8" t="s">
        <v>163</v>
      </c>
      <c r="D3" s="9" t="s">
        <v>164</v>
      </c>
      <c r="E3" s="9" t="s">
        <v>165</v>
      </c>
      <c r="F3" s="6">
        <v>36</v>
      </c>
      <c r="G3" s="6">
        <v>1</v>
      </c>
      <c r="H3" s="7" t="s">
        <v>166</v>
      </c>
      <c r="I3" s="10" t="s">
        <v>167</v>
      </c>
      <c r="J3" s="11" t="s">
        <v>168</v>
      </c>
      <c r="K3" s="31" t="s">
        <v>169</v>
      </c>
      <c r="L3" s="32" t="s">
        <v>167</v>
      </c>
    </row>
    <row r="4" spans="1:12" x14ac:dyDescent="0.25">
      <c r="A4" s="6" t="s">
        <v>170</v>
      </c>
      <c r="B4" s="9" t="s">
        <v>171</v>
      </c>
      <c r="C4" s="12" t="s">
        <v>163</v>
      </c>
      <c r="D4" s="9" t="s">
        <v>164</v>
      </c>
      <c r="E4" s="9" t="s">
        <v>172</v>
      </c>
      <c r="F4" s="13">
        <v>36</v>
      </c>
      <c r="G4" s="13">
        <v>1</v>
      </c>
      <c r="H4" s="9" t="s">
        <v>173</v>
      </c>
      <c r="I4" s="14" t="s">
        <v>174</v>
      </c>
      <c r="J4" s="11" t="s">
        <v>175</v>
      </c>
      <c r="K4" s="33" t="s">
        <v>176</v>
      </c>
      <c r="L4" s="34" t="s">
        <v>167</v>
      </c>
    </row>
    <row r="5" spans="1:12" x14ac:dyDescent="0.25">
      <c r="A5" s="6" t="s">
        <v>177</v>
      </c>
      <c r="B5" s="9" t="s">
        <v>178</v>
      </c>
      <c r="C5" s="12" t="s">
        <v>163</v>
      </c>
      <c r="D5" s="9" t="s">
        <v>164</v>
      </c>
      <c r="E5" s="9" t="s">
        <v>165</v>
      </c>
      <c r="F5" s="13">
        <v>37</v>
      </c>
      <c r="G5" s="13">
        <v>1</v>
      </c>
      <c r="H5" s="9" t="s">
        <v>179</v>
      </c>
      <c r="I5" s="14" t="s">
        <v>167</v>
      </c>
      <c r="J5" s="15" t="s">
        <v>180</v>
      </c>
      <c r="K5" s="33" t="s">
        <v>181</v>
      </c>
      <c r="L5" s="34" t="s">
        <v>167</v>
      </c>
    </row>
    <row r="6" spans="1:12" x14ac:dyDescent="0.25">
      <c r="A6" s="6" t="s">
        <v>182</v>
      </c>
      <c r="B6" s="9" t="s">
        <v>183</v>
      </c>
      <c r="C6" s="12" t="s">
        <v>163</v>
      </c>
      <c r="D6" s="9" t="s">
        <v>164</v>
      </c>
      <c r="E6" s="9" t="s">
        <v>184</v>
      </c>
      <c r="F6" s="13">
        <v>43</v>
      </c>
      <c r="G6" s="13">
        <v>1</v>
      </c>
      <c r="H6" s="9" t="s">
        <v>185</v>
      </c>
      <c r="I6" s="14" t="s">
        <v>174</v>
      </c>
      <c r="J6" s="15" t="s">
        <v>168</v>
      </c>
      <c r="K6" s="33" t="s">
        <v>186</v>
      </c>
      <c r="L6" s="34" t="s">
        <v>167</v>
      </c>
    </row>
    <row r="7" spans="1:12" x14ac:dyDescent="0.25">
      <c r="A7" s="6" t="s">
        <v>187</v>
      </c>
      <c r="B7" s="9" t="s">
        <v>188</v>
      </c>
      <c r="C7" s="16" t="s">
        <v>189</v>
      </c>
      <c r="D7" s="9" t="s">
        <v>184</v>
      </c>
      <c r="E7" s="9" t="s">
        <v>165</v>
      </c>
      <c r="F7" s="13">
        <v>62</v>
      </c>
      <c r="G7" s="13">
        <v>2</v>
      </c>
      <c r="H7" s="9"/>
      <c r="I7" s="14" t="s">
        <v>174</v>
      </c>
      <c r="J7" s="15" t="s">
        <v>168</v>
      </c>
      <c r="K7" s="33" t="s">
        <v>190</v>
      </c>
      <c r="L7" s="34" t="s">
        <v>191</v>
      </c>
    </row>
    <row r="8" spans="1:12" x14ac:dyDescent="0.25">
      <c r="A8" s="6" t="s">
        <v>192</v>
      </c>
      <c r="B8" s="9" t="s">
        <v>193</v>
      </c>
      <c r="C8" s="16" t="s">
        <v>189</v>
      </c>
      <c r="D8" s="9" t="s">
        <v>165</v>
      </c>
      <c r="E8" s="9"/>
      <c r="F8" s="13">
        <v>58</v>
      </c>
      <c r="G8" s="13">
        <v>2</v>
      </c>
      <c r="H8" s="9"/>
      <c r="I8" s="14" t="s">
        <v>194</v>
      </c>
      <c r="J8" s="15"/>
      <c r="K8" s="33" t="s">
        <v>190</v>
      </c>
      <c r="L8" s="34" t="s">
        <v>191</v>
      </c>
    </row>
    <row r="9" spans="1:12" x14ac:dyDescent="0.25">
      <c r="A9" s="6" t="s">
        <v>195</v>
      </c>
      <c r="B9" s="9" t="s">
        <v>196</v>
      </c>
      <c r="C9" s="12" t="s">
        <v>197</v>
      </c>
      <c r="D9" s="9" t="s">
        <v>165</v>
      </c>
      <c r="E9" s="9"/>
      <c r="F9" s="13">
        <v>50</v>
      </c>
      <c r="G9" s="13">
        <v>2</v>
      </c>
      <c r="H9" s="9"/>
      <c r="I9" s="14" t="s">
        <v>167</v>
      </c>
      <c r="J9" s="15" t="s">
        <v>168</v>
      </c>
      <c r="K9" s="33">
        <v>62406</v>
      </c>
      <c r="L9" s="34" t="s">
        <v>191</v>
      </c>
    </row>
    <row r="10" spans="1:12" x14ac:dyDescent="0.25">
      <c r="A10" s="6" t="s">
        <v>198</v>
      </c>
      <c r="B10" s="9" t="s">
        <v>199</v>
      </c>
      <c r="C10" s="16" t="s">
        <v>200</v>
      </c>
      <c r="D10" s="9" t="s">
        <v>184</v>
      </c>
      <c r="E10" s="9" t="s">
        <v>165</v>
      </c>
      <c r="F10" s="13">
        <v>53</v>
      </c>
      <c r="G10" s="13">
        <v>2</v>
      </c>
      <c r="H10" s="9" t="s">
        <v>201</v>
      </c>
      <c r="I10" s="14" t="s">
        <v>194</v>
      </c>
      <c r="J10" s="15"/>
      <c r="K10" s="33">
        <v>62406</v>
      </c>
      <c r="L10" s="34" t="s">
        <v>191</v>
      </c>
    </row>
    <row r="11" spans="1:12" x14ac:dyDescent="0.25">
      <c r="A11" s="6" t="s">
        <v>202</v>
      </c>
      <c r="B11" s="9" t="s">
        <v>203</v>
      </c>
      <c r="C11" s="16" t="s">
        <v>200</v>
      </c>
      <c r="D11" s="9" t="s">
        <v>165</v>
      </c>
      <c r="E11" s="9"/>
      <c r="F11" s="13">
        <v>42</v>
      </c>
      <c r="G11" s="13">
        <v>2</v>
      </c>
      <c r="H11" s="9" t="s">
        <v>204</v>
      </c>
      <c r="I11" s="14" t="s">
        <v>167</v>
      </c>
      <c r="J11" s="15" t="s">
        <v>180</v>
      </c>
      <c r="K11" s="33">
        <v>62406</v>
      </c>
      <c r="L11" s="34" t="s">
        <v>191</v>
      </c>
    </row>
    <row r="12" spans="1:12" x14ac:dyDescent="0.25">
      <c r="A12" s="6" t="s">
        <v>205</v>
      </c>
      <c r="B12" s="9" t="s">
        <v>206</v>
      </c>
      <c r="C12" s="16" t="s">
        <v>200</v>
      </c>
      <c r="D12" s="9" t="s">
        <v>165</v>
      </c>
      <c r="E12" s="9"/>
      <c r="F12" s="13">
        <v>60</v>
      </c>
      <c r="G12" s="13">
        <v>2</v>
      </c>
      <c r="H12" s="9" t="s">
        <v>207</v>
      </c>
      <c r="I12" s="14" t="s">
        <v>167</v>
      </c>
      <c r="J12" s="15" t="s">
        <v>180</v>
      </c>
      <c r="K12" s="33">
        <v>62406</v>
      </c>
      <c r="L12" s="34" t="s">
        <v>191</v>
      </c>
    </row>
    <row r="13" spans="1:12" x14ac:dyDescent="0.25">
      <c r="A13" s="6" t="s">
        <v>208</v>
      </c>
      <c r="B13" s="9" t="s">
        <v>209</v>
      </c>
      <c r="C13" s="12" t="s">
        <v>210</v>
      </c>
      <c r="D13" s="9" t="s">
        <v>165</v>
      </c>
      <c r="E13" s="9"/>
      <c r="F13" s="13">
        <v>50</v>
      </c>
      <c r="G13" s="13">
        <v>2</v>
      </c>
      <c r="H13" s="9"/>
      <c r="I13" s="14" t="s">
        <v>194</v>
      </c>
      <c r="J13" s="15"/>
      <c r="K13" s="33">
        <v>63612</v>
      </c>
      <c r="L13" s="34" t="s">
        <v>191</v>
      </c>
    </row>
    <row r="14" spans="1:12" x14ac:dyDescent="0.25">
      <c r="A14" s="6" t="s">
        <v>211</v>
      </c>
      <c r="B14" s="9" t="s">
        <v>209</v>
      </c>
      <c r="C14" s="16" t="s">
        <v>200</v>
      </c>
      <c r="D14" s="9" t="s">
        <v>165</v>
      </c>
      <c r="E14" s="9"/>
      <c r="F14" s="13">
        <v>44</v>
      </c>
      <c r="G14" s="13">
        <v>2</v>
      </c>
      <c r="H14" s="9" t="s">
        <v>212</v>
      </c>
      <c r="I14" s="14" t="s">
        <v>194</v>
      </c>
      <c r="J14" s="11"/>
      <c r="K14" s="33">
        <v>62406</v>
      </c>
      <c r="L14" s="34" t="s">
        <v>191</v>
      </c>
    </row>
    <row r="15" spans="1:12" x14ac:dyDescent="0.25">
      <c r="A15" s="6" t="s">
        <v>213</v>
      </c>
      <c r="B15" s="9" t="s">
        <v>214</v>
      </c>
      <c r="C15" s="16" t="s">
        <v>215</v>
      </c>
      <c r="D15" s="9" t="s">
        <v>165</v>
      </c>
      <c r="E15" s="9" t="s">
        <v>165</v>
      </c>
      <c r="F15" s="13">
        <v>75</v>
      </c>
      <c r="G15" s="13">
        <v>2</v>
      </c>
      <c r="H15" s="9" t="s">
        <v>216</v>
      </c>
      <c r="I15" s="14" t="s">
        <v>167</v>
      </c>
      <c r="J15" s="17" t="s">
        <v>168</v>
      </c>
      <c r="K15" s="33">
        <v>72455</v>
      </c>
      <c r="L15" s="34" t="s">
        <v>191</v>
      </c>
    </row>
    <row r="16" spans="1:12" x14ac:dyDescent="0.25">
      <c r="A16" s="6" t="s">
        <v>217</v>
      </c>
      <c r="B16" s="9" t="s">
        <v>209</v>
      </c>
      <c r="C16" s="16" t="s">
        <v>215</v>
      </c>
      <c r="D16" s="9" t="s">
        <v>165</v>
      </c>
      <c r="E16" s="9"/>
      <c r="F16" s="13">
        <v>51</v>
      </c>
      <c r="G16" s="13">
        <v>2</v>
      </c>
      <c r="H16" s="9" t="s">
        <v>218</v>
      </c>
      <c r="I16" s="14" t="s">
        <v>194</v>
      </c>
      <c r="J16" s="15"/>
      <c r="K16" s="33">
        <v>72455</v>
      </c>
      <c r="L16" s="34" t="s">
        <v>191</v>
      </c>
    </row>
    <row r="17" spans="1:12" x14ac:dyDescent="0.25">
      <c r="A17" s="6" t="s">
        <v>219</v>
      </c>
      <c r="B17" s="9" t="s">
        <v>220</v>
      </c>
      <c r="C17" s="16" t="s">
        <v>215</v>
      </c>
      <c r="D17" s="9" t="s">
        <v>164</v>
      </c>
      <c r="E17" s="9"/>
      <c r="F17" s="13">
        <v>29</v>
      </c>
      <c r="G17" s="13">
        <v>1</v>
      </c>
      <c r="H17" s="9" t="s">
        <v>221</v>
      </c>
      <c r="I17" s="14" t="s">
        <v>167</v>
      </c>
      <c r="J17" s="15" t="s">
        <v>168</v>
      </c>
      <c r="K17" s="33">
        <v>72455</v>
      </c>
      <c r="L17" s="34" t="s">
        <v>191</v>
      </c>
    </row>
    <row r="18" spans="1:12" x14ac:dyDescent="0.25">
      <c r="A18" s="6" t="s">
        <v>222</v>
      </c>
      <c r="B18" s="9" t="s">
        <v>209</v>
      </c>
      <c r="C18" s="16" t="s">
        <v>215</v>
      </c>
      <c r="D18" s="9" t="s">
        <v>165</v>
      </c>
      <c r="E18" s="9"/>
      <c r="F18" s="13">
        <v>90</v>
      </c>
      <c r="G18" s="13">
        <v>3</v>
      </c>
      <c r="H18" s="9" t="s">
        <v>223</v>
      </c>
      <c r="I18" s="14" t="s">
        <v>194</v>
      </c>
      <c r="J18" s="15"/>
      <c r="K18" s="33">
        <v>72455</v>
      </c>
      <c r="L18" s="34" t="s">
        <v>191</v>
      </c>
    </row>
    <row r="19" spans="1:12" x14ac:dyDescent="0.25">
      <c r="A19" s="6" t="s">
        <v>224</v>
      </c>
      <c r="B19" s="9" t="s">
        <v>225</v>
      </c>
      <c r="C19" s="16" t="s">
        <v>215</v>
      </c>
      <c r="D19" s="9" t="s">
        <v>164</v>
      </c>
      <c r="E19" s="9"/>
      <c r="F19" s="13">
        <v>40</v>
      </c>
      <c r="G19" s="13">
        <v>1</v>
      </c>
      <c r="H19" s="9" t="s">
        <v>226</v>
      </c>
      <c r="I19" s="14" t="s">
        <v>174</v>
      </c>
      <c r="J19" s="15" t="s">
        <v>175</v>
      </c>
      <c r="K19" s="33">
        <v>72455</v>
      </c>
      <c r="L19" s="34" t="s">
        <v>191</v>
      </c>
    </row>
    <row r="20" spans="1:12" x14ac:dyDescent="0.25">
      <c r="A20" s="6" t="s">
        <v>227</v>
      </c>
      <c r="B20" s="9" t="s">
        <v>228</v>
      </c>
      <c r="C20" s="16" t="s">
        <v>215</v>
      </c>
      <c r="D20" s="9" t="s">
        <v>184</v>
      </c>
      <c r="E20" s="9"/>
      <c r="F20" s="13">
        <v>46</v>
      </c>
      <c r="G20" s="13">
        <v>1</v>
      </c>
      <c r="H20" s="9" t="s">
        <v>229</v>
      </c>
      <c r="I20" s="14" t="s">
        <v>230</v>
      </c>
      <c r="J20" s="15" t="s">
        <v>175</v>
      </c>
      <c r="K20" s="33">
        <v>72455</v>
      </c>
      <c r="L20" s="34" t="s">
        <v>191</v>
      </c>
    </row>
    <row r="21" spans="1:12" x14ac:dyDescent="0.25">
      <c r="A21" s="6" t="s">
        <v>231</v>
      </c>
      <c r="B21" s="9" t="s">
        <v>232</v>
      </c>
      <c r="C21" s="16" t="s">
        <v>215</v>
      </c>
      <c r="D21" s="9" t="s">
        <v>164</v>
      </c>
      <c r="E21" s="9" t="s">
        <v>165</v>
      </c>
      <c r="F21" s="13">
        <v>68</v>
      </c>
      <c r="G21" s="13">
        <v>2</v>
      </c>
      <c r="H21" s="9" t="s">
        <v>233</v>
      </c>
      <c r="I21" s="14" t="s">
        <v>234</v>
      </c>
      <c r="J21" s="15" t="s">
        <v>168</v>
      </c>
      <c r="K21" s="33">
        <v>72455</v>
      </c>
      <c r="L21" s="34" t="s">
        <v>191</v>
      </c>
    </row>
    <row r="22" spans="1:12" x14ac:dyDescent="0.25">
      <c r="A22" s="6" t="s">
        <v>235</v>
      </c>
      <c r="B22" s="9" t="s">
        <v>236</v>
      </c>
      <c r="C22" s="16" t="s">
        <v>215</v>
      </c>
      <c r="D22" s="9" t="s">
        <v>164</v>
      </c>
      <c r="E22" s="9"/>
      <c r="F22" s="13">
        <v>46</v>
      </c>
      <c r="G22" s="13">
        <v>1</v>
      </c>
      <c r="H22" s="9" t="s">
        <v>237</v>
      </c>
      <c r="I22" s="14" t="s">
        <v>167</v>
      </c>
      <c r="J22" s="15" t="s">
        <v>168</v>
      </c>
      <c r="K22" s="33">
        <v>72455</v>
      </c>
      <c r="L22" s="34" t="s">
        <v>191</v>
      </c>
    </row>
    <row r="23" spans="1:12" x14ac:dyDescent="0.25">
      <c r="A23" s="6" t="s">
        <v>238</v>
      </c>
      <c r="B23" s="9" t="s">
        <v>239</v>
      </c>
      <c r="C23" s="16" t="s">
        <v>215</v>
      </c>
      <c r="D23" s="9" t="s">
        <v>164</v>
      </c>
      <c r="E23" s="9" t="s">
        <v>165</v>
      </c>
      <c r="F23" s="13">
        <v>46</v>
      </c>
      <c r="G23" s="13">
        <v>1</v>
      </c>
      <c r="H23" s="9" t="s">
        <v>240</v>
      </c>
      <c r="I23" s="14" t="s">
        <v>167</v>
      </c>
      <c r="J23" s="15" t="s">
        <v>180</v>
      </c>
      <c r="K23" s="33">
        <v>72455</v>
      </c>
      <c r="L23" s="34" t="s">
        <v>191</v>
      </c>
    </row>
    <row r="24" spans="1:12" x14ac:dyDescent="0.25">
      <c r="A24" s="6" t="s">
        <v>241</v>
      </c>
      <c r="B24" s="9" t="s">
        <v>242</v>
      </c>
      <c r="C24" s="16" t="s">
        <v>215</v>
      </c>
      <c r="D24" s="9" t="s">
        <v>164</v>
      </c>
      <c r="E24" s="9" t="s">
        <v>165</v>
      </c>
      <c r="F24" s="13">
        <v>46</v>
      </c>
      <c r="G24" s="13">
        <v>1</v>
      </c>
      <c r="H24" s="9" t="s">
        <v>243</v>
      </c>
      <c r="I24" s="14" t="s">
        <v>167</v>
      </c>
      <c r="J24" s="17" t="s">
        <v>180</v>
      </c>
      <c r="K24" s="33">
        <v>72455</v>
      </c>
      <c r="L24" s="34" t="s">
        <v>191</v>
      </c>
    </row>
    <row r="25" spans="1:12" x14ac:dyDescent="0.25">
      <c r="A25" s="6" t="s">
        <v>244</v>
      </c>
      <c r="B25" s="9" t="s">
        <v>245</v>
      </c>
      <c r="C25" s="16" t="s">
        <v>215</v>
      </c>
      <c r="D25" s="9" t="s">
        <v>165</v>
      </c>
      <c r="E25" s="9"/>
      <c r="F25" s="13">
        <v>80</v>
      </c>
      <c r="G25" s="13">
        <v>2</v>
      </c>
      <c r="H25" s="9" t="s">
        <v>246</v>
      </c>
      <c r="I25" s="14" t="s">
        <v>174</v>
      </c>
      <c r="J25" s="15" t="s">
        <v>168</v>
      </c>
      <c r="K25" s="33">
        <v>72455</v>
      </c>
      <c r="L25" s="34" t="s">
        <v>191</v>
      </c>
    </row>
    <row r="26" spans="1:12" x14ac:dyDescent="0.25">
      <c r="A26" s="6" t="s">
        <v>247</v>
      </c>
      <c r="B26" s="9" t="s">
        <v>248</v>
      </c>
      <c r="C26" s="16" t="s">
        <v>215</v>
      </c>
      <c r="D26" s="9" t="s">
        <v>164</v>
      </c>
      <c r="E26" s="9"/>
      <c r="F26" s="13">
        <v>27</v>
      </c>
      <c r="G26" s="13">
        <v>1</v>
      </c>
      <c r="H26" s="9" t="s">
        <v>249</v>
      </c>
      <c r="I26" s="14" t="s">
        <v>174</v>
      </c>
      <c r="J26" s="15" t="s">
        <v>168</v>
      </c>
      <c r="K26" s="33">
        <v>72455</v>
      </c>
      <c r="L26" s="34" t="s">
        <v>191</v>
      </c>
    </row>
    <row r="27" spans="1:12" x14ac:dyDescent="0.25">
      <c r="A27" s="6" t="s">
        <v>250</v>
      </c>
      <c r="B27" s="9" t="s">
        <v>251</v>
      </c>
      <c r="C27" s="16" t="s">
        <v>215</v>
      </c>
      <c r="D27" s="9" t="s">
        <v>165</v>
      </c>
      <c r="E27" s="9"/>
      <c r="F27" s="13">
        <v>56</v>
      </c>
      <c r="G27" s="13">
        <v>2</v>
      </c>
      <c r="H27" s="9" t="s">
        <v>201</v>
      </c>
      <c r="I27" s="14" t="s">
        <v>174</v>
      </c>
      <c r="J27" s="15" t="s">
        <v>168</v>
      </c>
      <c r="K27" s="33">
        <v>72455</v>
      </c>
      <c r="L27" s="34" t="s">
        <v>191</v>
      </c>
    </row>
    <row r="28" spans="1:12" x14ac:dyDescent="0.25">
      <c r="A28" s="6" t="s">
        <v>252</v>
      </c>
      <c r="B28" s="9" t="s">
        <v>253</v>
      </c>
      <c r="C28" s="16" t="s">
        <v>215</v>
      </c>
      <c r="D28" s="9" t="s">
        <v>165</v>
      </c>
      <c r="E28" s="9"/>
      <c r="F28" s="13">
        <v>65</v>
      </c>
      <c r="G28" s="13">
        <v>2</v>
      </c>
      <c r="H28" s="9" t="s">
        <v>254</v>
      </c>
      <c r="I28" s="14" t="s">
        <v>167</v>
      </c>
      <c r="J28" s="17" t="s">
        <v>168</v>
      </c>
      <c r="K28" s="33">
        <v>72455</v>
      </c>
      <c r="L28" s="34" t="s">
        <v>191</v>
      </c>
    </row>
    <row r="29" spans="1:12" x14ac:dyDescent="0.25">
      <c r="A29" s="6" t="s">
        <v>255</v>
      </c>
      <c r="B29" s="9" t="s">
        <v>256</v>
      </c>
      <c r="C29" s="16" t="s">
        <v>215</v>
      </c>
      <c r="D29" s="9" t="s">
        <v>164</v>
      </c>
      <c r="E29" s="9"/>
      <c r="F29" s="13">
        <v>31</v>
      </c>
      <c r="G29" s="13">
        <v>1</v>
      </c>
      <c r="H29" s="9" t="s">
        <v>257</v>
      </c>
      <c r="I29" s="14" t="s">
        <v>167</v>
      </c>
      <c r="J29" s="15" t="s">
        <v>180</v>
      </c>
      <c r="K29" s="33">
        <v>72455</v>
      </c>
      <c r="L29" s="34" t="s">
        <v>191</v>
      </c>
    </row>
    <row r="30" spans="1:12" x14ac:dyDescent="0.25">
      <c r="A30" s="6" t="s">
        <v>258</v>
      </c>
      <c r="B30" s="9" t="s">
        <v>259</v>
      </c>
      <c r="C30" s="16" t="s">
        <v>215</v>
      </c>
      <c r="D30" s="9" t="s">
        <v>165</v>
      </c>
      <c r="E30" s="9"/>
      <c r="F30" s="13">
        <v>62</v>
      </c>
      <c r="G30" s="13">
        <v>2</v>
      </c>
      <c r="H30" s="9" t="s">
        <v>207</v>
      </c>
      <c r="I30" s="14" t="s">
        <v>174</v>
      </c>
      <c r="J30" s="15" t="s">
        <v>168</v>
      </c>
      <c r="K30" s="33">
        <v>72455</v>
      </c>
      <c r="L30" s="34" t="s">
        <v>191</v>
      </c>
    </row>
    <row r="31" spans="1:12" x14ac:dyDescent="0.25">
      <c r="A31" s="6" t="s">
        <v>260</v>
      </c>
      <c r="B31" s="9" t="s">
        <v>261</v>
      </c>
      <c r="C31" s="16" t="s">
        <v>215</v>
      </c>
      <c r="D31" s="9" t="s">
        <v>184</v>
      </c>
      <c r="E31" s="9"/>
      <c r="F31" s="13">
        <v>46</v>
      </c>
      <c r="G31" s="13">
        <v>1</v>
      </c>
      <c r="H31" s="9" t="s">
        <v>262</v>
      </c>
      <c r="I31" s="14" t="s">
        <v>167</v>
      </c>
      <c r="J31" s="17" t="s">
        <v>180</v>
      </c>
      <c r="K31" s="33">
        <v>72455</v>
      </c>
      <c r="L31" s="34" t="s">
        <v>191</v>
      </c>
    </row>
    <row r="32" spans="1:12" x14ac:dyDescent="0.25">
      <c r="A32" s="6" t="s">
        <v>263</v>
      </c>
      <c r="B32" s="9" t="s">
        <v>209</v>
      </c>
      <c r="C32" s="16" t="s">
        <v>215</v>
      </c>
      <c r="D32" s="9" t="s">
        <v>165</v>
      </c>
      <c r="E32" s="9"/>
      <c r="F32" s="13">
        <v>32</v>
      </c>
      <c r="G32" s="13">
        <v>1</v>
      </c>
      <c r="H32" s="9" t="s">
        <v>264</v>
      </c>
      <c r="I32" s="14" t="s">
        <v>194</v>
      </c>
      <c r="J32" s="15"/>
      <c r="K32" s="33">
        <v>72455</v>
      </c>
      <c r="L32" s="34" t="s">
        <v>191</v>
      </c>
    </row>
    <row r="33" spans="1:12" x14ac:dyDescent="0.25">
      <c r="A33" s="6" t="s">
        <v>265</v>
      </c>
      <c r="B33" s="9" t="s">
        <v>266</v>
      </c>
      <c r="C33" s="16" t="s">
        <v>215</v>
      </c>
      <c r="D33" s="9" t="s">
        <v>184</v>
      </c>
      <c r="E33" s="9"/>
      <c r="F33" s="13">
        <v>33</v>
      </c>
      <c r="G33" s="13">
        <v>1</v>
      </c>
      <c r="H33" s="9" t="s">
        <v>267</v>
      </c>
      <c r="I33" s="14" t="s">
        <v>167</v>
      </c>
      <c r="J33" s="17" t="s">
        <v>168</v>
      </c>
      <c r="K33" s="33">
        <v>72455</v>
      </c>
      <c r="L33" s="34" t="s">
        <v>191</v>
      </c>
    </row>
    <row r="34" spans="1:12" x14ac:dyDescent="0.25">
      <c r="A34" s="6" t="s">
        <v>268</v>
      </c>
      <c r="B34" s="9" t="s">
        <v>269</v>
      </c>
      <c r="C34" s="16" t="s">
        <v>215</v>
      </c>
      <c r="D34" s="9" t="s">
        <v>184</v>
      </c>
      <c r="E34" s="9"/>
      <c r="F34" s="13">
        <v>33</v>
      </c>
      <c r="G34" s="13">
        <v>1</v>
      </c>
      <c r="H34" s="9" t="s">
        <v>207</v>
      </c>
      <c r="I34" s="14" t="s">
        <v>234</v>
      </c>
      <c r="J34" s="17" t="s">
        <v>175</v>
      </c>
      <c r="K34" s="33">
        <v>72455</v>
      </c>
      <c r="L34" s="34" t="s">
        <v>191</v>
      </c>
    </row>
    <row r="35" spans="1:12" x14ac:dyDescent="0.25">
      <c r="A35" s="6" t="s">
        <v>270</v>
      </c>
      <c r="B35" s="9" t="s">
        <v>271</v>
      </c>
      <c r="C35" s="16" t="s">
        <v>215</v>
      </c>
      <c r="D35" s="9" t="s">
        <v>184</v>
      </c>
      <c r="E35" s="9"/>
      <c r="F35" s="13">
        <v>50</v>
      </c>
      <c r="G35" s="13">
        <v>1</v>
      </c>
      <c r="H35" s="9" t="s">
        <v>212</v>
      </c>
      <c r="I35" s="14" t="s">
        <v>167</v>
      </c>
      <c r="J35" s="17" t="s">
        <v>168</v>
      </c>
      <c r="K35" s="33">
        <v>72455</v>
      </c>
      <c r="L35" s="34" t="s">
        <v>191</v>
      </c>
    </row>
    <row r="36" spans="1:12" x14ac:dyDescent="0.25">
      <c r="A36" s="6" t="s">
        <v>272</v>
      </c>
      <c r="B36" s="9" t="s">
        <v>273</v>
      </c>
      <c r="C36" s="16" t="s">
        <v>215</v>
      </c>
      <c r="D36" s="9" t="s">
        <v>184</v>
      </c>
      <c r="E36" s="9" t="s">
        <v>165</v>
      </c>
      <c r="F36" s="13">
        <v>32</v>
      </c>
      <c r="G36" s="13">
        <v>1</v>
      </c>
      <c r="H36" s="9" t="s">
        <v>179</v>
      </c>
      <c r="I36" s="14" t="s">
        <v>174</v>
      </c>
      <c r="J36" s="15" t="s">
        <v>168</v>
      </c>
      <c r="K36" s="33">
        <v>72455</v>
      </c>
      <c r="L36" s="34" t="s">
        <v>191</v>
      </c>
    </row>
    <row r="37" spans="1:12" x14ac:dyDescent="0.25">
      <c r="A37" s="6" t="s">
        <v>274</v>
      </c>
      <c r="B37" s="9" t="s">
        <v>275</v>
      </c>
      <c r="C37" s="16" t="s">
        <v>215</v>
      </c>
      <c r="D37" s="9" t="s">
        <v>164</v>
      </c>
      <c r="E37" s="9" t="s">
        <v>276</v>
      </c>
      <c r="F37" s="13">
        <v>52</v>
      </c>
      <c r="G37" s="13">
        <v>1</v>
      </c>
      <c r="H37" s="9" t="s">
        <v>277</v>
      </c>
      <c r="I37" s="14" t="s">
        <v>194</v>
      </c>
      <c r="J37" s="15"/>
      <c r="K37" s="33">
        <v>72455</v>
      </c>
      <c r="L37" s="34" t="s">
        <v>191</v>
      </c>
    </row>
    <row r="38" spans="1:12" x14ac:dyDescent="0.25">
      <c r="A38" s="6" t="s">
        <v>278</v>
      </c>
      <c r="B38" s="9" t="s">
        <v>209</v>
      </c>
      <c r="C38" s="12" t="s">
        <v>279</v>
      </c>
      <c r="D38" s="9" t="s">
        <v>164</v>
      </c>
      <c r="E38" s="9"/>
      <c r="F38" s="13">
        <v>50</v>
      </c>
      <c r="G38" s="13">
        <v>1</v>
      </c>
      <c r="H38" s="18" t="s">
        <v>201</v>
      </c>
      <c r="I38" s="14" t="s">
        <v>194</v>
      </c>
      <c r="J38" s="15"/>
      <c r="K38" s="33" t="s">
        <v>280</v>
      </c>
      <c r="L38" s="34" t="s">
        <v>191</v>
      </c>
    </row>
    <row r="39" spans="1:12" x14ac:dyDescent="0.25">
      <c r="A39" s="6" t="s">
        <v>281</v>
      </c>
      <c r="B39" s="9" t="s">
        <v>282</v>
      </c>
      <c r="C39" s="12" t="s">
        <v>279</v>
      </c>
      <c r="D39" s="9" t="s">
        <v>165</v>
      </c>
      <c r="E39" s="9"/>
      <c r="F39" s="13">
        <v>68</v>
      </c>
      <c r="G39" s="13">
        <v>2.5</v>
      </c>
      <c r="H39" s="18" t="s">
        <v>204</v>
      </c>
      <c r="I39" s="14" t="s">
        <v>167</v>
      </c>
      <c r="J39" s="15" t="s">
        <v>180</v>
      </c>
      <c r="K39" s="33" t="s">
        <v>280</v>
      </c>
      <c r="L39" s="34" t="s">
        <v>191</v>
      </c>
    </row>
    <row r="40" spans="1:12" x14ac:dyDescent="0.25">
      <c r="A40" s="6" t="s">
        <v>283</v>
      </c>
      <c r="B40" s="9" t="s">
        <v>284</v>
      </c>
      <c r="C40" s="12" t="s">
        <v>285</v>
      </c>
      <c r="D40" s="9" t="s">
        <v>184</v>
      </c>
      <c r="E40" s="9"/>
      <c r="F40" s="13">
        <v>47</v>
      </c>
      <c r="G40" s="13">
        <v>1</v>
      </c>
      <c r="H40" s="9" t="s">
        <v>286</v>
      </c>
      <c r="I40" s="14" t="s">
        <v>167</v>
      </c>
      <c r="J40" s="15" t="s">
        <v>180</v>
      </c>
      <c r="K40" s="33" t="s">
        <v>280</v>
      </c>
      <c r="L40" s="34" t="s">
        <v>191</v>
      </c>
    </row>
    <row r="41" spans="1:12" x14ac:dyDescent="0.25">
      <c r="A41" s="6" t="s">
        <v>287</v>
      </c>
      <c r="B41" s="9" t="s">
        <v>288</v>
      </c>
      <c r="C41" s="12" t="s">
        <v>279</v>
      </c>
      <c r="D41" s="9" t="s">
        <v>164</v>
      </c>
      <c r="E41" s="9"/>
      <c r="F41" s="13">
        <v>47</v>
      </c>
      <c r="G41" s="13">
        <v>1</v>
      </c>
      <c r="H41" s="9" t="s">
        <v>289</v>
      </c>
      <c r="I41" s="14" t="s">
        <v>234</v>
      </c>
      <c r="J41" s="15" t="s">
        <v>180</v>
      </c>
      <c r="K41" s="33" t="s">
        <v>280</v>
      </c>
      <c r="L41" s="34" t="s">
        <v>191</v>
      </c>
    </row>
    <row r="42" spans="1:12" x14ac:dyDescent="0.25">
      <c r="A42" s="6" t="s">
        <v>290</v>
      </c>
      <c r="B42" s="9" t="s">
        <v>291</v>
      </c>
      <c r="C42" s="12" t="s">
        <v>279</v>
      </c>
      <c r="D42" s="9" t="s">
        <v>164</v>
      </c>
      <c r="E42" s="9"/>
      <c r="F42" s="13">
        <v>47</v>
      </c>
      <c r="G42" s="13">
        <v>1</v>
      </c>
      <c r="H42" s="9" t="s">
        <v>292</v>
      </c>
      <c r="I42" s="14" t="s">
        <v>194</v>
      </c>
      <c r="J42" s="17"/>
      <c r="K42" s="33" t="s">
        <v>280</v>
      </c>
      <c r="L42" s="34" t="s">
        <v>191</v>
      </c>
    </row>
    <row r="43" spans="1:12" x14ac:dyDescent="0.25">
      <c r="A43" s="6" t="s">
        <v>293</v>
      </c>
      <c r="B43" s="9" t="s">
        <v>294</v>
      </c>
      <c r="C43" s="12" t="s">
        <v>285</v>
      </c>
      <c r="D43" s="9" t="s">
        <v>164</v>
      </c>
      <c r="E43" s="9" t="s">
        <v>165</v>
      </c>
      <c r="F43" s="13">
        <v>48</v>
      </c>
      <c r="G43" s="13">
        <v>1</v>
      </c>
      <c r="H43" s="9" t="s">
        <v>216</v>
      </c>
      <c r="I43" s="14" t="s">
        <v>194</v>
      </c>
      <c r="J43" s="15"/>
      <c r="K43" s="33" t="s">
        <v>280</v>
      </c>
      <c r="L43" s="34" t="s">
        <v>191</v>
      </c>
    </row>
    <row r="44" spans="1:12" x14ac:dyDescent="0.25">
      <c r="A44" s="6" t="s">
        <v>295</v>
      </c>
      <c r="B44" s="9" t="s">
        <v>296</v>
      </c>
      <c r="C44" s="12" t="s">
        <v>285</v>
      </c>
      <c r="D44" s="9" t="s">
        <v>164</v>
      </c>
      <c r="E44" s="9" t="s">
        <v>165</v>
      </c>
      <c r="F44" s="13">
        <v>51</v>
      </c>
      <c r="G44" s="13">
        <v>1</v>
      </c>
      <c r="H44" s="9" t="s">
        <v>218</v>
      </c>
      <c r="I44" s="14" t="s">
        <v>194</v>
      </c>
      <c r="J44" s="15"/>
      <c r="K44" s="33" t="s">
        <v>280</v>
      </c>
      <c r="L44" s="34" t="s">
        <v>191</v>
      </c>
    </row>
    <row r="45" spans="1:12" x14ac:dyDescent="0.25">
      <c r="A45" s="6" t="s">
        <v>297</v>
      </c>
      <c r="B45" s="9" t="s">
        <v>298</v>
      </c>
      <c r="C45" s="12" t="s">
        <v>285</v>
      </c>
      <c r="D45" s="9" t="s">
        <v>164</v>
      </c>
      <c r="E45" s="9"/>
      <c r="F45" s="13">
        <v>48</v>
      </c>
      <c r="G45" s="13">
        <v>1</v>
      </c>
      <c r="H45" s="9" t="s">
        <v>221</v>
      </c>
      <c r="I45" s="14" t="s">
        <v>234</v>
      </c>
      <c r="J45" s="17" t="s">
        <v>168</v>
      </c>
      <c r="K45" s="33" t="s">
        <v>280</v>
      </c>
      <c r="L45" s="34" t="s">
        <v>191</v>
      </c>
    </row>
    <row r="46" spans="1:12" x14ac:dyDescent="0.25">
      <c r="A46" s="6" t="s">
        <v>299</v>
      </c>
      <c r="B46" s="9" t="s">
        <v>300</v>
      </c>
      <c r="C46" s="12" t="s">
        <v>285</v>
      </c>
      <c r="D46" s="9" t="s">
        <v>164</v>
      </c>
      <c r="E46" s="9" t="s">
        <v>165</v>
      </c>
      <c r="F46" s="13">
        <v>48</v>
      </c>
      <c r="G46" s="13">
        <v>1</v>
      </c>
      <c r="H46" s="9" t="s">
        <v>301</v>
      </c>
      <c r="I46" s="14" t="s">
        <v>167</v>
      </c>
      <c r="J46" s="15" t="s">
        <v>180</v>
      </c>
      <c r="K46" s="33" t="s">
        <v>280</v>
      </c>
      <c r="L46" s="34" t="s">
        <v>191</v>
      </c>
    </row>
    <row r="47" spans="1:12" x14ac:dyDescent="0.25">
      <c r="A47" s="6" t="s">
        <v>302</v>
      </c>
      <c r="B47" s="9" t="s">
        <v>303</v>
      </c>
      <c r="C47" s="12" t="s">
        <v>285</v>
      </c>
      <c r="D47" s="9" t="s">
        <v>165</v>
      </c>
      <c r="E47" s="9"/>
      <c r="F47" s="13">
        <v>75</v>
      </c>
      <c r="G47" s="13">
        <v>2</v>
      </c>
      <c r="H47" s="9" t="s">
        <v>304</v>
      </c>
      <c r="I47" s="14" t="s">
        <v>234</v>
      </c>
      <c r="J47" s="15" t="s">
        <v>168</v>
      </c>
      <c r="K47" s="33" t="s">
        <v>280</v>
      </c>
      <c r="L47" s="34" t="s">
        <v>191</v>
      </c>
    </row>
    <row r="48" spans="1:12" x14ac:dyDescent="0.25">
      <c r="A48" s="6" t="s">
        <v>305</v>
      </c>
      <c r="B48" s="35" t="s">
        <v>306</v>
      </c>
      <c r="C48" s="12" t="s">
        <v>285</v>
      </c>
      <c r="D48" s="9" t="s">
        <v>164</v>
      </c>
      <c r="E48" s="9" t="s">
        <v>184</v>
      </c>
      <c r="F48" s="13">
        <v>50</v>
      </c>
      <c r="G48" s="13">
        <v>1</v>
      </c>
      <c r="H48" s="9" t="s">
        <v>307</v>
      </c>
      <c r="I48" s="14" t="s">
        <v>167</v>
      </c>
      <c r="J48" s="15" t="s">
        <v>180</v>
      </c>
      <c r="K48" s="33" t="s">
        <v>280</v>
      </c>
      <c r="L48" s="34" t="s">
        <v>191</v>
      </c>
    </row>
    <row r="49" spans="1:12" x14ac:dyDescent="0.25">
      <c r="A49" s="6" t="s">
        <v>308</v>
      </c>
      <c r="B49" s="35" t="s">
        <v>309</v>
      </c>
      <c r="C49" s="12" t="s">
        <v>285</v>
      </c>
      <c r="D49" s="9" t="s">
        <v>165</v>
      </c>
      <c r="E49" s="9"/>
      <c r="F49" s="13">
        <v>84</v>
      </c>
      <c r="G49" s="13">
        <v>3</v>
      </c>
      <c r="H49" s="9" t="s">
        <v>243</v>
      </c>
      <c r="I49" s="14" t="s">
        <v>167</v>
      </c>
      <c r="J49" s="15" t="s">
        <v>180</v>
      </c>
      <c r="K49" s="33" t="s">
        <v>280</v>
      </c>
      <c r="L49" s="34" t="s">
        <v>191</v>
      </c>
    </row>
    <row r="50" spans="1:12" x14ac:dyDescent="0.25">
      <c r="A50" s="6" t="s">
        <v>310</v>
      </c>
      <c r="B50" s="9" t="s">
        <v>311</v>
      </c>
      <c r="C50" s="12" t="s">
        <v>285</v>
      </c>
      <c r="D50" s="9" t="s">
        <v>164</v>
      </c>
      <c r="E50" s="9" t="s">
        <v>184</v>
      </c>
      <c r="F50" s="13">
        <v>49</v>
      </c>
      <c r="G50" s="13">
        <v>1</v>
      </c>
      <c r="H50" s="9" t="s">
        <v>246</v>
      </c>
      <c r="I50" s="14" t="s">
        <v>234</v>
      </c>
      <c r="J50" s="17" t="s">
        <v>180</v>
      </c>
      <c r="K50" s="33" t="s">
        <v>280</v>
      </c>
      <c r="L50" s="34" t="s">
        <v>191</v>
      </c>
    </row>
    <row r="51" spans="1:12" x14ac:dyDescent="0.25">
      <c r="A51" s="6" t="s">
        <v>312</v>
      </c>
      <c r="B51" s="9" t="s">
        <v>313</v>
      </c>
      <c r="C51" s="12" t="s">
        <v>285</v>
      </c>
      <c r="D51" s="9" t="s">
        <v>165</v>
      </c>
      <c r="E51" s="9"/>
      <c r="F51" s="13">
        <v>49</v>
      </c>
      <c r="G51" s="13">
        <v>1</v>
      </c>
      <c r="H51" s="9" t="s">
        <v>314</v>
      </c>
      <c r="I51" s="14" t="s">
        <v>230</v>
      </c>
      <c r="J51" s="15" t="s">
        <v>168</v>
      </c>
      <c r="K51" s="33" t="s">
        <v>280</v>
      </c>
      <c r="L51" s="34" t="s">
        <v>191</v>
      </c>
    </row>
    <row r="52" spans="1:12" x14ac:dyDescent="0.25">
      <c r="A52" s="6" t="s">
        <v>315</v>
      </c>
      <c r="B52" s="9" t="s">
        <v>316</v>
      </c>
      <c r="C52" s="12" t="s">
        <v>285</v>
      </c>
      <c r="D52" s="9" t="s">
        <v>164</v>
      </c>
      <c r="E52" s="9"/>
      <c r="F52" s="13">
        <v>49</v>
      </c>
      <c r="G52" s="13">
        <v>1</v>
      </c>
      <c r="H52" s="9" t="s">
        <v>317</v>
      </c>
      <c r="I52" s="14" t="s">
        <v>167</v>
      </c>
      <c r="J52" s="15" t="s">
        <v>180</v>
      </c>
      <c r="K52" s="33" t="s">
        <v>280</v>
      </c>
      <c r="L52" s="34" t="s">
        <v>191</v>
      </c>
    </row>
    <row r="53" spans="1:12" x14ac:dyDescent="0.25">
      <c r="A53" s="6" t="s">
        <v>318</v>
      </c>
      <c r="B53" s="9" t="s">
        <v>319</v>
      </c>
      <c r="C53" s="12" t="s">
        <v>285</v>
      </c>
      <c r="D53" s="9" t="s">
        <v>164</v>
      </c>
      <c r="E53" s="9" t="s">
        <v>165</v>
      </c>
      <c r="F53" s="13">
        <v>49</v>
      </c>
      <c r="G53" s="13">
        <v>1</v>
      </c>
      <c r="H53" s="9" t="s">
        <v>320</v>
      </c>
      <c r="I53" s="14" t="s">
        <v>167</v>
      </c>
      <c r="J53" s="15" t="s">
        <v>180</v>
      </c>
      <c r="K53" s="33" t="s">
        <v>280</v>
      </c>
      <c r="L53" s="34" t="s">
        <v>191</v>
      </c>
    </row>
    <row r="54" spans="1:12" x14ac:dyDescent="0.25">
      <c r="A54" s="6" t="s">
        <v>321</v>
      </c>
      <c r="B54" s="9" t="s">
        <v>322</v>
      </c>
      <c r="C54" s="12" t="s">
        <v>285</v>
      </c>
      <c r="D54" s="9" t="s">
        <v>164</v>
      </c>
      <c r="E54" s="9" t="s">
        <v>184</v>
      </c>
      <c r="F54" s="13">
        <v>49</v>
      </c>
      <c r="G54" s="13">
        <v>1</v>
      </c>
      <c r="H54" s="9" t="s">
        <v>323</v>
      </c>
      <c r="I54" s="14" t="s">
        <v>167</v>
      </c>
      <c r="J54" s="15" t="s">
        <v>180</v>
      </c>
      <c r="K54" s="33" t="s">
        <v>280</v>
      </c>
      <c r="L54" s="34" t="s">
        <v>191</v>
      </c>
    </row>
    <row r="55" spans="1:12" x14ac:dyDescent="0.25">
      <c r="A55" s="6" t="s">
        <v>324</v>
      </c>
      <c r="B55" s="9" t="s">
        <v>209</v>
      </c>
      <c r="C55" s="12" t="s">
        <v>285</v>
      </c>
      <c r="D55" s="9" t="s">
        <v>165</v>
      </c>
      <c r="E55" s="9"/>
      <c r="F55" s="13">
        <v>49</v>
      </c>
      <c r="G55" s="13">
        <v>1</v>
      </c>
      <c r="H55" s="9" t="s">
        <v>325</v>
      </c>
      <c r="I55" s="14" t="s">
        <v>194</v>
      </c>
      <c r="J55" s="15"/>
      <c r="K55" s="33" t="s">
        <v>280</v>
      </c>
      <c r="L55" s="34" t="s">
        <v>191</v>
      </c>
    </row>
    <row r="56" spans="1:12" x14ac:dyDescent="0.25">
      <c r="A56" s="6" t="s">
        <v>326</v>
      </c>
      <c r="B56" s="9" t="s">
        <v>209</v>
      </c>
      <c r="C56" s="12" t="s">
        <v>285</v>
      </c>
      <c r="D56" s="9" t="s">
        <v>164</v>
      </c>
      <c r="E56" s="9"/>
      <c r="F56" s="13">
        <v>49</v>
      </c>
      <c r="G56" s="13">
        <v>1</v>
      </c>
      <c r="H56" s="9" t="s">
        <v>327</v>
      </c>
      <c r="I56" s="14" t="s">
        <v>194</v>
      </c>
      <c r="J56" s="15"/>
      <c r="K56" s="33" t="s">
        <v>280</v>
      </c>
      <c r="L56" s="34" t="s">
        <v>191</v>
      </c>
    </row>
    <row r="57" spans="1:12" x14ac:dyDescent="0.25">
      <c r="A57" s="6" t="s">
        <v>328</v>
      </c>
      <c r="B57" s="9" t="s">
        <v>209</v>
      </c>
      <c r="C57" s="12" t="s">
        <v>285</v>
      </c>
      <c r="D57" s="9" t="s">
        <v>165</v>
      </c>
      <c r="E57" s="9"/>
      <c r="F57" s="13">
        <v>80</v>
      </c>
      <c r="G57" s="13">
        <v>2</v>
      </c>
      <c r="H57" s="9" t="s">
        <v>329</v>
      </c>
      <c r="I57" s="14" t="s">
        <v>194</v>
      </c>
      <c r="J57" s="15"/>
      <c r="K57" s="33" t="s">
        <v>280</v>
      </c>
      <c r="L57" s="34" t="s">
        <v>191</v>
      </c>
    </row>
    <row r="58" spans="1:12" x14ac:dyDescent="0.25">
      <c r="A58" s="6" t="s">
        <v>330</v>
      </c>
      <c r="B58" s="9" t="s">
        <v>331</v>
      </c>
      <c r="C58" s="12" t="s">
        <v>285</v>
      </c>
      <c r="D58" s="9" t="s">
        <v>164</v>
      </c>
      <c r="E58" s="9"/>
      <c r="F58" s="13">
        <v>49</v>
      </c>
      <c r="G58" s="13">
        <v>1</v>
      </c>
      <c r="H58" s="9" t="s">
        <v>332</v>
      </c>
      <c r="I58" s="14" t="s">
        <v>174</v>
      </c>
      <c r="J58" s="15" t="s">
        <v>168</v>
      </c>
      <c r="K58" s="33" t="s">
        <v>280</v>
      </c>
      <c r="L58" s="34" t="s">
        <v>191</v>
      </c>
    </row>
    <row r="59" spans="1:12" x14ac:dyDescent="0.25">
      <c r="A59" s="6" t="s">
        <v>333</v>
      </c>
      <c r="B59" s="9" t="s">
        <v>209</v>
      </c>
      <c r="C59" s="12" t="s">
        <v>285</v>
      </c>
      <c r="D59" s="9" t="s">
        <v>165</v>
      </c>
      <c r="E59" s="9"/>
      <c r="F59" s="13">
        <v>49</v>
      </c>
      <c r="G59" s="13">
        <v>1</v>
      </c>
      <c r="H59" s="9" t="s">
        <v>334</v>
      </c>
      <c r="I59" s="14" t="s">
        <v>194</v>
      </c>
      <c r="J59" s="15"/>
      <c r="K59" s="33" t="s">
        <v>280</v>
      </c>
      <c r="L59" s="34" t="s">
        <v>191</v>
      </c>
    </row>
    <row r="60" spans="1:12" x14ac:dyDescent="0.25">
      <c r="A60" s="6" t="s">
        <v>335</v>
      </c>
      <c r="B60" s="9" t="s">
        <v>336</v>
      </c>
      <c r="C60" s="12" t="s">
        <v>285</v>
      </c>
      <c r="D60" s="9" t="s">
        <v>164</v>
      </c>
      <c r="E60" s="9" t="s">
        <v>165</v>
      </c>
      <c r="F60" s="13">
        <v>47</v>
      </c>
      <c r="G60" s="13">
        <v>1.5</v>
      </c>
      <c r="H60" s="9" t="s">
        <v>337</v>
      </c>
      <c r="I60" s="14" t="s">
        <v>174</v>
      </c>
      <c r="J60" s="15" t="s">
        <v>168</v>
      </c>
      <c r="K60" s="33" t="s">
        <v>280</v>
      </c>
      <c r="L60" s="34" t="s">
        <v>191</v>
      </c>
    </row>
    <row r="61" spans="1:12" x14ac:dyDescent="0.25">
      <c r="A61" s="6" t="s">
        <v>338</v>
      </c>
      <c r="B61" s="9" t="s">
        <v>339</v>
      </c>
      <c r="C61" s="16" t="s">
        <v>340</v>
      </c>
      <c r="D61" s="9" t="s">
        <v>276</v>
      </c>
      <c r="E61" s="9"/>
      <c r="F61" s="13">
        <v>78</v>
      </c>
      <c r="G61" s="13">
        <v>2</v>
      </c>
      <c r="H61" s="9"/>
      <c r="I61" s="14" t="s">
        <v>174</v>
      </c>
      <c r="J61" s="15" t="s">
        <v>168</v>
      </c>
      <c r="K61" s="33">
        <v>38855</v>
      </c>
      <c r="L61" s="34" t="s">
        <v>191</v>
      </c>
    </row>
    <row r="62" spans="1:12" x14ac:dyDescent="0.25">
      <c r="A62" s="6" t="s">
        <v>341</v>
      </c>
      <c r="B62" s="9" t="s">
        <v>209</v>
      </c>
      <c r="C62" s="16" t="s">
        <v>340</v>
      </c>
      <c r="D62" s="9" t="s">
        <v>184</v>
      </c>
      <c r="E62" s="9"/>
      <c r="F62" s="13">
        <v>35</v>
      </c>
      <c r="G62" s="13">
        <v>1</v>
      </c>
      <c r="H62" s="9"/>
      <c r="I62" s="14" t="s">
        <v>194</v>
      </c>
      <c r="J62" s="15"/>
      <c r="K62" s="33">
        <v>38855</v>
      </c>
      <c r="L62" s="34" t="s">
        <v>191</v>
      </c>
    </row>
    <row r="63" spans="1:12" x14ac:dyDescent="0.25">
      <c r="A63" s="6" t="s">
        <v>342</v>
      </c>
      <c r="B63" s="9" t="s">
        <v>343</v>
      </c>
      <c r="C63" s="16" t="s">
        <v>340</v>
      </c>
      <c r="D63" s="9" t="s">
        <v>184</v>
      </c>
      <c r="E63" s="9"/>
      <c r="F63" s="13">
        <v>28</v>
      </c>
      <c r="G63" s="13">
        <v>1</v>
      </c>
      <c r="H63" s="9"/>
      <c r="I63" s="14" t="s">
        <v>234</v>
      </c>
      <c r="J63" s="15" t="s">
        <v>168</v>
      </c>
      <c r="K63" s="33">
        <v>38855</v>
      </c>
      <c r="L63" s="34" t="s">
        <v>191</v>
      </c>
    </row>
    <row r="64" spans="1:12" x14ac:dyDescent="0.25">
      <c r="A64" s="6" t="s">
        <v>344</v>
      </c>
      <c r="B64" s="9" t="s">
        <v>345</v>
      </c>
      <c r="C64" s="16" t="s">
        <v>346</v>
      </c>
      <c r="D64" s="9" t="s">
        <v>184</v>
      </c>
      <c r="E64" s="9"/>
      <c r="F64" s="13">
        <v>36</v>
      </c>
      <c r="G64" s="13">
        <v>1</v>
      </c>
      <c r="H64" s="9"/>
      <c r="I64" s="14" t="s">
        <v>234</v>
      </c>
      <c r="J64" s="15" t="s">
        <v>168</v>
      </c>
      <c r="K64" s="33"/>
      <c r="L64" s="34" t="s">
        <v>347</v>
      </c>
    </row>
    <row r="65" spans="1:12" x14ac:dyDescent="0.25">
      <c r="A65" s="6" t="s">
        <v>348</v>
      </c>
      <c r="B65" s="9" t="s">
        <v>209</v>
      </c>
      <c r="C65" s="16" t="s">
        <v>349</v>
      </c>
      <c r="D65" s="9" t="s">
        <v>184</v>
      </c>
      <c r="E65" s="9"/>
      <c r="F65" s="13">
        <v>36</v>
      </c>
      <c r="G65" s="13">
        <v>1</v>
      </c>
      <c r="H65" s="9"/>
      <c r="I65" s="14" t="s">
        <v>194</v>
      </c>
      <c r="J65" s="15"/>
      <c r="K65" s="33"/>
      <c r="L65" s="34" t="s">
        <v>347</v>
      </c>
    </row>
    <row r="66" spans="1:12" x14ac:dyDescent="0.25">
      <c r="A66" s="6" t="s">
        <v>350</v>
      </c>
      <c r="B66" s="19" t="s">
        <v>351</v>
      </c>
      <c r="C66" s="20" t="s">
        <v>352</v>
      </c>
      <c r="D66" s="19" t="s">
        <v>184</v>
      </c>
      <c r="E66" s="9" t="s">
        <v>165</v>
      </c>
      <c r="F66" s="21">
        <v>50</v>
      </c>
      <c r="G66" s="13"/>
      <c r="H66" s="22" t="s">
        <v>353</v>
      </c>
      <c r="I66" s="14" t="s">
        <v>354</v>
      </c>
      <c r="J66" s="15" t="s">
        <v>168</v>
      </c>
      <c r="K66" s="33">
        <v>43901</v>
      </c>
      <c r="L66" s="34" t="s">
        <v>191</v>
      </c>
    </row>
    <row r="67" spans="1:12" x14ac:dyDescent="0.25">
      <c r="A67" s="6" t="s">
        <v>355</v>
      </c>
      <c r="B67" s="19" t="s">
        <v>356</v>
      </c>
      <c r="C67" s="20" t="s">
        <v>352</v>
      </c>
      <c r="D67" s="19" t="s">
        <v>165</v>
      </c>
      <c r="E67" s="9"/>
      <c r="F67" s="21">
        <v>68</v>
      </c>
      <c r="G67" s="13"/>
      <c r="H67" s="22" t="s">
        <v>357</v>
      </c>
      <c r="I67" s="14" t="s">
        <v>354</v>
      </c>
      <c r="J67" s="15" t="s">
        <v>168</v>
      </c>
      <c r="K67" s="33">
        <v>43901</v>
      </c>
      <c r="L67" s="34" t="s">
        <v>191</v>
      </c>
    </row>
    <row r="68" spans="1:12" x14ac:dyDescent="0.25">
      <c r="A68" s="6" t="s">
        <v>358</v>
      </c>
      <c r="B68" s="19" t="s">
        <v>359</v>
      </c>
      <c r="C68" s="20" t="s">
        <v>352</v>
      </c>
      <c r="D68" s="19" t="s">
        <v>165</v>
      </c>
      <c r="E68" s="9"/>
      <c r="F68" s="21">
        <v>43</v>
      </c>
      <c r="G68" s="13"/>
      <c r="H68" s="22" t="s">
        <v>360</v>
      </c>
      <c r="I68" s="14" t="s">
        <v>354</v>
      </c>
      <c r="J68" s="17" t="s">
        <v>168</v>
      </c>
      <c r="K68" s="33">
        <v>43901</v>
      </c>
      <c r="L68" s="34" t="s">
        <v>191</v>
      </c>
    </row>
    <row r="69" spans="1:12" x14ac:dyDescent="0.25">
      <c r="A69" s="6" t="s">
        <v>361</v>
      </c>
      <c r="B69" s="19" t="s">
        <v>362</v>
      </c>
      <c r="C69" s="20" t="s">
        <v>352</v>
      </c>
      <c r="D69" s="19" t="s">
        <v>165</v>
      </c>
      <c r="E69" s="9"/>
      <c r="F69" s="21">
        <v>79</v>
      </c>
      <c r="G69" s="13"/>
      <c r="H69" s="22" t="s">
        <v>363</v>
      </c>
      <c r="I69" s="14" t="s">
        <v>167</v>
      </c>
      <c r="J69" s="17" t="s">
        <v>180</v>
      </c>
      <c r="K69" s="33">
        <v>43901</v>
      </c>
      <c r="L69" s="34" t="s">
        <v>191</v>
      </c>
    </row>
    <row r="70" spans="1:12" x14ac:dyDescent="0.25">
      <c r="A70" s="6" t="s">
        <v>364</v>
      </c>
      <c r="B70" s="19" t="s">
        <v>365</v>
      </c>
      <c r="C70" s="20" t="s">
        <v>352</v>
      </c>
      <c r="D70" s="19" t="s">
        <v>184</v>
      </c>
      <c r="E70" s="9" t="s">
        <v>165</v>
      </c>
      <c r="F70" s="21">
        <v>44</v>
      </c>
      <c r="G70" s="13"/>
      <c r="H70" s="22" t="s">
        <v>366</v>
      </c>
      <c r="I70" s="14" t="s">
        <v>354</v>
      </c>
      <c r="J70" s="15" t="s">
        <v>168</v>
      </c>
      <c r="K70" s="33">
        <v>43901</v>
      </c>
      <c r="L70" s="34" t="s">
        <v>191</v>
      </c>
    </row>
    <row r="71" spans="1:12" x14ac:dyDescent="0.25">
      <c r="A71" s="6" t="s">
        <v>367</v>
      </c>
      <c r="B71" s="19" t="s">
        <v>368</v>
      </c>
      <c r="C71" s="20" t="s">
        <v>352</v>
      </c>
      <c r="D71" s="19" t="s">
        <v>184</v>
      </c>
      <c r="E71" s="9" t="s">
        <v>165</v>
      </c>
      <c r="F71" s="21">
        <v>30</v>
      </c>
      <c r="G71" s="13"/>
      <c r="H71" s="22" t="s">
        <v>369</v>
      </c>
      <c r="I71" s="14" t="s">
        <v>354</v>
      </c>
      <c r="J71" s="17" t="s">
        <v>168</v>
      </c>
      <c r="K71" s="33">
        <v>43901</v>
      </c>
      <c r="L71" s="34" t="s">
        <v>191</v>
      </c>
    </row>
    <row r="72" spans="1:12" x14ac:dyDescent="0.25">
      <c r="A72" s="6" t="s">
        <v>370</v>
      </c>
      <c r="B72" s="19" t="s">
        <v>371</v>
      </c>
      <c r="C72" s="20" t="s">
        <v>352</v>
      </c>
      <c r="D72" s="19" t="s">
        <v>165</v>
      </c>
      <c r="E72" s="9"/>
      <c r="F72" s="21">
        <v>80</v>
      </c>
      <c r="G72" s="13"/>
      <c r="H72" s="22" t="s">
        <v>372</v>
      </c>
      <c r="I72" s="14" t="s">
        <v>354</v>
      </c>
      <c r="J72" s="15" t="s">
        <v>168</v>
      </c>
      <c r="K72" s="33">
        <v>43901</v>
      </c>
      <c r="L72" s="34" t="s">
        <v>191</v>
      </c>
    </row>
    <row r="73" spans="1:12" x14ac:dyDescent="0.25">
      <c r="A73" s="6" t="s">
        <v>373</v>
      </c>
      <c r="B73" s="19" t="s">
        <v>374</v>
      </c>
      <c r="C73" s="20" t="s">
        <v>352</v>
      </c>
      <c r="D73" s="19" t="s">
        <v>184</v>
      </c>
      <c r="E73" s="9"/>
      <c r="F73" s="21">
        <v>30</v>
      </c>
      <c r="G73" s="13"/>
      <c r="H73" s="22" t="s">
        <v>375</v>
      </c>
      <c r="I73" s="14" t="s">
        <v>354</v>
      </c>
      <c r="J73" s="15" t="s">
        <v>168</v>
      </c>
      <c r="K73" s="33">
        <v>43901</v>
      </c>
      <c r="L73" s="34" t="s">
        <v>191</v>
      </c>
    </row>
    <row r="74" spans="1:12" x14ac:dyDescent="0.25">
      <c r="A74" s="6" t="s">
        <v>376</v>
      </c>
      <c r="B74" s="19" t="s">
        <v>377</v>
      </c>
      <c r="C74" s="20" t="s">
        <v>352</v>
      </c>
      <c r="D74" s="19" t="s">
        <v>165</v>
      </c>
      <c r="E74" s="9"/>
      <c r="F74" s="21">
        <v>65</v>
      </c>
      <c r="G74" s="13"/>
      <c r="H74" s="22" t="s">
        <v>378</v>
      </c>
      <c r="I74" s="14" t="s">
        <v>354</v>
      </c>
      <c r="J74" s="15" t="s">
        <v>168</v>
      </c>
      <c r="K74" s="33">
        <v>43901</v>
      </c>
      <c r="L74" s="34" t="s">
        <v>191</v>
      </c>
    </row>
    <row r="75" spans="1:12" x14ac:dyDescent="0.25">
      <c r="A75" s="6" t="s">
        <v>379</v>
      </c>
      <c r="B75" s="9" t="s">
        <v>209</v>
      </c>
      <c r="C75" s="20" t="s">
        <v>352</v>
      </c>
      <c r="D75" s="19" t="s">
        <v>184</v>
      </c>
      <c r="E75" s="9"/>
      <c r="F75" s="21">
        <v>27</v>
      </c>
      <c r="G75" s="13"/>
      <c r="H75" s="22" t="s">
        <v>380</v>
      </c>
      <c r="I75" s="14" t="s">
        <v>194</v>
      </c>
      <c r="J75" s="15"/>
      <c r="K75" s="33">
        <v>43901</v>
      </c>
      <c r="L75" s="34" t="s">
        <v>191</v>
      </c>
    </row>
    <row r="76" spans="1:12" x14ac:dyDescent="0.25">
      <c r="A76" s="6" t="s">
        <v>381</v>
      </c>
      <c r="B76" s="9" t="s">
        <v>209</v>
      </c>
      <c r="C76" s="20" t="s">
        <v>352</v>
      </c>
      <c r="D76" s="19" t="s">
        <v>165</v>
      </c>
      <c r="E76" s="9"/>
      <c r="F76" s="21">
        <v>34</v>
      </c>
      <c r="G76" s="13"/>
      <c r="H76" s="22" t="s">
        <v>289</v>
      </c>
      <c r="I76" s="14" t="s">
        <v>194</v>
      </c>
      <c r="J76" s="15"/>
      <c r="K76" s="33">
        <v>43901</v>
      </c>
      <c r="L76" s="34" t="s">
        <v>191</v>
      </c>
    </row>
    <row r="77" spans="1:12" x14ac:dyDescent="0.25">
      <c r="A77" s="6" t="s">
        <v>382</v>
      </c>
      <c r="B77" s="19" t="s">
        <v>383</v>
      </c>
      <c r="C77" s="20" t="s">
        <v>352</v>
      </c>
      <c r="D77" s="19" t="s">
        <v>184</v>
      </c>
      <c r="E77" s="9" t="s">
        <v>165</v>
      </c>
      <c r="F77" s="21">
        <v>54</v>
      </c>
      <c r="G77" s="13"/>
      <c r="H77" s="22" t="s">
        <v>384</v>
      </c>
      <c r="I77" s="14" t="s">
        <v>167</v>
      </c>
      <c r="J77" s="17" t="s">
        <v>180</v>
      </c>
      <c r="K77" s="33">
        <v>43901</v>
      </c>
      <c r="L77" s="34" t="s">
        <v>191</v>
      </c>
    </row>
    <row r="78" spans="1:12" x14ac:dyDescent="0.25">
      <c r="A78" s="6" t="s">
        <v>385</v>
      </c>
      <c r="B78" s="9" t="s">
        <v>386</v>
      </c>
      <c r="C78" s="16" t="s">
        <v>387</v>
      </c>
      <c r="D78" s="9" t="s">
        <v>165</v>
      </c>
      <c r="E78" s="9"/>
      <c r="F78" s="13">
        <v>62</v>
      </c>
      <c r="G78" s="13">
        <v>2.5</v>
      </c>
      <c r="H78" s="9"/>
      <c r="I78" s="14" t="s">
        <v>167</v>
      </c>
      <c r="J78" s="17" t="s">
        <v>180</v>
      </c>
      <c r="K78" s="33">
        <v>43901</v>
      </c>
      <c r="L78" s="34" t="s">
        <v>191</v>
      </c>
    </row>
    <row r="79" spans="1:12" x14ac:dyDescent="0.25">
      <c r="A79" s="6" t="s">
        <v>388</v>
      </c>
      <c r="B79" s="9" t="s">
        <v>209</v>
      </c>
      <c r="C79" s="12" t="s">
        <v>389</v>
      </c>
      <c r="D79" s="9" t="s">
        <v>276</v>
      </c>
      <c r="E79" s="9"/>
      <c r="F79" s="13">
        <v>81</v>
      </c>
      <c r="G79" s="13" t="s">
        <v>390</v>
      </c>
      <c r="H79" s="9"/>
      <c r="I79" s="14" t="s">
        <v>194</v>
      </c>
      <c r="J79" s="15"/>
      <c r="K79" s="33">
        <v>2916829</v>
      </c>
      <c r="L79" s="34" t="s">
        <v>191</v>
      </c>
    </row>
    <row r="80" spans="1:12" x14ac:dyDescent="0.25">
      <c r="A80" s="6" t="s">
        <v>391</v>
      </c>
      <c r="B80" s="9" t="s">
        <v>392</v>
      </c>
      <c r="C80" s="16" t="s">
        <v>393</v>
      </c>
      <c r="D80" s="9" t="s">
        <v>276</v>
      </c>
      <c r="E80" s="9"/>
      <c r="F80" s="13">
        <v>38</v>
      </c>
      <c r="G80" s="13">
        <v>1</v>
      </c>
      <c r="H80" s="9"/>
      <c r="I80" s="14" t="s">
        <v>167</v>
      </c>
      <c r="J80" s="15" t="s">
        <v>168</v>
      </c>
      <c r="K80" s="33" t="s">
        <v>394</v>
      </c>
      <c r="L80" s="34" t="s">
        <v>191</v>
      </c>
    </row>
    <row r="81" spans="1:12" x14ac:dyDescent="0.25">
      <c r="A81" s="6" t="s">
        <v>395</v>
      </c>
      <c r="B81" s="9" t="s">
        <v>396</v>
      </c>
      <c r="C81" s="12" t="s">
        <v>397</v>
      </c>
      <c r="D81" s="9" t="s">
        <v>165</v>
      </c>
      <c r="E81" s="9"/>
      <c r="F81" s="13">
        <v>73</v>
      </c>
      <c r="G81" s="13">
        <v>2</v>
      </c>
      <c r="H81" s="9"/>
      <c r="I81" s="14" t="s">
        <v>234</v>
      </c>
      <c r="J81" s="15" t="s">
        <v>168</v>
      </c>
      <c r="K81" s="33">
        <v>31715</v>
      </c>
      <c r="L81" s="34" t="s">
        <v>191</v>
      </c>
    </row>
    <row r="82" spans="1:12" x14ac:dyDescent="0.25">
      <c r="A82" s="6" t="s">
        <v>398</v>
      </c>
      <c r="B82" s="9" t="s">
        <v>399</v>
      </c>
      <c r="C82" s="16" t="s">
        <v>400</v>
      </c>
      <c r="D82" s="9" t="s">
        <v>165</v>
      </c>
      <c r="E82" s="9"/>
      <c r="F82" s="13">
        <v>46</v>
      </c>
      <c r="G82" s="13">
        <v>2</v>
      </c>
      <c r="H82" s="9"/>
      <c r="I82" s="14" t="s">
        <v>167</v>
      </c>
      <c r="J82" s="15" t="s">
        <v>168</v>
      </c>
      <c r="K82" s="33">
        <v>81116</v>
      </c>
      <c r="L82" s="34" t="s">
        <v>191</v>
      </c>
    </row>
    <row r="83" spans="1:12" x14ac:dyDescent="0.25">
      <c r="A83" s="6" t="s">
        <v>401</v>
      </c>
      <c r="B83" s="9" t="s">
        <v>402</v>
      </c>
      <c r="C83" s="12" t="s">
        <v>403</v>
      </c>
      <c r="D83" s="9" t="s">
        <v>184</v>
      </c>
      <c r="E83" s="9" t="s">
        <v>165</v>
      </c>
      <c r="F83" s="13">
        <v>55</v>
      </c>
      <c r="G83" s="13">
        <v>2</v>
      </c>
      <c r="H83" s="9" t="s">
        <v>201</v>
      </c>
      <c r="I83" s="14" t="s">
        <v>167</v>
      </c>
      <c r="J83" s="17" t="s">
        <v>180</v>
      </c>
      <c r="K83" s="33">
        <v>115841</v>
      </c>
      <c r="L83" s="34" t="s">
        <v>191</v>
      </c>
    </row>
    <row r="84" spans="1:12" x14ac:dyDescent="0.25">
      <c r="A84" s="6" t="s">
        <v>404</v>
      </c>
      <c r="B84" s="9" t="s">
        <v>405</v>
      </c>
      <c r="C84" s="12" t="s">
        <v>403</v>
      </c>
      <c r="D84" s="9" t="s">
        <v>165</v>
      </c>
      <c r="E84" s="9"/>
      <c r="F84" s="13">
        <v>50</v>
      </c>
      <c r="G84" s="13">
        <v>2</v>
      </c>
      <c r="H84" s="9" t="s">
        <v>286</v>
      </c>
      <c r="I84" s="14" t="s">
        <v>174</v>
      </c>
      <c r="J84" s="15" t="s">
        <v>168</v>
      </c>
      <c r="K84" s="33">
        <v>115841</v>
      </c>
      <c r="L84" s="34" t="s">
        <v>191</v>
      </c>
    </row>
    <row r="85" spans="1:12" x14ac:dyDescent="0.25">
      <c r="A85" s="6" t="s">
        <v>406</v>
      </c>
      <c r="B85" s="9" t="s">
        <v>407</v>
      </c>
      <c r="C85" s="12" t="s">
        <v>403</v>
      </c>
      <c r="D85" s="9" t="s">
        <v>165</v>
      </c>
      <c r="E85" s="9"/>
      <c r="F85" s="13">
        <v>42</v>
      </c>
      <c r="G85" s="13">
        <v>1.5</v>
      </c>
      <c r="H85" s="9" t="s">
        <v>204</v>
      </c>
      <c r="I85" s="14" t="s">
        <v>174</v>
      </c>
      <c r="J85" s="15" t="s">
        <v>168</v>
      </c>
      <c r="K85" s="33">
        <v>115841</v>
      </c>
      <c r="L85" s="34" t="s">
        <v>191</v>
      </c>
    </row>
    <row r="86" spans="1:12" x14ac:dyDescent="0.25">
      <c r="A86" s="6" t="s">
        <v>408</v>
      </c>
      <c r="B86" s="9" t="s">
        <v>409</v>
      </c>
      <c r="C86" s="12" t="s">
        <v>403</v>
      </c>
      <c r="D86" s="9" t="s">
        <v>164</v>
      </c>
      <c r="E86" s="9"/>
      <c r="F86" s="13">
        <v>29</v>
      </c>
      <c r="G86" s="13">
        <v>1</v>
      </c>
      <c r="H86" s="9" t="s">
        <v>292</v>
      </c>
      <c r="I86" s="14" t="s">
        <v>167</v>
      </c>
      <c r="J86" s="15" t="s">
        <v>180</v>
      </c>
      <c r="K86" s="33">
        <v>115841</v>
      </c>
      <c r="L86" s="34" t="s">
        <v>191</v>
      </c>
    </row>
    <row r="87" spans="1:12" x14ac:dyDescent="0.25">
      <c r="A87" s="6" t="s">
        <v>410</v>
      </c>
      <c r="B87" s="9" t="s">
        <v>411</v>
      </c>
      <c r="C87" s="12" t="s">
        <v>403</v>
      </c>
      <c r="D87" s="9" t="s">
        <v>165</v>
      </c>
      <c r="E87" s="9"/>
      <c r="F87" s="13">
        <v>74</v>
      </c>
      <c r="G87" s="13">
        <v>2</v>
      </c>
      <c r="H87" s="9" t="s">
        <v>216</v>
      </c>
      <c r="I87" s="14" t="s">
        <v>167</v>
      </c>
      <c r="J87" s="15" t="s">
        <v>180</v>
      </c>
      <c r="K87" s="33">
        <v>115841</v>
      </c>
      <c r="L87" s="34" t="s">
        <v>191</v>
      </c>
    </row>
    <row r="88" spans="1:12" x14ac:dyDescent="0.25">
      <c r="A88" s="6" t="s">
        <v>412</v>
      </c>
      <c r="B88" s="9" t="s">
        <v>209</v>
      </c>
      <c r="C88" s="12" t="s">
        <v>403</v>
      </c>
      <c r="D88" s="9" t="s">
        <v>184</v>
      </c>
      <c r="E88" s="9"/>
      <c r="F88" s="13">
        <v>33</v>
      </c>
      <c r="G88" s="13">
        <v>1</v>
      </c>
      <c r="H88" s="9" t="s">
        <v>173</v>
      </c>
      <c r="I88" s="14" t="s">
        <v>194</v>
      </c>
      <c r="J88" s="15"/>
      <c r="K88" s="33">
        <v>115841</v>
      </c>
      <c r="L88" s="34" t="s">
        <v>191</v>
      </c>
    </row>
    <row r="89" spans="1:12" x14ac:dyDescent="0.25">
      <c r="A89" s="6" t="s">
        <v>413</v>
      </c>
      <c r="B89" s="9" t="s">
        <v>414</v>
      </c>
      <c r="C89" s="12" t="s">
        <v>403</v>
      </c>
      <c r="D89" s="9" t="s">
        <v>165</v>
      </c>
      <c r="E89" s="9"/>
      <c r="F89" s="13">
        <v>39</v>
      </c>
      <c r="G89" s="13">
        <v>1</v>
      </c>
      <c r="H89" s="9" t="s">
        <v>289</v>
      </c>
      <c r="I89" s="14" t="s">
        <v>234</v>
      </c>
      <c r="J89" s="15" t="s">
        <v>168</v>
      </c>
      <c r="K89" s="33">
        <v>115841</v>
      </c>
      <c r="L89" s="34" t="s">
        <v>191</v>
      </c>
    </row>
    <row r="90" spans="1:12" x14ac:dyDescent="0.25">
      <c r="A90" s="6" t="s">
        <v>415</v>
      </c>
      <c r="B90" s="9" t="s">
        <v>402</v>
      </c>
      <c r="C90" s="12" t="s">
        <v>403</v>
      </c>
      <c r="D90" s="9" t="s">
        <v>165</v>
      </c>
      <c r="E90" s="9"/>
      <c r="F90" s="13">
        <v>72</v>
      </c>
      <c r="G90" s="13">
        <v>2</v>
      </c>
      <c r="H90" s="9" t="s">
        <v>223</v>
      </c>
      <c r="I90" s="14" t="s">
        <v>234</v>
      </c>
      <c r="J90" s="15" t="s">
        <v>168</v>
      </c>
      <c r="K90" s="33">
        <v>115841</v>
      </c>
      <c r="L90" s="34" t="s">
        <v>191</v>
      </c>
    </row>
    <row r="91" spans="1:12" x14ac:dyDescent="0.25">
      <c r="A91" s="6" t="s">
        <v>416</v>
      </c>
      <c r="B91" s="9" t="s">
        <v>417</v>
      </c>
      <c r="C91" s="12" t="s">
        <v>403</v>
      </c>
      <c r="D91" s="9" t="s">
        <v>165</v>
      </c>
      <c r="E91" s="9"/>
      <c r="F91" s="13">
        <v>64</v>
      </c>
      <c r="G91" s="13">
        <v>2</v>
      </c>
      <c r="H91" s="9" t="s">
        <v>226</v>
      </c>
      <c r="I91" s="14" t="s">
        <v>167</v>
      </c>
      <c r="J91" s="15" t="s">
        <v>168</v>
      </c>
      <c r="K91" s="33">
        <v>115841</v>
      </c>
      <c r="L91" s="34" t="s">
        <v>191</v>
      </c>
    </row>
    <row r="92" spans="1:12" x14ac:dyDescent="0.25">
      <c r="A92" s="6" t="s">
        <v>418</v>
      </c>
      <c r="B92" s="9" t="s">
        <v>419</v>
      </c>
      <c r="C92" s="12" t="s">
        <v>403</v>
      </c>
      <c r="D92" s="9" t="s">
        <v>164</v>
      </c>
      <c r="E92" s="9" t="s">
        <v>165</v>
      </c>
      <c r="F92" s="13">
        <v>35</v>
      </c>
      <c r="G92" s="13">
        <v>2</v>
      </c>
      <c r="H92" s="9" t="s">
        <v>420</v>
      </c>
      <c r="I92" s="14" t="s">
        <v>167</v>
      </c>
      <c r="J92" s="15" t="s">
        <v>180</v>
      </c>
      <c r="K92" s="33">
        <v>115841</v>
      </c>
      <c r="L92" s="34" t="s">
        <v>191</v>
      </c>
    </row>
    <row r="93" spans="1:12" x14ac:dyDescent="0.25">
      <c r="A93" s="6" t="s">
        <v>421</v>
      </c>
      <c r="B93" s="9" t="s">
        <v>422</v>
      </c>
      <c r="C93" s="12" t="s">
        <v>403</v>
      </c>
      <c r="D93" s="9" t="s">
        <v>165</v>
      </c>
      <c r="E93" s="9"/>
      <c r="F93" s="13">
        <v>68</v>
      </c>
      <c r="G93" s="13">
        <v>2.5</v>
      </c>
      <c r="H93" s="9" t="s">
        <v>229</v>
      </c>
      <c r="I93" s="14" t="s">
        <v>174</v>
      </c>
      <c r="J93" s="15" t="s">
        <v>168</v>
      </c>
      <c r="K93" s="33">
        <v>115841</v>
      </c>
      <c r="L93" s="34" t="s">
        <v>191</v>
      </c>
    </row>
    <row r="94" spans="1:12" x14ac:dyDescent="0.25">
      <c r="A94" s="6" t="s">
        <v>423</v>
      </c>
      <c r="B94" s="9" t="s">
        <v>424</v>
      </c>
      <c r="C94" s="12" t="s">
        <v>403</v>
      </c>
      <c r="D94" s="9" t="s">
        <v>165</v>
      </c>
      <c r="E94" s="9"/>
      <c r="F94" s="13">
        <v>39</v>
      </c>
      <c r="G94" s="13">
        <v>1</v>
      </c>
      <c r="H94" s="9" t="s">
        <v>425</v>
      </c>
      <c r="I94" s="14" t="s">
        <v>194</v>
      </c>
      <c r="J94" s="17"/>
      <c r="K94" s="33">
        <v>115841</v>
      </c>
      <c r="L94" s="34" t="s">
        <v>191</v>
      </c>
    </row>
    <row r="95" spans="1:12" x14ac:dyDescent="0.25">
      <c r="A95" s="6" t="s">
        <v>426</v>
      </c>
      <c r="B95" s="9" t="s">
        <v>427</v>
      </c>
      <c r="C95" s="12" t="s">
        <v>403</v>
      </c>
      <c r="D95" s="9" t="s">
        <v>164</v>
      </c>
      <c r="E95" s="9" t="s">
        <v>165</v>
      </c>
      <c r="F95" s="13">
        <v>33</v>
      </c>
      <c r="G95" s="13">
        <v>1</v>
      </c>
      <c r="H95" s="9" t="s">
        <v>428</v>
      </c>
      <c r="I95" s="14" t="s">
        <v>167</v>
      </c>
      <c r="J95" s="17" t="s">
        <v>180</v>
      </c>
      <c r="K95" s="33">
        <v>115841</v>
      </c>
      <c r="L95" s="34" t="s">
        <v>191</v>
      </c>
    </row>
    <row r="96" spans="1:12" x14ac:dyDescent="0.25">
      <c r="A96" s="6" t="s">
        <v>429</v>
      </c>
      <c r="B96" s="9" t="s">
        <v>430</v>
      </c>
      <c r="C96" s="12" t="s">
        <v>403</v>
      </c>
      <c r="D96" s="9" t="s">
        <v>165</v>
      </c>
      <c r="E96" s="9"/>
      <c r="F96" s="13">
        <v>26</v>
      </c>
      <c r="G96" s="13">
        <v>1</v>
      </c>
      <c r="H96" s="9" t="s">
        <v>431</v>
      </c>
      <c r="I96" s="14" t="s">
        <v>167</v>
      </c>
      <c r="J96" s="15" t="s">
        <v>180</v>
      </c>
      <c r="K96" s="33">
        <v>115841</v>
      </c>
      <c r="L96" s="34" t="s">
        <v>191</v>
      </c>
    </row>
    <row r="97" spans="1:12" x14ac:dyDescent="0.25">
      <c r="A97" s="6" t="s">
        <v>432</v>
      </c>
      <c r="B97" s="9" t="s">
        <v>433</v>
      </c>
      <c r="C97" s="12" t="s">
        <v>403</v>
      </c>
      <c r="D97" s="9" t="s">
        <v>164</v>
      </c>
      <c r="E97" s="9" t="s">
        <v>184</v>
      </c>
      <c r="F97" s="13">
        <v>26</v>
      </c>
      <c r="G97" s="13">
        <v>1</v>
      </c>
      <c r="H97" s="9" t="s">
        <v>434</v>
      </c>
      <c r="I97" s="14" t="s">
        <v>234</v>
      </c>
      <c r="J97" s="17" t="s">
        <v>175</v>
      </c>
      <c r="K97" s="33">
        <v>115841</v>
      </c>
      <c r="L97" s="34" t="s">
        <v>191</v>
      </c>
    </row>
    <row r="98" spans="1:12" x14ac:dyDescent="0.25">
      <c r="A98" s="6" t="s">
        <v>435</v>
      </c>
      <c r="B98" s="9" t="s">
        <v>436</v>
      </c>
      <c r="C98" s="12" t="s">
        <v>403</v>
      </c>
      <c r="D98" s="9" t="s">
        <v>165</v>
      </c>
      <c r="E98" s="9"/>
      <c r="F98" s="13">
        <v>29</v>
      </c>
      <c r="G98" s="13">
        <v>1</v>
      </c>
      <c r="H98" s="9" t="s">
        <v>437</v>
      </c>
      <c r="I98" s="14" t="s">
        <v>167</v>
      </c>
      <c r="J98" s="15" t="s">
        <v>180</v>
      </c>
      <c r="K98" s="33">
        <v>115841</v>
      </c>
      <c r="L98" s="34" t="s">
        <v>191</v>
      </c>
    </row>
    <row r="99" spans="1:12" x14ac:dyDescent="0.25">
      <c r="A99" s="6" t="s">
        <v>438</v>
      </c>
      <c r="B99" s="9" t="s">
        <v>439</v>
      </c>
      <c r="C99" s="16" t="s">
        <v>440</v>
      </c>
      <c r="D99" s="9" t="s">
        <v>184</v>
      </c>
      <c r="E99" s="9"/>
      <c r="F99" s="13">
        <v>30</v>
      </c>
      <c r="G99" s="13">
        <v>1</v>
      </c>
      <c r="H99" s="9" t="s">
        <v>441</v>
      </c>
      <c r="I99" s="14" t="s">
        <v>194</v>
      </c>
      <c r="J99" s="15"/>
      <c r="K99" s="33">
        <v>115840</v>
      </c>
      <c r="L99" s="34" t="s">
        <v>191</v>
      </c>
    </row>
    <row r="100" spans="1:12" x14ac:dyDescent="0.25">
      <c r="A100" s="6" t="s">
        <v>442</v>
      </c>
      <c r="B100" s="9" t="s">
        <v>443</v>
      </c>
      <c r="C100" s="16" t="s">
        <v>440</v>
      </c>
      <c r="D100" s="9" t="s">
        <v>164</v>
      </c>
      <c r="E100" s="9" t="s">
        <v>184</v>
      </c>
      <c r="F100" s="13">
        <v>43</v>
      </c>
      <c r="G100" s="13">
        <v>1</v>
      </c>
      <c r="H100" s="9"/>
      <c r="I100" s="14" t="s">
        <v>234</v>
      </c>
      <c r="J100" s="15" t="s">
        <v>180</v>
      </c>
      <c r="K100" s="33">
        <v>115840</v>
      </c>
      <c r="L100" s="34" t="s">
        <v>191</v>
      </c>
    </row>
    <row r="101" spans="1:12" x14ac:dyDescent="0.25">
      <c r="A101" s="6" t="s">
        <v>444</v>
      </c>
      <c r="B101" s="9" t="s">
        <v>209</v>
      </c>
      <c r="C101" s="16" t="s">
        <v>440</v>
      </c>
      <c r="D101" s="9" t="s">
        <v>165</v>
      </c>
      <c r="E101" s="9"/>
      <c r="F101" s="13">
        <v>40</v>
      </c>
      <c r="G101" s="13">
        <v>1</v>
      </c>
      <c r="H101" s="23" t="s">
        <v>445</v>
      </c>
      <c r="I101" s="14" t="s">
        <v>194</v>
      </c>
      <c r="J101" s="15"/>
      <c r="K101" s="33">
        <v>115840</v>
      </c>
      <c r="L101" s="34" t="s">
        <v>191</v>
      </c>
    </row>
    <row r="102" spans="1:12" x14ac:dyDescent="0.25">
      <c r="A102" s="6" t="s">
        <v>446</v>
      </c>
      <c r="B102" s="9" t="s">
        <v>447</v>
      </c>
      <c r="C102" s="12" t="s">
        <v>448</v>
      </c>
      <c r="D102" s="9" t="s">
        <v>165</v>
      </c>
      <c r="E102" s="9"/>
      <c r="F102" s="13">
        <v>77</v>
      </c>
      <c r="G102" s="13">
        <v>2</v>
      </c>
      <c r="H102" s="9"/>
      <c r="I102" s="14" t="s">
        <v>174</v>
      </c>
      <c r="J102" s="15" t="s">
        <v>168</v>
      </c>
      <c r="K102" s="33" t="s">
        <v>449</v>
      </c>
      <c r="L102" s="34" t="s">
        <v>191</v>
      </c>
    </row>
    <row r="103" spans="1:12" x14ac:dyDescent="0.25">
      <c r="A103" s="6" t="s">
        <v>450</v>
      </c>
      <c r="B103" s="9" t="s">
        <v>451</v>
      </c>
      <c r="C103" s="16" t="s">
        <v>452</v>
      </c>
      <c r="D103" s="9" t="s">
        <v>184</v>
      </c>
      <c r="E103" s="9" t="s">
        <v>165</v>
      </c>
      <c r="F103" s="13">
        <v>44</v>
      </c>
      <c r="G103" s="13">
        <v>1</v>
      </c>
      <c r="H103" s="9" t="s">
        <v>201</v>
      </c>
      <c r="I103" s="14" t="s">
        <v>174</v>
      </c>
      <c r="J103" s="15" t="s">
        <v>168</v>
      </c>
      <c r="K103" s="33">
        <v>100847</v>
      </c>
      <c r="L103" s="34" t="s">
        <v>191</v>
      </c>
    </row>
    <row r="104" spans="1:12" x14ac:dyDescent="0.25">
      <c r="A104" s="6" t="s">
        <v>453</v>
      </c>
      <c r="B104" s="9" t="s">
        <v>454</v>
      </c>
      <c r="C104" s="16" t="s">
        <v>452</v>
      </c>
      <c r="D104" s="9" t="s">
        <v>184</v>
      </c>
      <c r="E104" s="9" t="s">
        <v>165</v>
      </c>
      <c r="F104" s="13">
        <v>40</v>
      </c>
      <c r="G104" s="13">
        <v>1</v>
      </c>
      <c r="H104" s="9" t="s">
        <v>204</v>
      </c>
      <c r="I104" s="14" t="s">
        <v>230</v>
      </c>
      <c r="J104" s="15" t="s">
        <v>168</v>
      </c>
      <c r="K104" s="33">
        <v>100847</v>
      </c>
      <c r="L104" s="34" t="s">
        <v>191</v>
      </c>
    </row>
    <row r="105" spans="1:12" x14ac:dyDescent="0.25">
      <c r="A105" s="6" t="s">
        <v>455</v>
      </c>
      <c r="B105" s="35" t="s">
        <v>456</v>
      </c>
      <c r="C105" s="16" t="s">
        <v>452</v>
      </c>
      <c r="D105" s="9" t="s">
        <v>184</v>
      </c>
      <c r="E105" s="9" t="s">
        <v>165</v>
      </c>
      <c r="F105" s="13">
        <v>40</v>
      </c>
      <c r="G105" s="13">
        <v>1</v>
      </c>
      <c r="H105" s="9" t="s">
        <v>207</v>
      </c>
      <c r="I105" s="14" t="s">
        <v>194</v>
      </c>
      <c r="J105" s="15"/>
      <c r="K105" s="33">
        <v>100847</v>
      </c>
      <c r="L105" s="34" t="s">
        <v>191</v>
      </c>
    </row>
    <row r="106" spans="1:12" x14ac:dyDescent="0.25">
      <c r="A106" s="6" t="s">
        <v>457</v>
      </c>
      <c r="B106" s="9" t="s">
        <v>458</v>
      </c>
      <c r="C106" s="16" t="s">
        <v>452</v>
      </c>
      <c r="D106" s="9" t="s">
        <v>184</v>
      </c>
      <c r="E106" s="9" t="s">
        <v>165</v>
      </c>
      <c r="F106" s="13">
        <v>40</v>
      </c>
      <c r="G106" s="13">
        <v>1</v>
      </c>
      <c r="H106" s="9" t="s">
        <v>459</v>
      </c>
      <c r="I106" s="14" t="s">
        <v>234</v>
      </c>
      <c r="J106" s="15" t="s">
        <v>180</v>
      </c>
      <c r="K106" s="33" t="s">
        <v>449</v>
      </c>
      <c r="L106" s="34" t="s">
        <v>191</v>
      </c>
    </row>
    <row r="107" spans="1:12" x14ac:dyDescent="0.25">
      <c r="A107" s="6" t="s">
        <v>460</v>
      </c>
      <c r="B107" s="9" t="s">
        <v>461</v>
      </c>
      <c r="C107" s="12" t="s">
        <v>462</v>
      </c>
      <c r="D107" s="9" t="s">
        <v>165</v>
      </c>
      <c r="E107" s="9"/>
      <c r="F107" s="13">
        <v>51</v>
      </c>
      <c r="G107" s="13">
        <v>2</v>
      </c>
      <c r="H107" s="9"/>
      <c r="I107" s="14" t="s">
        <v>167</v>
      </c>
      <c r="J107" s="15" t="s">
        <v>168</v>
      </c>
      <c r="K107" s="33" t="s">
        <v>449</v>
      </c>
      <c r="L107" s="34" t="s">
        <v>191</v>
      </c>
    </row>
    <row r="108" spans="1:12" x14ac:dyDescent="0.25">
      <c r="A108" s="6" t="s">
        <v>463</v>
      </c>
      <c r="B108" s="9" t="s">
        <v>464</v>
      </c>
      <c r="C108" s="12" t="s">
        <v>462</v>
      </c>
      <c r="D108" s="9" t="s">
        <v>165</v>
      </c>
      <c r="E108" s="9"/>
      <c r="F108" s="13">
        <v>37</v>
      </c>
      <c r="G108" s="13">
        <v>1</v>
      </c>
      <c r="H108" s="9"/>
      <c r="I108" s="14" t="s">
        <v>194</v>
      </c>
      <c r="J108" s="15"/>
      <c r="K108" s="33" t="s">
        <v>449</v>
      </c>
      <c r="L108" s="34" t="s">
        <v>191</v>
      </c>
    </row>
    <row r="109" spans="1:12" x14ac:dyDescent="0.25">
      <c r="A109" s="6" t="s">
        <v>465</v>
      </c>
      <c r="B109" s="9" t="s">
        <v>466</v>
      </c>
      <c r="C109" s="12" t="s">
        <v>462</v>
      </c>
      <c r="D109" s="9" t="s">
        <v>276</v>
      </c>
      <c r="E109" s="9"/>
      <c r="F109" s="13">
        <v>66</v>
      </c>
      <c r="G109" s="13">
        <v>2</v>
      </c>
      <c r="H109" s="9"/>
      <c r="I109" s="14" t="s">
        <v>167</v>
      </c>
      <c r="J109" s="15" t="s">
        <v>168</v>
      </c>
      <c r="K109" s="33" t="s">
        <v>449</v>
      </c>
      <c r="L109" s="34" t="s">
        <v>191</v>
      </c>
    </row>
    <row r="110" spans="1:12" x14ac:dyDescent="0.25">
      <c r="A110" s="6" t="s">
        <v>467</v>
      </c>
      <c r="B110" s="9" t="s">
        <v>468</v>
      </c>
      <c r="C110" s="12" t="s">
        <v>462</v>
      </c>
      <c r="D110" s="9" t="s">
        <v>165</v>
      </c>
      <c r="E110" s="9"/>
      <c r="F110" s="13">
        <v>78</v>
      </c>
      <c r="G110" s="13">
        <v>2</v>
      </c>
      <c r="H110" s="9"/>
      <c r="I110" s="14" t="s">
        <v>194</v>
      </c>
      <c r="J110" s="17"/>
      <c r="K110" s="33" t="s">
        <v>449</v>
      </c>
      <c r="L110" s="34" t="s">
        <v>191</v>
      </c>
    </row>
    <row r="111" spans="1:12" x14ac:dyDescent="0.25">
      <c r="A111" s="6" t="s">
        <v>469</v>
      </c>
      <c r="B111" s="9" t="s">
        <v>470</v>
      </c>
      <c r="C111" s="16" t="s">
        <v>471</v>
      </c>
      <c r="D111" s="9" t="s">
        <v>164</v>
      </c>
      <c r="E111" s="9" t="s">
        <v>165</v>
      </c>
      <c r="F111" s="13">
        <v>28</v>
      </c>
      <c r="G111" s="13">
        <v>1</v>
      </c>
      <c r="H111" s="9"/>
      <c r="I111" s="14" t="s">
        <v>194</v>
      </c>
      <c r="J111" s="15"/>
      <c r="K111" s="33">
        <v>118547</v>
      </c>
      <c r="L111" s="34" t="s">
        <v>191</v>
      </c>
    </row>
    <row r="112" spans="1:12" x14ac:dyDescent="0.25">
      <c r="A112" s="6" t="s">
        <v>472</v>
      </c>
      <c r="B112" s="9" t="s">
        <v>473</v>
      </c>
      <c r="C112" s="12" t="s">
        <v>474</v>
      </c>
      <c r="D112" s="9" t="s">
        <v>164</v>
      </c>
      <c r="E112" s="9" t="s">
        <v>165</v>
      </c>
      <c r="F112" s="13">
        <v>25</v>
      </c>
      <c r="G112" s="13">
        <v>1</v>
      </c>
      <c r="H112" s="9"/>
      <c r="I112" s="14" t="s">
        <v>230</v>
      </c>
      <c r="J112" s="15" t="s">
        <v>175</v>
      </c>
      <c r="K112" s="33">
        <v>115159</v>
      </c>
      <c r="L112" s="34" t="s">
        <v>191</v>
      </c>
    </row>
    <row r="113" spans="1:12" x14ac:dyDescent="0.25">
      <c r="A113" s="6" t="s">
        <v>475</v>
      </c>
      <c r="B113" s="9" t="s">
        <v>476</v>
      </c>
      <c r="C113" s="16" t="s">
        <v>477</v>
      </c>
      <c r="D113" s="9" t="s">
        <v>164</v>
      </c>
      <c r="E113" s="9" t="s">
        <v>165</v>
      </c>
      <c r="F113" s="13">
        <v>49</v>
      </c>
      <c r="G113" s="13">
        <v>1</v>
      </c>
      <c r="H113" s="9" t="s">
        <v>201</v>
      </c>
      <c r="I113" s="14" t="s">
        <v>194</v>
      </c>
      <c r="J113" s="15"/>
      <c r="K113" s="24" t="s">
        <v>478</v>
      </c>
      <c r="L113" s="34" t="s">
        <v>191</v>
      </c>
    </row>
    <row r="114" spans="1:12" x14ac:dyDescent="0.25">
      <c r="A114" s="6" t="s">
        <v>479</v>
      </c>
      <c r="B114" s="9" t="s">
        <v>480</v>
      </c>
      <c r="C114" s="16" t="s">
        <v>477</v>
      </c>
      <c r="D114" s="9" t="s">
        <v>164</v>
      </c>
      <c r="E114" s="9" t="s">
        <v>184</v>
      </c>
      <c r="F114" s="13">
        <v>48</v>
      </c>
      <c r="G114" s="13">
        <v>1</v>
      </c>
      <c r="H114" s="9" t="s">
        <v>204</v>
      </c>
      <c r="I114" s="14" t="s">
        <v>230</v>
      </c>
      <c r="J114" s="15" t="s">
        <v>168</v>
      </c>
      <c r="K114" s="24" t="s">
        <v>478</v>
      </c>
      <c r="L114" s="34" t="s">
        <v>191</v>
      </c>
    </row>
    <row r="115" spans="1:12" x14ac:dyDescent="0.25">
      <c r="A115" s="6" t="s">
        <v>481</v>
      </c>
      <c r="B115" s="9" t="s">
        <v>482</v>
      </c>
      <c r="C115" s="16" t="s">
        <v>477</v>
      </c>
      <c r="D115" s="9" t="s">
        <v>164</v>
      </c>
      <c r="E115" s="9"/>
      <c r="F115" s="13">
        <v>27</v>
      </c>
      <c r="G115" s="13">
        <v>1</v>
      </c>
      <c r="H115" s="9" t="s">
        <v>286</v>
      </c>
      <c r="I115" s="14" t="s">
        <v>167</v>
      </c>
      <c r="J115" s="15" t="s">
        <v>180</v>
      </c>
      <c r="K115" s="24" t="s">
        <v>478</v>
      </c>
      <c r="L115" s="34" t="s">
        <v>191</v>
      </c>
    </row>
    <row r="116" spans="1:12" x14ac:dyDescent="0.25">
      <c r="A116" s="6" t="s">
        <v>483</v>
      </c>
      <c r="B116" s="9" t="s">
        <v>484</v>
      </c>
      <c r="C116" s="16" t="s">
        <v>477</v>
      </c>
      <c r="D116" s="9" t="s">
        <v>164</v>
      </c>
      <c r="E116" s="9" t="s">
        <v>184</v>
      </c>
      <c r="F116" s="13">
        <v>47</v>
      </c>
      <c r="G116" s="13">
        <v>1</v>
      </c>
      <c r="H116" s="9" t="s">
        <v>301</v>
      </c>
      <c r="I116" s="14" t="s">
        <v>174</v>
      </c>
      <c r="J116" s="15" t="s">
        <v>168</v>
      </c>
      <c r="K116" s="24" t="s">
        <v>478</v>
      </c>
      <c r="L116" s="34" t="s">
        <v>191</v>
      </c>
    </row>
    <row r="117" spans="1:12" x14ac:dyDescent="0.25">
      <c r="A117" s="6" t="s">
        <v>485</v>
      </c>
      <c r="B117" s="9" t="s">
        <v>486</v>
      </c>
      <c r="C117" s="16" t="s">
        <v>477</v>
      </c>
      <c r="D117" s="9" t="s">
        <v>165</v>
      </c>
      <c r="E117" s="9"/>
      <c r="F117" s="13">
        <v>47</v>
      </c>
      <c r="G117" s="13">
        <v>1</v>
      </c>
      <c r="H117" s="9" t="s">
        <v>304</v>
      </c>
      <c r="I117" s="14" t="s">
        <v>167</v>
      </c>
      <c r="J117" s="17" t="s">
        <v>168</v>
      </c>
      <c r="K117" s="24" t="s">
        <v>478</v>
      </c>
      <c r="L117" s="34" t="s">
        <v>191</v>
      </c>
    </row>
    <row r="118" spans="1:12" x14ac:dyDescent="0.25">
      <c r="A118" s="6" t="s">
        <v>487</v>
      </c>
      <c r="B118" s="9" t="s">
        <v>488</v>
      </c>
      <c r="C118" s="16" t="s">
        <v>477</v>
      </c>
      <c r="D118" s="9" t="s">
        <v>164</v>
      </c>
      <c r="E118" s="9" t="s">
        <v>165</v>
      </c>
      <c r="F118" s="13">
        <v>76</v>
      </c>
      <c r="G118" s="13">
        <v>2</v>
      </c>
      <c r="H118" s="9" t="s">
        <v>229</v>
      </c>
      <c r="I118" s="14" t="s">
        <v>174</v>
      </c>
      <c r="J118" s="15" t="s">
        <v>168</v>
      </c>
      <c r="K118" s="24" t="s">
        <v>478</v>
      </c>
      <c r="L118" s="34" t="s">
        <v>191</v>
      </c>
    </row>
    <row r="119" spans="1:12" x14ac:dyDescent="0.25">
      <c r="A119" s="6" t="s">
        <v>489</v>
      </c>
      <c r="B119" s="9" t="s">
        <v>490</v>
      </c>
      <c r="C119" s="16" t="s">
        <v>477</v>
      </c>
      <c r="D119" s="9" t="s">
        <v>164</v>
      </c>
      <c r="E119" s="9" t="s">
        <v>165</v>
      </c>
      <c r="F119" s="13">
        <v>48</v>
      </c>
      <c r="G119" s="13">
        <v>2</v>
      </c>
      <c r="H119" s="9" t="s">
        <v>425</v>
      </c>
      <c r="I119" s="14" t="s">
        <v>174</v>
      </c>
      <c r="J119" s="17" t="s">
        <v>168</v>
      </c>
      <c r="K119" s="24" t="s">
        <v>478</v>
      </c>
      <c r="L119" s="34" t="s">
        <v>191</v>
      </c>
    </row>
    <row r="120" spans="1:12" x14ac:dyDescent="0.25">
      <c r="A120" s="6" t="s">
        <v>491</v>
      </c>
      <c r="B120" s="9" t="s">
        <v>492</v>
      </c>
      <c r="C120" s="16" t="s">
        <v>477</v>
      </c>
      <c r="D120" s="9" t="s">
        <v>164</v>
      </c>
      <c r="E120" s="9"/>
      <c r="F120" s="13">
        <v>43</v>
      </c>
      <c r="G120" s="13">
        <v>1</v>
      </c>
      <c r="H120" s="9" t="s">
        <v>246</v>
      </c>
      <c r="I120" s="14" t="s">
        <v>234</v>
      </c>
      <c r="J120" s="17" t="s">
        <v>180</v>
      </c>
      <c r="K120" s="24" t="s">
        <v>478</v>
      </c>
      <c r="L120" s="34" t="s">
        <v>191</v>
      </c>
    </row>
    <row r="121" spans="1:12" x14ac:dyDescent="0.25">
      <c r="A121" s="6" t="s">
        <v>493</v>
      </c>
      <c r="B121" s="9" t="s">
        <v>494</v>
      </c>
      <c r="C121" s="16" t="s">
        <v>477</v>
      </c>
      <c r="D121" s="9" t="s">
        <v>164</v>
      </c>
      <c r="E121" s="9" t="s">
        <v>165</v>
      </c>
      <c r="F121" s="13">
        <v>50</v>
      </c>
      <c r="G121" s="13">
        <v>1</v>
      </c>
      <c r="H121" s="9" t="s">
        <v>314</v>
      </c>
      <c r="I121" s="14" t="s">
        <v>167</v>
      </c>
      <c r="J121" s="15" t="s">
        <v>180</v>
      </c>
      <c r="K121" s="24" t="s">
        <v>478</v>
      </c>
      <c r="L121" s="34" t="s">
        <v>191</v>
      </c>
    </row>
    <row r="122" spans="1:12" x14ac:dyDescent="0.25">
      <c r="A122" s="6" t="s">
        <v>495</v>
      </c>
      <c r="B122" s="9" t="s">
        <v>496</v>
      </c>
      <c r="C122" s="16" t="s">
        <v>477</v>
      </c>
      <c r="D122" s="9" t="s">
        <v>164</v>
      </c>
      <c r="E122" s="9" t="s">
        <v>165</v>
      </c>
      <c r="F122" s="13">
        <v>49</v>
      </c>
      <c r="G122" s="13">
        <v>1</v>
      </c>
      <c r="H122" s="9" t="s">
        <v>317</v>
      </c>
      <c r="I122" s="14" t="s">
        <v>167</v>
      </c>
      <c r="J122" s="17" t="s">
        <v>180</v>
      </c>
      <c r="K122" s="24" t="s">
        <v>478</v>
      </c>
      <c r="L122" s="34" t="s">
        <v>191</v>
      </c>
    </row>
    <row r="123" spans="1:12" x14ac:dyDescent="0.25">
      <c r="A123" s="6" t="s">
        <v>497</v>
      </c>
      <c r="B123" s="9" t="s">
        <v>498</v>
      </c>
      <c r="C123" s="16" t="s">
        <v>477</v>
      </c>
      <c r="D123" s="9" t="s">
        <v>165</v>
      </c>
      <c r="E123" s="9"/>
      <c r="F123" s="13">
        <v>49</v>
      </c>
      <c r="G123" s="13">
        <v>2</v>
      </c>
      <c r="H123" s="9" t="s">
        <v>320</v>
      </c>
      <c r="I123" s="14" t="s">
        <v>194</v>
      </c>
      <c r="J123" s="15"/>
      <c r="K123" s="24" t="s">
        <v>478</v>
      </c>
      <c r="L123" s="34" t="s">
        <v>191</v>
      </c>
    </row>
    <row r="124" spans="1:12" x14ac:dyDescent="0.25">
      <c r="A124" s="6" t="s">
        <v>499</v>
      </c>
      <c r="B124" s="9" t="s">
        <v>500</v>
      </c>
      <c r="C124" s="16" t="s">
        <v>477</v>
      </c>
      <c r="D124" s="9" t="s">
        <v>164</v>
      </c>
      <c r="E124" s="9" t="s">
        <v>165</v>
      </c>
      <c r="F124" s="13">
        <v>50</v>
      </c>
      <c r="G124" s="13">
        <v>2</v>
      </c>
      <c r="H124" s="9" t="s">
        <v>323</v>
      </c>
      <c r="I124" s="14" t="s">
        <v>167</v>
      </c>
      <c r="J124" s="17" t="s">
        <v>180</v>
      </c>
      <c r="K124" s="24" t="s">
        <v>478</v>
      </c>
      <c r="L124" s="34" t="s">
        <v>191</v>
      </c>
    </row>
    <row r="125" spans="1:12" x14ac:dyDescent="0.25">
      <c r="A125" s="6" t="s">
        <v>501</v>
      </c>
      <c r="B125" s="9" t="s">
        <v>502</v>
      </c>
      <c r="C125" s="16" t="s">
        <v>477</v>
      </c>
      <c r="D125" s="9" t="s">
        <v>164</v>
      </c>
      <c r="E125" s="9" t="s">
        <v>165</v>
      </c>
      <c r="F125" s="13">
        <v>50</v>
      </c>
      <c r="G125" s="13">
        <v>1</v>
      </c>
      <c r="H125" s="9" t="s">
        <v>503</v>
      </c>
      <c r="I125" s="14" t="s">
        <v>234</v>
      </c>
      <c r="J125" s="15" t="s">
        <v>168</v>
      </c>
      <c r="K125" s="24" t="s">
        <v>478</v>
      </c>
      <c r="L125" s="34" t="s">
        <v>191</v>
      </c>
    </row>
    <row r="126" spans="1:12" x14ac:dyDescent="0.25">
      <c r="A126" s="6" t="s">
        <v>504</v>
      </c>
      <c r="B126" s="9" t="s">
        <v>505</v>
      </c>
      <c r="C126" s="16" t="s">
        <v>477</v>
      </c>
      <c r="D126" s="9" t="s">
        <v>164</v>
      </c>
      <c r="E126" s="9" t="s">
        <v>165</v>
      </c>
      <c r="F126" s="13">
        <v>25</v>
      </c>
      <c r="G126" s="13">
        <v>1</v>
      </c>
      <c r="H126" s="9" t="s">
        <v>506</v>
      </c>
      <c r="I126" s="14" t="s">
        <v>234</v>
      </c>
      <c r="J126" s="15" t="s">
        <v>180</v>
      </c>
      <c r="K126" s="24" t="s">
        <v>478</v>
      </c>
      <c r="L126" s="34" t="s">
        <v>191</v>
      </c>
    </row>
    <row r="127" spans="1:12" x14ac:dyDescent="0.25">
      <c r="A127" s="6" t="s">
        <v>507</v>
      </c>
      <c r="B127" s="9" t="s">
        <v>209</v>
      </c>
      <c r="C127" s="16" t="s">
        <v>477</v>
      </c>
      <c r="D127" s="9" t="s">
        <v>164</v>
      </c>
      <c r="E127" s="9"/>
      <c r="F127" s="13">
        <v>47</v>
      </c>
      <c r="G127" s="13">
        <v>1</v>
      </c>
      <c r="H127" s="9" t="s">
        <v>508</v>
      </c>
      <c r="I127" s="14" t="s">
        <v>194</v>
      </c>
      <c r="J127" s="15"/>
      <c r="K127" s="24" t="s">
        <v>478</v>
      </c>
      <c r="L127" s="34" t="s">
        <v>191</v>
      </c>
    </row>
    <row r="128" spans="1:12" x14ac:dyDescent="0.25">
      <c r="A128" s="6" t="s">
        <v>509</v>
      </c>
      <c r="B128" s="9" t="s">
        <v>510</v>
      </c>
      <c r="C128" s="16" t="s">
        <v>477</v>
      </c>
      <c r="D128" s="9" t="s">
        <v>164</v>
      </c>
      <c r="E128" s="9"/>
      <c r="F128" s="13">
        <v>47</v>
      </c>
      <c r="G128" s="13">
        <v>1</v>
      </c>
      <c r="H128" s="9" t="s">
        <v>511</v>
      </c>
      <c r="I128" s="14" t="s">
        <v>234</v>
      </c>
      <c r="J128" s="17" t="s">
        <v>168</v>
      </c>
      <c r="K128" s="24" t="s">
        <v>478</v>
      </c>
      <c r="L128" s="34" t="s">
        <v>191</v>
      </c>
    </row>
    <row r="129" spans="1:12" x14ac:dyDescent="0.25">
      <c r="A129" s="6" t="s">
        <v>512</v>
      </c>
      <c r="B129" s="9" t="s">
        <v>513</v>
      </c>
      <c r="C129" s="16" t="s">
        <v>477</v>
      </c>
      <c r="D129" s="9" t="s">
        <v>164</v>
      </c>
      <c r="E129" s="9"/>
      <c r="F129" s="13">
        <v>25</v>
      </c>
      <c r="G129" s="13">
        <v>3</v>
      </c>
      <c r="H129" s="9" t="s">
        <v>514</v>
      </c>
      <c r="I129" s="14" t="s">
        <v>167</v>
      </c>
      <c r="J129" s="17" t="s">
        <v>180</v>
      </c>
      <c r="K129" s="24" t="s">
        <v>478</v>
      </c>
      <c r="L129" s="34" t="s">
        <v>191</v>
      </c>
    </row>
    <row r="130" spans="1:12" x14ac:dyDescent="0.25">
      <c r="A130" s="6" t="s">
        <v>515</v>
      </c>
      <c r="B130" s="35" t="s">
        <v>516</v>
      </c>
      <c r="C130" s="16" t="s">
        <v>477</v>
      </c>
      <c r="D130" s="9" t="s">
        <v>164</v>
      </c>
      <c r="E130" s="9" t="s">
        <v>165</v>
      </c>
      <c r="F130" s="13">
        <v>27</v>
      </c>
      <c r="G130" s="13">
        <v>1</v>
      </c>
      <c r="H130" s="9" t="s">
        <v>517</v>
      </c>
      <c r="I130" s="14" t="s">
        <v>167</v>
      </c>
      <c r="J130" s="17" t="s">
        <v>180</v>
      </c>
      <c r="K130" s="24" t="s">
        <v>478</v>
      </c>
      <c r="L130" s="34" t="s">
        <v>191</v>
      </c>
    </row>
    <row r="131" spans="1:12" x14ac:dyDescent="0.25">
      <c r="A131" s="6" t="s">
        <v>518</v>
      </c>
      <c r="B131" s="9" t="s">
        <v>209</v>
      </c>
      <c r="C131" s="16" t="s">
        <v>477</v>
      </c>
      <c r="D131" s="9" t="s">
        <v>165</v>
      </c>
      <c r="E131" s="9"/>
      <c r="F131" s="13">
        <v>43</v>
      </c>
      <c r="G131" s="13">
        <v>1</v>
      </c>
      <c r="H131" s="9" t="s">
        <v>519</v>
      </c>
      <c r="I131" s="14" t="s">
        <v>194</v>
      </c>
      <c r="J131" s="15"/>
      <c r="K131" s="24" t="s">
        <v>478</v>
      </c>
      <c r="L131" s="34" t="s">
        <v>191</v>
      </c>
    </row>
    <row r="132" spans="1:12" x14ac:dyDescent="0.25">
      <c r="A132" s="6" t="s">
        <v>520</v>
      </c>
      <c r="B132" s="9" t="s">
        <v>521</v>
      </c>
      <c r="C132" s="16" t="s">
        <v>477</v>
      </c>
      <c r="D132" s="9" t="s">
        <v>164</v>
      </c>
      <c r="E132" s="9"/>
      <c r="F132" s="13">
        <v>25</v>
      </c>
      <c r="G132" s="13">
        <v>1</v>
      </c>
      <c r="H132" s="9" t="s">
        <v>522</v>
      </c>
      <c r="I132" s="14" t="s">
        <v>167</v>
      </c>
      <c r="J132" s="15" t="s">
        <v>168</v>
      </c>
      <c r="K132" s="24" t="s">
        <v>478</v>
      </c>
      <c r="L132" s="34" t="s">
        <v>191</v>
      </c>
    </row>
    <row r="133" spans="1:12" x14ac:dyDescent="0.25">
      <c r="A133" s="6" t="s">
        <v>523</v>
      </c>
      <c r="B133" s="9" t="s">
        <v>524</v>
      </c>
      <c r="C133" s="16" t="s">
        <v>477</v>
      </c>
      <c r="D133" s="9" t="s">
        <v>164</v>
      </c>
      <c r="E133" s="9" t="s">
        <v>165</v>
      </c>
      <c r="F133" s="13">
        <v>50</v>
      </c>
      <c r="G133" s="13">
        <v>1</v>
      </c>
      <c r="H133" s="9" t="s">
        <v>525</v>
      </c>
      <c r="I133" s="14" t="s">
        <v>167</v>
      </c>
      <c r="J133" s="17" t="s">
        <v>180</v>
      </c>
      <c r="K133" s="24" t="s">
        <v>478</v>
      </c>
      <c r="L133" s="34" t="s">
        <v>191</v>
      </c>
    </row>
    <row r="134" spans="1:12" x14ac:dyDescent="0.25">
      <c r="A134" s="6" t="s">
        <v>526</v>
      </c>
      <c r="B134" s="9" t="s">
        <v>209</v>
      </c>
      <c r="C134" s="12" t="s">
        <v>527</v>
      </c>
      <c r="D134" s="9" t="s">
        <v>165</v>
      </c>
      <c r="E134" s="9"/>
      <c r="F134" s="13">
        <v>56</v>
      </c>
      <c r="G134" s="13">
        <v>2</v>
      </c>
      <c r="H134" s="9"/>
      <c r="I134" s="14" t="s">
        <v>194</v>
      </c>
      <c r="J134" s="15"/>
      <c r="K134" s="33">
        <v>170196</v>
      </c>
      <c r="L134" s="34" t="s">
        <v>191</v>
      </c>
    </row>
    <row r="135" spans="1:12" x14ac:dyDescent="0.25">
      <c r="A135" s="6" t="s">
        <v>528</v>
      </c>
      <c r="B135" s="9" t="s">
        <v>529</v>
      </c>
      <c r="C135" s="16" t="s">
        <v>530</v>
      </c>
      <c r="D135" s="9" t="s">
        <v>164</v>
      </c>
      <c r="E135" s="9"/>
      <c r="F135" s="13">
        <v>68</v>
      </c>
      <c r="G135" s="13">
        <v>2</v>
      </c>
      <c r="H135" s="9"/>
      <c r="I135" s="14" t="s">
        <v>194</v>
      </c>
      <c r="J135" s="17"/>
      <c r="K135" s="33"/>
      <c r="L135" s="34" t="s">
        <v>167</v>
      </c>
    </row>
    <row r="136" spans="1:12" x14ac:dyDescent="0.25">
      <c r="A136" s="6" t="s">
        <v>531</v>
      </c>
      <c r="B136" s="9" t="s">
        <v>209</v>
      </c>
      <c r="C136" s="12" t="s">
        <v>532</v>
      </c>
      <c r="D136" s="9" t="s">
        <v>184</v>
      </c>
      <c r="E136" s="9" t="s">
        <v>165</v>
      </c>
      <c r="F136" s="13">
        <v>52</v>
      </c>
      <c r="G136" s="13">
        <v>1.5</v>
      </c>
      <c r="H136" s="9"/>
      <c r="I136" s="14" t="s">
        <v>194</v>
      </c>
      <c r="J136" s="15"/>
      <c r="K136" s="33">
        <v>5233</v>
      </c>
      <c r="L136" s="34" t="s">
        <v>191</v>
      </c>
    </row>
    <row r="137" spans="1:12" x14ac:dyDescent="0.25">
      <c r="A137" s="6" t="s">
        <v>533</v>
      </c>
      <c r="B137" s="9" t="s">
        <v>534</v>
      </c>
      <c r="C137" s="12" t="s">
        <v>532</v>
      </c>
      <c r="D137" s="9" t="s">
        <v>164</v>
      </c>
      <c r="E137" s="9"/>
      <c r="F137" s="13">
        <v>43</v>
      </c>
      <c r="G137" s="13">
        <v>1</v>
      </c>
      <c r="H137" s="9"/>
      <c r="I137" s="14" t="s">
        <v>234</v>
      </c>
      <c r="J137" s="15" t="s">
        <v>168</v>
      </c>
      <c r="K137" s="33">
        <v>5233</v>
      </c>
      <c r="L137" s="34" t="s">
        <v>191</v>
      </c>
    </row>
    <row r="138" spans="1:12" x14ac:dyDescent="0.25">
      <c r="A138" s="6" t="s">
        <v>535</v>
      </c>
      <c r="B138" s="9" t="s">
        <v>536</v>
      </c>
      <c r="C138" s="12" t="s">
        <v>532</v>
      </c>
      <c r="D138" s="9" t="s">
        <v>164</v>
      </c>
      <c r="E138" s="9" t="s">
        <v>165</v>
      </c>
      <c r="F138" s="13">
        <v>35</v>
      </c>
      <c r="G138" s="13">
        <v>2</v>
      </c>
      <c r="H138" s="9"/>
      <c r="I138" s="14" t="s">
        <v>167</v>
      </c>
      <c r="J138" s="15" t="s">
        <v>180</v>
      </c>
      <c r="K138" s="33">
        <v>5233</v>
      </c>
      <c r="L138" s="34" t="s">
        <v>191</v>
      </c>
    </row>
    <row r="139" spans="1:12" x14ac:dyDescent="0.25">
      <c r="A139" s="6" t="s">
        <v>537</v>
      </c>
      <c r="B139" s="9" t="s">
        <v>538</v>
      </c>
      <c r="C139" s="12" t="s">
        <v>532</v>
      </c>
      <c r="D139" s="9" t="s">
        <v>164</v>
      </c>
      <c r="E139" s="9" t="s">
        <v>165</v>
      </c>
      <c r="F139" s="13">
        <v>43</v>
      </c>
      <c r="G139" s="13">
        <v>1</v>
      </c>
      <c r="H139" s="9"/>
      <c r="I139" s="14" t="s">
        <v>167</v>
      </c>
      <c r="J139" s="15" t="s">
        <v>180</v>
      </c>
      <c r="K139" s="33">
        <v>5233</v>
      </c>
      <c r="L139" s="34" t="s">
        <v>191</v>
      </c>
    </row>
    <row r="140" spans="1:12" x14ac:dyDescent="0.25">
      <c r="A140" s="6" t="s">
        <v>539</v>
      </c>
      <c r="B140" s="9" t="s">
        <v>540</v>
      </c>
      <c r="C140" s="12" t="s">
        <v>532</v>
      </c>
      <c r="D140" s="9" t="s">
        <v>164</v>
      </c>
      <c r="E140" s="9" t="s">
        <v>165</v>
      </c>
      <c r="F140" s="13">
        <v>30</v>
      </c>
      <c r="G140" s="13">
        <v>1</v>
      </c>
      <c r="H140" s="9"/>
      <c r="I140" s="14" t="s">
        <v>174</v>
      </c>
      <c r="J140" s="15" t="s">
        <v>168</v>
      </c>
      <c r="K140" s="33">
        <v>5233</v>
      </c>
      <c r="L140" s="34" t="s">
        <v>191</v>
      </c>
    </row>
    <row r="141" spans="1:12" x14ac:dyDescent="0.25">
      <c r="A141" s="6" t="s">
        <v>541</v>
      </c>
      <c r="B141" s="9" t="s">
        <v>542</v>
      </c>
      <c r="C141" s="12" t="s">
        <v>532</v>
      </c>
      <c r="D141" s="9" t="s">
        <v>164</v>
      </c>
      <c r="E141" s="9" t="s">
        <v>165</v>
      </c>
      <c r="F141" s="13">
        <v>39</v>
      </c>
      <c r="G141" s="13">
        <v>1</v>
      </c>
      <c r="H141" s="9"/>
      <c r="I141" s="14" t="s">
        <v>234</v>
      </c>
      <c r="J141" s="15" t="s">
        <v>180</v>
      </c>
      <c r="K141" s="33">
        <v>5233</v>
      </c>
      <c r="L141" s="34" t="s">
        <v>191</v>
      </c>
    </row>
    <row r="142" spans="1:12" x14ac:dyDescent="0.25">
      <c r="A142" s="6" t="s">
        <v>543</v>
      </c>
      <c r="B142" s="9" t="s">
        <v>544</v>
      </c>
      <c r="C142" s="16" t="s">
        <v>545</v>
      </c>
      <c r="D142" s="9" t="s">
        <v>164</v>
      </c>
      <c r="E142" s="9" t="s">
        <v>165</v>
      </c>
      <c r="F142" s="13">
        <v>62</v>
      </c>
      <c r="G142" s="13">
        <v>2</v>
      </c>
      <c r="H142" s="9"/>
      <c r="I142" s="14" t="s">
        <v>174</v>
      </c>
      <c r="J142" s="17" t="s">
        <v>168</v>
      </c>
      <c r="K142" s="33">
        <v>3951</v>
      </c>
      <c r="L142" s="34" t="s">
        <v>191</v>
      </c>
    </row>
    <row r="143" spans="1:12" x14ac:dyDescent="0.25">
      <c r="A143" s="6" t="s">
        <v>546</v>
      </c>
      <c r="B143" s="9" t="s">
        <v>547</v>
      </c>
      <c r="C143" s="16" t="s">
        <v>548</v>
      </c>
      <c r="D143" s="9" t="s">
        <v>164</v>
      </c>
      <c r="E143" s="9" t="s">
        <v>165</v>
      </c>
      <c r="F143" s="13">
        <v>36</v>
      </c>
      <c r="G143" s="13">
        <v>2</v>
      </c>
      <c r="H143" s="9"/>
      <c r="I143" s="14" t="s">
        <v>167</v>
      </c>
      <c r="J143" s="17" t="s">
        <v>180</v>
      </c>
      <c r="K143" s="33">
        <v>3951</v>
      </c>
      <c r="L143" s="34" t="s">
        <v>191</v>
      </c>
    </row>
    <row r="144" spans="1:12" x14ac:dyDescent="0.25">
      <c r="A144" s="6" t="s">
        <v>549</v>
      </c>
      <c r="B144" s="9" t="s">
        <v>209</v>
      </c>
      <c r="C144" s="12" t="s">
        <v>550</v>
      </c>
      <c r="D144" s="9" t="s">
        <v>165</v>
      </c>
      <c r="E144" s="9"/>
      <c r="F144" s="13">
        <v>49</v>
      </c>
      <c r="G144" s="13">
        <v>2</v>
      </c>
      <c r="H144" s="9"/>
      <c r="I144" s="14" t="s">
        <v>194</v>
      </c>
      <c r="J144" s="15"/>
      <c r="K144" s="33" t="s">
        <v>551</v>
      </c>
      <c r="L144" s="34" t="s">
        <v>191</v>
      </c>
    </row>
    <row r="145" spans="1:12" x14ac:dyDescent="0.25">
      <c r="A145" s="6" t="s">
        <v>552</v>
      </c>
      <c r="B145" s="9" t="s">
        <v>553</v>
      </c>
      <c r="C145" s="16" t="s">
        <v>554</v>
      </c>
      <c r="D145" s="9" t="s">
        <v>164</v>
      </c>
      <c r="E145" s="9" t="s">
        <v>165</v>
      </c>
      <c r="F145" s="13">
        <v>63</v>
      </c>
      <c r="G145" s="13">
        <v>2</v>
      </c>
      <c r="H145" s="9"/>
      <c r="I145" s="14" t="s">
        <v>167</v>
      </c>
      <c r="J145" s="17" t="s">
        <v>180</v>
      </c>
      <c r="K145" s="33" t="s">
        <v>555</v>
      </c>
      <c r="L145" s="34" t="s">
        <v>191</v>
      </c>
    </row>
    <row r="146" spans="1:12" x14ac:dyDescent="0.25">
      <c r="A146" s="6" t="s">
        <v>556</v>
      </c>
      <c r="B146" s="9" t="s">
        <v>557</v>
      </c>
      <c r="C146" s="16" t="s">
        <v>558</v>
      </c>
      <c r="D146" s="9" t="s">
        <v>164</v>
      </c>
      <c r="E146" s="9" t="s">
        <v>559</v>
      </c>
      <c r="F146" s="13">
        <v>26</v>
      </c>
      <c r="G146" s="13">
        <v>1</v>
      </c>
      <c r="H146" s="9"/>
      <c r="I146" s="14" t="s">
        <v>194</v>
      </c>
      <c r="J146" s="15"/>
      <c r="K146" s="33" t="s">
        <v>555</v>
      </c>
      <c r="L146" s="34" t="s">
        <v>191</v>
      </c>
    </row>
    <row r="147" spans="1:12" x14ac:dyDescent="0.25">
      <c r="A147" s="6" t="s">
        <v>560</v>
      </c>
      <c r="B147" s="9" t="s">
        <v>209</v>
      </c>
      <c r="C147" s="12" t="s">
        <v>561</v>
      </c>
      <c r="D147" s="9" t="s">
        <v>164</v>
      </c>
      <c r="E147" s="9"/>
      <c r="F147" s="13">
        <v>46</v>
      </c>
      <c r="G147" s="13">
        <v>2</v>
      </c>
      <c r="H147" s="9"/>
      <c r="I147" s="14" t="s">
        <v>194</v>
      </c>
      <c r="J147" s="15"/>
      <c r="K147" s="33" t="s">
        <v>562</v>
      </c>
      <c r="L147" s="34" t="s">
        <v>191</v>
      </c>
    </row>
    <row r="148" spans="1:12" x14ac:dyDescent="0.25">
      <c r="A148" s="6" t="s">
        <v>563</v>
      </c>
      <c r="B148" s="9" t="s">
        <v>564</v>
      </c>
      <c r="C148" s="12" t="s">
        <v>565</v>
      </c>
      <c r="D148" s="9" t="s">
        <v>164</v>
      </c>
      <c r="E148" s="9" t="s">
        <v>559</v>
      </c>
      <c r="F148" s="13">
        <v>56</v>
      </c>
      <c r="G148" s="13">
        <v>3</v>
      </c>
      <c r="H148" s="9"/>
      <c r="I148" s="14" t="s">
        <v>174</v>
      </c>
      <c r="J148" s="15" t="s">
        <v>168</v>
      </c>
      <c r="K148" s="33" t="s">
        <v>562</v>
      </c>
      <c r="L148" s="34" t="s">
        <v>191</v>
      </c>
    </row>
    <row r="149" spans="1:12" x14ac:dyDescent="0.25">
      <c r="A149" s="6" t="s">
        <v>566</v>
      </c>
      <c r="B149" s="9" t="s">
        <v>567</v>
      </c>
      <c r="C149" s="16" t="s">
        <v>568</v>
      </c>
      <c r="D149" s="9" t="s">
        <v>165</v>
      </c>
      <c r="E149" s="9"/>
      <c r="F149" s="13">
        <v>67</v>
      </c>
      <c r="G149" s="13">
        <v>2</v>
      </c>
      <c r="H149" s="9"/>
      <c r="I149" s="14" t="s">
        <v>194</v>
      </c>
      <c r="J149" s="15"/>
      <c r="K149" s="33">
        <v>507690</v>
      </c>
      <c r="L149" s="34" t="s">
        <v>191</v>
      </c>
    </row>
    <row r="150" spans="1:12" x14ac:dyDescent="0.25">
      <c r="A150" s="6" t="s">
        <v>569</v>
      </c>
      <c r="B150" s="9" t="s">
        <v>570</v>
      </c>
      <c r="C150" s="12" t="s">
        <v>571</v>
      </c>
      <c r="D150" s="9" t="s">
        <v>276</v>
      </c>
      <c r="E150" s="9"/>
      <c r="F150" s="13">
        <v>58</v>
      </c>
      <c r="G150" s="13">
        <v>3</v>
      </c>
      <c r="H150" s="9"/>
      <c r="I150" s="14" t="s">
        <v>167</v>
      </c>
      <c r="J150" s="15" t="s">
        <v>180</v>
      </c>
      <c r="K150" s="33" t="s">
        <v>572</v>
      </c>
      <c r="L150" s="34" t="s">
        <v>191</v>
      </c>
    </row>
    <row r="151" spans="1:12" x14ac:dyDescent="0.25">
      <c r="A151" s="6" t="s">
        <v>573</v>
      </c>
      <c r="B151" s="9" t="s">
        <v>574</v>
      </c>
      <c r="C151" s="16" t="s">
        <v>575</v>
      </c>
      <c r="D151" s="9" t="s">
        <v>165</v>
      </c>
      <c r="E151" s="9"/>
      <c r="F151" s="13">
        <v>67</v>
      </c>
      <c r="G151" s="13">
        <v>2</v>
      </c>
      <c r="H151" s="9"/>
      <c r="I151" s="14" t="s">
        <v>174</v>
      </c>
      <c r="J151" s="15" t="s">
        <v>168</v>
      </c>
      <c r="K151" s="33">
        <v>304127</v>
      </c>
      <c r="L151" s="34" t="s">
        <v>191</v>
      </c>
    </row>
    <row r="152" spans="1:12" x14ac:dyDescent="0.25">
      <c r="A152" s="6" t="s">
        <v>576</v>
      </c>
      <c r="B152" s="9" t="s">
        <v>577</v>
      </c>
      <c r="C152" s="12" t="s">
        <v>578</v>
      </c>
      <c r="D152" s="9" t="s">
        <v>165</v>
      </c>
      <c r="E152" s="9"/>
      <c r="F152" s="13">
        <v>62</v>
      </c>
      <c r="G152" s="13">
        <v>2</v>
      </c>
      <c r="H152" s="9"/>
      <c r="I152" s="14" t="s">
        <v>167</v>
      </c>
      <c r="J152" s="17" t="s">
        <v>180</v>
      </c>
      <c r="K152" s="33" t="s">
        <v>579</v>
      </c>
      <c r="L152" s="34" t="s">
        <v>191</v>
      </c>
    </row>
    <row r="153" spans="1:12" x14ac:dyDescent="0.25">
      <c r="A153" s="6" t="s">
        <v>580</v>
      </c>
      <c r="B153" s="9" t="s">
        <v>581</v>
      </c>
      <c r="C153" s="12" t="s">
        <v>582</v>
      </c>
      <c r="D153" s="9" t="s">
        <v>184</v>
      </c>
      <c r="E153" s="9" t="s">
        <v>165</v>
      </c>
      <c r="F153" s="13">
        <v>34</v>
      </c>
      <c r="G153" s="13">
        <v>2</v>
      </c>
      <c r="H153" s="9"/>
      <c r="I153" s="14" t="s">
        <v>174</v>
      </c>
      <c r="J153" s="15" t="s">
        <v>168</v>
      </c>
      <c r="K153" s="33" t="s">
        <v>579</v>
      </c>
      <c r="L153" s="34" t="s">
        <v>191</v>
      </c>
    </row>
    <row r="154" spans="1:12" x14ac:dyDescent="0.25">
      <c r="A154" s="6" t="s">
        <v>583</v>
      </c>
      <c r="B154" s="9" t="s">
        <v>584</v>
      </c>
      <c r="C154" s="16" t="s">
        <v>585</v>
      </c>
      <c r="D154" s="9" t="s">
        <v>164</v>
      </c>
      <c r="E154" s="9" t="s">
        <v>184</v>
      </c>
      <c r="F154" s="13">
        <v>48</v>
      </c>
      <c r="G154" s="13">
        <v>1</v>
      </c>
      <c r="H154" s="9"/>
      <c r="I154" s="14" t="s">
        <v>167</v>
      </c>
      <c r="J154" s="15" t="s">
        <v>180</v>
      </c>
      <c r="K154" s="33" t="s">
        <v>586</v>
      </c>
      <c r="L154" s="34" t="s">
        <v>191</v>
      </c>
    </row>
    <row r="155" spans="1:12" x14ac:dyDescent="0.25">
      <c r="A155" s="6" t="s">
        <v>587</v>
      </c>
      <c r="B155" s="9" t="s">
        <v>588</v>
      </c>
      <c r="C155" s="16" t="s">
        <v>585</v>
      </c>
      <c r="D155" s="9" t="s">
        <v>164</v>
      </c>
      <c r="E155" s="9" t="s">
        <v>184</v>
      </c>
      <c r="F155" s="13">
        <v>31</v>
      </c>
      <c r="G155" s="13">
        <v>1</v>
      </c>
      <c r="H155" s="9"/>
      <c r="I155" s="14" t="s">
        <v>234</v>
      </c>
      <c r="J155" s="15" t="s">
        <v>175</v>
      </c>
      <c r="K155" s="33" t="s">
        <v>586</v>
      </c>
      <c r="L155" s="34" t="s">
        <v>191</v>
      </c>
    </row>
    <row r="156" spans="1:12" x14ac:dyDescent="0.25">
      <c r="A156" s="6" t="s">
        <v>589</v>
      </c>
      <c r="B156" s="9" t="s">
        <v>590</v>
      </c>
      <c r="C156" s="12" t="s">
        <v>591</v>
      </c>
      <c r="D156" s="9" t="s">
        <v>184</v>
      </c>
      <c r="E156" s="9" t="s">
        <v>165</v>
      </c>
      <c r="F156" s="13">
        <v>41</v>
      </c>
      <c r="G156" s="13">
        <v>1</v>
      </c>
      <c r="H156" s="9" t="s">
        <v>201</v>
      </c>
      <c r="I156" s="14" t="s">
        <v>167</v>
      </c>
      <c r="J156" s="15" t="s">
        <v>180</v>
      </c>
      <c r="K156" s="33" t="s">
        <v>592</v>
      </c>
      <c r="L156" s="34" t="s">
        <v>191</v>
      </c>
    </row>
    <row r="157" spans="1:12" x14ac:dyDescent="0.25">
      <c r="A157" s="6" t="s">
        <v>593</v>
      </c>
      <c r="B157" s="9" t="s">
        <v>594</v>
      </c>
      <c r="C157" s="12" t="s">
        <v>591</v>
      </c>
      <c r="D157" s="9" t="s">
        <v>184</v>
      </c>
      <c r="E157" s="9" t="s">
        <v>165</v>
      </c>
      <c r="F157" s="13">
        <v>73</v>
      </c>
      <c r="G157" s="13">
        <v>2</v>
      </c>
      <c r="H157" s="9" t="s">
        <v>595</v>
      </c>
      <c r="I157" s="14" t="s">
        <v>174</v>
      </c>
      <c r="J157" s="15" t="s">
        <v>168</v>
      </c>
      <c r="K157" s="33" t="s">
        <v>592</v>
      </c>
      <c r="L157" s="34" t="s">
        <v>191</v>
      </c>
    </row>
    <row r="158" spans="1:12" x14ac:dyDescent="0.25">
      <c r="A158" s="6" t="s">
        <v>596</v>
      </c>
      <c r="B158" s="9" t="s">
        <v>597</v>
      </c>
      <c r="C158" s="12" t="s">
        <v>591</v>
      </c>
      <c r="D158" s="9" t="s">
        <v>165</v>
      </c>
      <c r="E158" s="9"/>
      <c r="F158" s="13">
        <v>39</v>
      </c>
      <c r="G158" s="13">
        <v>2</v>
      </c>
      <c r="H158" s="9" t="s">
        <v>257</v>
      </c>
      <c r="I158" s="14" t="s">
        <v>234</v>
      </c>
      <c r="J158" s="15" t="s">
        <v>180</v>
      </c>
      <c r="K158" s="33" t="s">
        <v>592</v>
      </c>
      <c r="L158" s="34" t="s">
        <v>191</v>
      </c>
    </row>
    <row r="159" spans="1:12" x14ac:dyDescent="0.25">
      <c r="A159" s="6" t="s">
        <v>598</v>
      </c>
      <c r="B159" s="9" t="s">
        <v>209</v>
      </c>
      <c r="C159" s="16" t="s">
        <v>599</v>
      </c>
      <c r="D159" s="9" t="s">
        <v>165</v>
      </c>
      <c r="E159" s="9"/>
      <c r="F159" s="13">
        <v>41</v>
      </c>
      <c r="G159" s="13">
        <v>2</v>
      </c>
      <c r="H159" s="9"/>
      <c r="I159" s="14" t="s">
        <v>194</v>
      </c>
      <c r="J159" s="15"/>
      <c r="K159" s="33" t="s">
        <v>600</v>
      </c>
      <c r="L159" s="34" t="s">
        <v>191</v>
      </c>
    </row>
    <row r="160" spans="1:12" x14ac:dyDescent="0.25">
      <c r="A160" s="6" t="s">
        <v>601</v>
      </c>
      <c r="B160" s="9" t="s">
        <v>602</v>
      </c>
      <c r="C160" s="16" t="s">
        <v>599</v>
      </c>
      <c r="D160" s="9" t="s">
        <v>164</v>
      </c>
      <c r="E160" s="9" t="s">
        <v>165</v>
      </c>
      <c r="F160" s="13">
        <v>45</v>
      </c>
      <c r="G160" s="13">
        <v>2</v>
      </c>
      <c r="H160" s="9"/>
      <c r="I160" s="14" t="s">
        <v>167</v>
      </c>
      <c r="J160" s="15" t="s">
        <v>168</v>
      </c>
      <c r="K160" s="33" t="s">
        <v>600</v>
      </c>
      <c r="L160" s="34" t="s">
        <v>191</v>
      </c>
    </row>
    <row r="161" spans="1:12" x14ac:dyDescent="0.25">
      <c r="A161" s="6" t="s">
        <v>603</v>
      </c>
      <c r="B161" s="9" t="s">
        <v>604</v>
      </c>
      <c r="C161" s="16" t="s">
        <v>599</v>
      </c>
      <c r="D161" s="9" t="s">
        <v>165</v>
      </c>
      <c r="E161" s="9" t="s">
        <v>165</v>
      </c>
      <c r="F161" s="13">
        <v>64</v>
      </c>
      <c r="G161" s="13">
        <v>2.5</v>
      </c>
      <c r="H161" s="9"/>
      <c r="I161" s="14" t="s">
        <v>234</v>
      </c>
      <c r="J161" s="15" t="s">
        <v>168</v>
      </c>
      <c r="K161" s="33" t="s">
        <v>600</v>
      </c>
      <c r="L161" s="34" t="s">
        <v>191</v>
      </c>
    </row>
    <row r="162" spans="1:12" x14ac:dyDescent="0.25">
      <c r="A162" s="6" t="s">
        <v>605</v>
      </c>
      <c r="B162" s="9" t="s">
        <v>606</v>
      </c>
      <c r="C162" s="16" t="s">
        <v>607</v>
      </c>
      <c r="D162" s="9" t="s">
        <v>164</v>
      </c>
      <c r="E162" s="9"/>
      <c r="F162" s="13">
        <v>27</v>
      </c>
      <c r="G162" s="13">
        <v>1</v>
      </c>
      <c r="H162" s="9"/>
      <c r="I162" s="14" t="s">
        <v>174</v>
      </c>
      <c r="J162" s="15" t="s">
        <v>168</v>
      </c>
      <c r="K162" s="33" t="s">
        <v>600</v>
      </c>
      <c r="L162" s="34" t="s">
        <v>191</v>
      </c>
    </row>
    <row r="163" spans="1:12" x14ac:dyDescent="0.25">
      <c r="A163" s="6" t="s">
        <v>608</v>
      </c>
      <c r="B163" s="9" t="s">
        <v>609</v>
      </c>
      <c r="C163" s="12" t="s">
        <v>610</v>
      </c>
      <c r="D163" s="9" t="s">
        <v>164</v>
      </c>
      <c r="E163" s="9" t="s">
        <v>184</v>
      </c>
      <c r="F163" s="13">
        <v>31</v>
      </c>
      <c r="G163" s="13">
        <v>1</v>
      </c>
      <c r="H163" s="9" t="s">
        <v>611</v>
      </c>
      <c r="I163" s="14" t="s">
        <v>167</v>
      </c>
      <c r="J163" s="15" t="s">
        <v>180</v>
      </c>
      <c r="K163" s="33">
        <v>5909</v>
      </c>
      <c r="L163" s="34" t="s">
        <v>167</v>
      </c>
    </row>
    <row r="164" spans="1:12" x14ac:dyDescent="0.25">
      <c r="A164" s="6" t="s">
        <v>612</v>
      </c>
      <c r="B164" s="9" t="s">
        <v>209</v>
      </c>
      <c r="C164" s="12" t="s">
        <v>610</v>
      </c>
      <c r="D164" s="9" t="s">
        <v>165</v>
      </c>
      <c r="E164" s="9"/>
      <c r="F164" s="13">
        <v>46</v>
      </c>
      <c r="G164" s="13">
        <v>2</v>
      </c>
      <c r="H164" s="9" t="s">
        <v>613</v>
      </c>
      <c r="I164" s="14" t="s">
        <v>194</v>
      </c>
      <c r="J164" s="15"/>
      <c r="K164" s="33">
        <v>5909</v>
      </c>
      <c r="L164" s="34" t="s">
        <v>167</v>
      </c>
    </row>
    <row r="165" spans="1:12" x14ac:dyDescent="0.25">
      <c r="A165" s="6" t="s">
        <v>614</v>
      </c>
      <c r="B165" s="9" t="s">
        <v>615</v>
      </c>
      <c r="C165" s="12" t="s">
        <v>610</v>
      </c>
      <c r="D165" s="9" t="s">
        <v>164</v>
      </c>
      <c r="E165" s="9" t="s">
        <v>165</v>
      </c>
      <c r="F165" s="13">
        <v>39</v>
      </c>
      <c r="G165" s="13">
        <v>1.5</v>
      </c>
      <c r="H165" s="9" t="s">
        <v>173</v>
      </c>
      <c r="I165" s="14" t="s">
        <v>167</v>
      </c>
      <c r="J165" s="15" t="s">
        <v>180</v>
      </c>
      <c r="K165" s="33">
        <v>5909</v>
      </c>
      <c r="L165" s="34" t="s">
        <v>167</v>
      </c>
    </row>
    <row r="166" spans="1:12" x14ac:dyDescent="0.25">
      <c r="A166" s="6" t="s">
        <v>616</v>
      </c>
      <c r="B166" s="9" t="s">
        <v>617</v>
      </c>
      <c r="C166" s="12" t="s">
        <v>610</v>
      </c>
      <c r="D166" s="9" t="s">
        <v>164</v>
      </c>
      <c r="E166" s="9"/>
      <c r="F166" s="13">
        <v>39</v>
      </c>
      <c r="G166" s="13">
        <v>2</v>
      </c>
      <c r="H166" s="9" t="s">
        <v>618</v>
      </c>
      <c r="I166" s="14" t="s">
        <v>174</v>
      </c>
      <c r="J166" s="15" t="s">
        <v>168</v>
      </c>
      <c r="K166" s="33">
        <v>5909</v>
      </c>
      <c r="L166" s="34" t="s">
        <v>167</v>
      </c>
    </row>
    <row r="167" spans="1:12" x14ac:dyDescent="0.25">
      <c r="A167" s="6" t="s">
        <v>619</v>
      </c>
      <c r="B167" s="9" t="s">
        <v>620</v>
      </c>
      <c r="C167" s="12" t="s">
        <v>610</v>
      </c>
      <c r="D167" s="9" t="s">
        <v>164</v>
      </c>
      <c r="E167" s="9" t="s">
        <v>184</v>
      </c>
      <c r="F167" s="13">
        <v>38</v>
      </c>
      <c r="G167" s="13">
        <v>1.5</v>
      </c>
      <c r="H167" s="9" t="s">
        <v>621</v>
      </c>
      <c r="I167" s="14" t="s">
        <v>167</v>
      </c>
      <c r="J167" s="15" t="s">
        <v>180</v>
      </c>
      <c r="K167" s="33">
        <v>5909</v>
      </c>
      <c r="L167" s="34" t="s">
        <v>167</v>
      </c>
    </row>
    <row r="168" spans="1:12" x14ac:dyDescent="0.25">
      <c r="A168" s="6" t="s">
        <v>622</v>
      </c>
      <c r="B168" s="9" t="s">
        <v>623</v>
      </c>
      <c r="C168" s="12" t="s">
        <v>610</v>
      </c>
      <c r="D168" s="9" t="s">
        <v>164</v>
      </c>
      <c r="E168" s="9" t="s">
        <v>165</v>
      </c>
      <c r="F168" s="13">
        <v>30</v>
      </c>
      <c r="G168" s="13">
        <v>1</v>
      </c>
      <c r="H168" s="9" t="s">
        <v>624</v>
      </c>
      <c r="I168" s="14" t="s">
        <v>167</v>
      </c>
      <c r="J168" s="15" t="s">
        <v>180</v>
      </c>
      <c r="K168" s="33">
        <v>5909</v>
      </c>
      <c r="L168" s="34" t="s">
        <v>167</v>
      </c>
    </row>
    <row r="169" spans="1:12" x14ac:dyDescent="0.25">
      <c r="A169" s="6" t="s">
        <v>625</v>
      </c>
      <c r="B169" s="9" t="s">
        <v>626</v>
      </c>
      <c r="C169" s="12" t="s">
        <v>610</v>
      </c>
      <c r="D169" s="9" t="s">
        <v>164</v>
      </c>
      <c r="E169" s="9" t="s">
        <v>165</v>
      </c>
      <c r="F169" s="13">
        <v>31</v>
      </c>
      <c r="G169" s="13">
        <v>1</v>
      </c>
      <c r="H169" s="9" t="s">
        <v>627</v>
      </c>
      <c r="I169" s="14" t="s">
        <v>167</v>
      </c>
      <c r="J169" s="15" t="s">
        <v>180</v>
      </c>
      <c r="K169" s="33">
        <v>5909</v>
      </c>
      <c r="L169" s="34" t="s">
        <v>167</v>
      </c>
    </row>
    <row r="170" spans="1:12" x14ac:dyDescent="0.25">
      <c r="A170" s="6" t="s">
        <v>628</v>
      </c>
      <c r="B170" s="9" t="s">
        <v>629</v>
      </c>
      <c r="C170" s="12" t="s">
        <v>610</v>
      </c>
      <c r="D170" s="9" t="s">
        <v>184</v>
      </c>
      <c r="E170" s="9"/>
      <c r="F170" s="13">
        <v>31</v>
      </c>
      <c r="G170" s="13">
        <v>1</v>
      </c>
      <c r="H170" s="9" t="s">
        <v>630</v>
      </c>
      <c r="I170" s="14" t="s">
        <v>167</v>
      </c>
      <c r="J170" s="17" t="s">
        <v>180</v>
      </c>
      <c r="K170" s="33">
        <v>5909</v>
      </c>
      <c r="L170" s="34" t="s">
        <v>167</v>
      </c>
    </row>
    <row r="171" spans="1:12" x14ac:dyDescent="0.25">
      <c r="A171" s="6" t="s">
        <v>631</v>
      </c>
      <c r="B171" s="9" t="s">
        <v>209</v>
      </c>
      <c r="C171" s="16" t="s">
        <v>632</v>
      </c>
      <c r="D171" s="9" t="s">
        <v>165</v>
      </c>
      <c r="E171" s="9"/>
      <c r="F171" s="13">
        <v>50</v>
      </c>
      <c r="G171" s="13">
        <v>2</v>
      </c>
      <c r="H171" s="9"/>
      <c r="I171" s="14" t="s">
        <v>194</v>
      </c>
      <c r="J171" s="15"/>
      <c r="K171" s="33">
        <v>5913</v>
      </c>
      <c r="L171" s="34" t="s">
        <v>191</v>
      </c>
    </row>
    <row r="172" spans="1:12" x14ac:dyDescent="0.25">
      <c r="A172" s="6" t="s">
        <v>633</v>
      </c>
      <c r="B172" s="9" t="s">
        <v>209</v>
      </c>
      <c r="C172" s="12" t="s">
        <v>634</v>
      </c>
      <c r="D172" s="9" t="s">
        <v>164</v>
      </c>
      <c r="E172" s="9" t="s">
        <v>165</v>
      </c>
      <c r="F172" s="13">
        <v>28</v>
      </c>
      <c r="G172" s="13">
        <v>1</v>
      </c>
      <c r="H172" s="9"/>
      <c r="I172" s="14" t="s">
        <v>194</v>
      </c>
      <c r="J172" s="17"/>
      <c r="K172" s="33">
        <v>533</v>
      </c>
      <c r="L172" s="34" t="s">
        <v>191</v>
      </c>
    </row>
    <row r="173" spans="1:12" x14ac:dyDescent="0.25">
      <c r="A173" s="6" t="s">
        <v>635</v>
      </c>
      <c r="B173" s="9" t="s">
        <v>636</v>
      </c>
      <c r="C173" s="12" t="s">
        <v>634</v>
      </c>
      <c r="D173" s="9" t="s">
        <v>164</v>
      </c>
      <c r="E173" s="9" t="s">
        <v>184</v>
      </c>
      <c r="F173" s="13">
        <v>44</v>
      </c>
      <c r="G173" s="13">
        <v>2</v>
      </c>
      <c r="H173" s="9"/>
      <c r="I173" s="14" t="s">
        <v>194</v>
      </c>
      <c r="J173" s="15"/>
      <c r="K173" s="33">
        <v>533</v>
      </c>
      <c r="L173" s="34" t="s">
        <v>191</v>
      </c>
    </row>
    <row r="174" spans="1:12" x14ac:dyDescent="0.25">
      <c r="A174" s="6" t="s">
        <v>637</v>
      </c>
      <c r="B174" s="9" t="s">
        <v>209</v>
      </c>
      <c r="C174" s="12" t="s">
        <v>634</v>
      </c>
      <c r="D174" s="9" t="s">
        <v>164</v>
      </c>
      <c r="E174" s="9"/>
      <c r="F174" s="13">
        <v>14</v>
      </c>
      <c r="G174" s="13">
        <v>1</v>
      </c>
      <c r="H174" s="9"/>
      <c r="I174" s="14" t="s">
        <v>194</v>
      </c>
      <c r="J174" s="15"/>
      <c r="K174" s="33">
        <v>533</v>
      </c>
      <c r="L174" s="34" t="s">
        <v>191</v>
      </c>
    </row>
    <row r="175" spans="1:12" x14ac:dyDescent="0.25">
      <c r="A175" s="6" t="s">
        <v>638</v>
      </c>
      <c r="B175" s="9" t="s">
        <v>639</v>
      </c>
      <c r="C175" s="12" t="s">
        <v>640</v>
      </c>
      <c r="D175" s="9" t="s">
        <v>164</v>
      </c>
      <c r="E175" s="9" t="s">
        <v>165</v>
      </c>
      <c r="F175" s="13">
        <v>30</v>
      </c>
      <c r="G175" s="13">
        <v>1</v>
      </c>
      <c r="H175" s="9"/>
      <c r="I175" s="14" t="s">
        <v>234</v>
      </c>
      <c r="J175" s="15" t="s">
        <v>168</v>
      </c>
      <c r="K175" s="33" t="s">
        <v>641</v>
      </c>
      <c r="L175" s="34" t="s">
        <v>191</v>
      </c>
    </row>
    <row r="176" spans="1:12" x14ac:dyDescent="0.25">
      <c r="A176" s="6" t="s">
        <v>642</v>
      </c>
      <c r="B176" s="9" t="s">
        <v>643</v>
      </c>
      <c r="C176" s="12" t="s">
        <v>640</v>
      </c>
      <c r="D176" s="9" t="s">
        <v>164</v>
      </c>
      <c r="E176" s="9" t="s">
        <v>165</v>
      </c>
      <c r="F176" s="13">
        <v>30</v>
      </c>
      <c r="G176" s="13">
        <v>1</v>
      </c>
      <c r="H176" s="9"/>
      <c r="I176" s="14" t="s">
        <v>234</v>
      </c>
      <c r="J176" s="15" t="s">
        <v>168</v>
      </c>
      <c r="K176" s="33" t="s">
        <v>641</v>
      </c>
      <c r="L176" s="34" t="s">
        <v>191</v>
      </c>
    </row>
    <row r="177" spans="2:3" s="30" customFormat="1" x14ac:dyDescent="0.25">
      <c r="B177" s="25"/>
      <c r="C177" s="25"/>
    </row>
    <row r="178" spans="2:3" s="30" customFormat="1" x14ac:dyDescent="0.25">
      <c r="B178" s="25" t="s">
        <v>644</v>
      </c>
      <c r="C178" s="25" t="s">
        <v>645</v>
      </c>
    </row>
    <row r="179" spans="2:3" s="30" customFormat="1" x14ac:dyDescent="0.25">
      <c r="B179" s="25" t="s">
        <v>175</v>
      </c>
      <c r="C179" s="25" t="s">
        <v>646</v>
      </c>
    </row>
  </sheetData>
  <mergeCells count="10">
    <mergeCell ref="I1:I2"/>
    <mergeCell ref="J1:J2"/>
    <mergeCell ref="K1:K2"/>
    <mergeCell ref="L1:L2"/>
    <mergeCell ref="A1:A2"/>
    <mergeCell ref="B1:B2"/>
    <mergeCell ref="C1:C2"/>
    <mergeCell ref="D1:E1"/>
    <mergeCell ref="G1:G2"/>
    <mergeCell ref="H1:H2"/>
  </mergeCells>
  <conditionalFormatting sqref="F66:F77 C66:D77 B66:B74 B77 J3:J12 J14:J176">
    <cfRule type="cellIs" dxfId="5" priority="3" stopIfTrue="1" operator="equal">
      <formula>"szociális alapú"</formula>
    </cfRule>
  </conditionalFormatting>
  <conditionalFormatting sqref="H66:H77">
    <cfRule type="cellIs" dxfId="4" priority="2" stopIfTrue="1" operator="equal">
      <formula>"szociális alapú"</formula>
    </cfRule>
  </conditionalFormatting>
  <conditionalFormatting sqref="J13">
    <cfRule type="cellIs" dxfId="3" priority="1" stopIfTrue="1" operator="equal">
      <formula>"szociális alapú"</formula>
    </cfRule>
  </conditionalFormatting>
  <printOptions horizontalCentered="1" gridLines="1"/>
  <pageMargins left="0.70866141732283472" right="0.70866141732283472" top="0.74803149606299213" bottom="0.74803149606299213" header="0.31496062992125984" footer="0.31496062992125984"/>
  <pageSetup paperSize="9" scale="65" fitToHeight="4" orientation="landscape" r:id="rId1"/>
  <headerFooter>
    <oddHeader>&amp;R9. sz. melléklet</oddHeader>
  </headerFooter>
  <rowBreaks count="2" manualBreakCount="2">
    <brk id="60" max="16383" man="1"/>
    <brk id="11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34"/>
  <sheetViews>
    <sheetView topLeftCell="A109" workbookViewId="0"/>
  </sheetViews>
  <sheetFormatPr defaultRowHeight="15" x14ac:dyDescent="0.25"/>
  <cols>
    <col min="1" max="1" width="8" style="55" bestFit="1" customWidth="1"/>
    <col min="2" max="2" width="6.42578125" style="55" customWidth="1"/>
    <col min="3" max="3" width="30.5703125" style="55" bestFit="1" customWidth="1"/>
    <col min="4" max="4" width="12.85546875" style="55" bestFit="1" customWidth="1"/>
    <col min="5" max="5" width="6.5703125" style="55" bestFit="1" customWidth="1"/>
    <col min="6" max="6" width="13.42578125" style="55" bestFit="1" customWidth="1"/>
    <col min="7" max="7" width="46.140625" style="55" bestFit="1" customWidth="1"/>
    <col min="8" max="8" width="9.28515625" style="55" customWidth="1"/>
    <col min="9" max="9" width="8.5703125" style="55" bestFit="1" customWidth="1"/>
    <col min="10" max="10" width="9.140625" style="55" bestFit="1" customWidth="1"/>
    <col min="11" max="11" width="8.5703125" style="55" bestFit="1" customWidth="1"/>
    <col min="12" max="12" width="13.7109375" style="55" bestFit="1" customWidth="1"/>
    <col min="13" max="13" width="39.28515625" style="55" bestFit="1" customWidth="1"/>
    <col min="14" max="14" width="12.7109375" style="55" bestFit="1" customWidth="1"/>
    <col min="15" max="15" width="5.42578125" style="55" bestFit="1" customWidth="1"/>
    <col min="16" max="16" width="12.7109375" style="55" bestFit="1" customWidth="1"/>
    <col min="17" max="17" width="5.42578125" style="55" bestFit="1" customWidth="1"/>
    <col min="18" max="18" width="10.140625" style="55" bestFit="1" customWidth="1"/>
    <col min="19" max="19" width="23" style="55" bestFit="1" customWidth="1"/>
    <col min="20" max="20" width="9.42578125" style="55" customWidth="1"/>
    <col min="21" max="21" width="8.7109375" style="55" customWidth="1"/>
    <col min="22" max="22" width="15.42578125" style="55" bestFit="1" customWidth="1"/>
    <col min="23" max="16384" width="9.140625" style="55"/>
  </cols>
  <sheetData>
    <row r="1" spans="1:22" ht="51.75" x14ac:dyDescent="0.25">
      <c r="A1" s="37" t="s">
        <v>0</v>
      </c>
      <c r="B1" s="50" t="s">
        <v>650</v>
      </c>
      <c r="C1" s="51" t="s">
        <v>651</v>
      </c>
      <c r="D1" s="52" t="s">
        <v>652</v>
      </c>
      <c r="E1" s="53" t="s">
        <v>653</v>
      </c>
      <c r="F1" s="53" t="s">
        <v>6</v>
      </c>
      <c r="G1" s="53" t="s">
        <v>654</v>
      </c>
      <c r="H1" s="53" t="s">
        <v>655</v>
      </c>
      <c r="I1" s="53" t="s">
        <v>656</v>
      </c>
      <c r="J1" s="53" t="s">
        <v>657</v>
      </c>
      <c r="K1" s="53" t="s">
        <v>656</v>
      </c>
      <c r="L1" s="54" t="s">
        <v>658</v>
      </c>
      <c r="M1" s="51" t="s">
        <v>3</v>
      </c>
      <c r="N1" s="51" t="s">
        <v>659</v>
      </c>
      <c r="O1" s="51" t="s">
        <v>660</v>
      </c>
      <c r="P1" s="51" t="s">
        <v>661</v>
      </c>
      <c r="Q1" s="51" t="s">
        <v>660</v>
      </c>
      <c r="R1" s="51" t="s">
        <v>662</v>
      </c>
      <c r="S1" s="51" t="s">
        <v>663</v>
      </c>
      <c r="T1" s="51" t="s">
        <v>664</v>
      </c>
      <c r="U1" s="51" t="s">
        <v>665</v>
      </c>
      <c r="V1" s="51" t="s">
        <v>666</v>
      </c>
    </row>
    <row r="2" spans="1:22" x14ac:dyDescent="0.25">
      <c r="A2" s="37">
        <v>1</v>
      </c>
      <c r="B2" s="38" t="s">
        <v>667</v>
      </c>
      <c r="C2" s="39" t="s">
        <v>668</v>
      </c>
      <c r="D2" s="40" t="s">
        <v>669</v>
      </c>
      <c r="E2" s="40" t="s">
        <v>670</v>
      </c>
      <c r="F2" s="40" t="s">
        <v>671</v>
      </c>
      <c r="G2" s="40" t="s">
        <v>672</v>
      </c>
      <c r="H2" s="41">
        <v>30681</v>
      </c>
      <c r="I2" s="40" t="s">
        <v>673</v>
      </c>
      <c r="J2" s="42"/>
      <c r="K2" s="40" t="s">
        <v>673</v>
      </c>
      <c r="L2" s="43" t="s">
        <v>674</v>
      </c>
      <c r="M2" s="44" t="s">
        <v>675</v>
      </c>
      <c r="N2" s="45">
        <v>71796000</v>
      </c>
      <c r="O2" s="44" t="s">
        <v>676</v>
      </c>
      <c r="P2" s="45">
        <v>71796000</v>
      </c>
      <c r="Q2" s="44" t="s">
        <v>676</v>
      </c>
      <c r="R2" s="46">
        <v>33604</v>
      </c>
      <c r="S2" s="44" t="s">
        <v>677</v>
      </c>
      <c r="T2" s="37"/>
      <c r="U2" s="37"/>
      <c r="V2" s="37"/>
    </row>
    <row r="3" spans="1:22" x14ac:dyDescent="0.25">
      <c r="A3" s="37">
        <v>2</v>
      </c>
      <c r="B3" s="49" t="s">
        <v>678</v>
      </c>
      <c r="C3" s="28" t="s">
        <v>679</v>
      </c>
      <c r="D3" s="38" t="s">
        <v>680</v>
      </c>
      <c r="E3" s="40" t="s">
        <v>670</v>
      </c>
      <c r="F3" s="40" t="s">
        <v>681</v>
      </c>
      <c r="G3" s="40" t="s">
        <v>682</v>
      </c>
      <c r="H3" s="42">
        <v>2</v>
      </c>
      <c r="I3" s="40" t="s">
        <v>673</v>
      </c>
      <c r="J3" s="42">
        <v>2</v>
      </c>
      <c r="K3" s="40" t="s">
        <v>673</v>
      </c>
      <c r="L3" s="43" t="s">
        <v>674</v>
      </c>
      <c r="M3" s="44" t="s">
        <v>675</v>
      </c>
      <c r="N3" s="56">
        <v>0</v>
      </c>
      <c r="O3" s="44" t="s">
        <v>676</v>
      </c>
      <c r="P3" s="56">
        <v>0</v>
      </c>
      <c r="Q3" s="44" t="s">
        <v>676</v>
      </c>
      <c r="R3" s="46">
        <v>26665</v>
      </c>
      <c r="S3" s="44"/>
      <c r="T3" s="44"/>
      <c r="U3" s="37"/>
      <c r="V3" s="37"/>
    </row>
    <row r="4" spans="1:22" x14ac:dyDescent="0.25">
      <c r="A4" s="37">
        <v>3</v>
      </c>
      <c r="B4" s="49" t="s">
        <v>678</v>
      </c>
      <c r="C4" s="28" t="s">
        <v>679</v>
      </c>
      <c r="D4" s="38" t="s">
        <v>683</v>
      </c>
      <c r="E4" s="40" t="s">
        <v>670</v>
      </c>
      <c r="F4" s="40" t="s">
        <v>684</v>
      </c>
      <c r="G4" s="40" t="s">
        <v>685</v>
      </c>
      <c r="H4" s="42">
        <v>6</v>
      </c>
      <c r="I4" s="40" t="s">
        <v>673</v>
      </c>
      <c r="J4" s="42"/>
      <c r="K4" s="40" t="s">
        <v>673</v>
      </c>
      <c r="L4" s="43" t="s">
        <v>674</v>
      </c>
      <c r="M4" s="44" t="s">
        <v>675</v>
      </c>
      <c r="N4" s="56">
        <v>0</v>
      </c>
      <c r="O4" s="44" t="s">
        <v>676</v>
      </c>
      <c r="P4" s="56">
        <v>0</v>
      </c>
      <c r="Q4" s="44" t="s">
        <v>676</v>
      </c>
      <c r="R4" s="46">
        <v>26665</v>
      </c>
      <c r="S4" s="44"/>
      <c r="T4" s="44"/>
      <c r="U4" s="37"/>
      <c r="V4" s="37"/>
    </row>
    <row r="5" spans="1:22" x14ac:dyDescent="0.25">
      <c r="A5" s="37">
        <v>4</v>
      </c>
      <c r="B5" s="49" t="s">
        <v>678</v>
      </c>
      <c r="C5" s="28" t="s">
        <v>679</v>
      </c>
      <c r="D5" s="38" t="s">
        <v>686</v>
      </c>
      <c r="E5" s="40" t="s">
        <v>670</v>
      </c>
      <c r="F5" s="40" t="s">
        <v>687</v>
      </c>
      <c r="G5" s="40" t="s">
        <v>688</v>
      </c>
      <c r="H5" s="42">
        <v>6</v>
      </c>
      <c r="I5" s="40" t="s">
        <v>673</v>
      </c>
      <c r="J5" s="42"/>
      <c r="K5" s="40" t="s">
        <v>673</v>
      </c>
      <c r="L5" s="43" t="s">
        <v>674</v>
      </c>
      <c r="M5" s="44" t="s">
        <v>675</v>
      </c>
      <c r="N5" s="56">
        <v>0</v>
      </c>
      <c r="O5" s="44" t="s">
        <v>676</v>
      </c>
      <c r="P5" s="56">
        <v>0</v>
      </c>
      <c r="Q5" s="44" t="s">
        <v>676</v>
      </c>
      <c r="R5" s="46">
        <v>26665</v>
      </c>
      <c r="S5" s="44"/>
      <c r="T5" s="44"/>
      <c r="U5" s="37"/>
      <c r="V5" s="37"/>
    </row>
    <row r="6" spans="1:22" x14ac:dyDescent="0.25">
      <c r="A6" s="37">
        <v>5</v>
      </c>
      <c r="B6" s="49" t="s">
        <v>678</v>
      </c>
      <c r="C6" s="28" t="s">
        <v>679</v>
      </c>
      <c r="D6" s="38" t="s">
        <v>689</v>
      </c>
      <c r="E6" s="40" t="s">
        <v>670</v>
      </c>
      <c r="F6" s="40" t="s">
        <v>690</v>
      </c>
      <c r="G6" s="40" t="s">
        <v>691</v>
      </c>
      <c r="H6" s="42">
        <v>8</v>
      </c>
      <c r="I6" s="40" t="s">
        <v>673</v>
      </c>
      <c r="J6" s="42"/>
      <c r="K6" s="40" t="s">
        <v>673</v>
      </c>
      <c r="L6" s="43" t="s">
        <v>674</v>
      </c>
      <c r="M6" s="44" t="s">
        <v>675</v>
      </c>
      <c r="N6" s="56">
        <v>0</v>
      </c>
      <c r="O6" s="44" t="s">
        <v>676</v>
      </c>
      <c r="P6" s="56">
        <v>0</v>
      </c>
      <c r="Q6" s="44" t="s">
        <v>676</v>
      </c>
      <c r="R6" s="46">
        <v>35047</v>
      </c>
      <c r="S6" s="44"/>
      <c r="T6" s="44"/>
      <c r="U6" s="37"/>
      <c r="V6" s="37"/>
    </row>
    <row r="7" spans="1:22" x14ac:dyDescent="0.25">
      <c r="A7" s="37">
        <v>6</v>
      </c>
      <c r="B7" s="38" t="s">
        <v>667</v>
      </c>
      <c r="C7" s="39" t="s">
        <v>668</v>
      </c>
      <c r="D7" s="40" t="s">
        <v>692</v>
      </c>
      <c r="E7" s="40" t="s">
        <v>670</v>
      </c>
      <c r="F7" s="40" t="s">
        <v>693</v>
      </c>
      <c r="G7" s="40" t="s">
        <v>672</v>
      </c>
      <c r="H7" s="41">
        <v>7007</v>
      </c>
      <c r="I7" s="40" t="s">
        <v>673</v>
      </c>
      <c r="J7" s="42"/>
      <c r="K7" s="40" t="s">
        <v>673</v>
      </c>
      <c r="L7" s="43" t="s">
        <v>694</v>
      </c>
      <c r="M7" s="44" t="s">
        <v>675</v>
      </c>
      <c r="N7" s="45">
        <v>16396578</v>
      </c>
      <c r="O7" s="44" t="s">
        <v>676</v>
      </c>
      <c r="P7" s="45">
        <v>16396578</v>
      </c>
      <c r="Q7" s="44" t="s">
        <v>676</v>
      </c>
      <c r="R7" s="46">
        <v>33604</v>
      </c>
      <c r="S7" s="44" t="s">
        <v>695</v>
      </c>
      <c r="T7" s="44"/>
      <c r="U7" s="37"/>
      <c r="V7" s="37"/>
    </row>
    <row r="8" spans="1:22" x14ac:dyDescent="0.25">
      <c r="A8" s="37">
        <v>7</v>
      </c>
      <c r="B8" s="49" t="s">
        <v>678</v>
      </c>
      <c r="C8" s="28" t="s">
        <v>679</v>
      </c>
      <c r="D8" s="38" t="s">
        <v>696</v>
      </c>
      <c r="E8" s="40" t="s">
        <v>670</v>
      </c>
      <c r="F8" s="40" t="s">
        <v>697</v>
      </c>
      <c r="G8" s="40" t="s">
        <v>698</v>
      </c>
      <c r="H8" s="42">
        <v>232</v>
      </c>
      <c r="I8" s="40" t="s">
        <v>673</v>
      </c>
      <c r="J8" s="42">
        <v>312</v>
      </c>
      <c r="K8" s="40" t="s">
        <v>673</v>
      </c>
      <c r="L8" s="43" t="s">
        <v>694</v>
      </c>
      <c r="M8" s="44" t="s">
        <v>675</v>
      </c>
      <c r="N8" s="45">
        <v>12127800</v>
      </c>
      <c r="O8" s="44" t="s">
        <v>676</v>
      </c>
      <c r="P8" s="45">
        <v>9151738</v>
      </c>
      <c r="Q8" s="44" t="s">
        <v>676</v>
      </c>
      <c r="R8" s="46">
        <v>5845</v>
      </c>
      <c r="S8" s="44"/>
      <c r="T8" s="44"/>
      <c r="U8" s="37"/>
      <c r="V8" s="37"/>
    </row>
    <row r="9" spans="1:22" x14ac:dyDescent="0.25">
      <c r="A9" s="37">
        <v>8</v>
      </c>
      <c r="B9" s="49" t="s">
        <v>678</v>
      </c>
      <c r="C9" s="49" t="s">
        <v>679</v>
      </c>
      <c r="D9" s="38" t="s">
        <v>699</v>
      </c>
      <c r="E9" s="40" t="s">
        <v>670</v>
      </c>
      <c r="F9" s="40" t="s">
        <v>700</v>
      </c>
      <c r="G9" s="40" t="s">
        <v>701</v>
      </c>
      <c r="H9" s="42">
        <v>1</v>
      </c>
      <c r="I9" s="40" t="s">
        <v>673</v>
      </c>
      <c r="J9" s="42"/>
      <c r="K9" s="40" t="s">
        <v>673</v>
      </c>
      <c r="L9" s="43" t="s">
        <v>694</v>
      </c>
      <c r="M9" s="44" t="s">
        <v>675</v>
      </c>
      <c r="N9" s="56">
        <v>0</v>
      </c>
      <c r="O9" s="44" t="s">
        <v>676</v>
      </c>
      <c r="P9" s="56">
        <v>0</v>
      </c>
      <c r="Q9" s="44" t="s">
        <v>676</v>
      </c>
      <c r="R9" s="46">
        <v>27030</v>
      </c>
      <c r="S9" s="44"/>
      <c r="T9" s="44"/>
      <c r="U9" s="37"/>
      <c r="V9" s="37"/>
    </row>
    <row r="10" spans="1:22" x14ac:dyDescent="0.25">
      <c r="A10" s="37">
        <v>9</v>
      </c>
      <c r="B10" s="49" t="s">
        <v>678</v>
      </c>
      <c r="C10" s="28" t="s">
        <v>679</v>
      </c>
      <c r="D10" s="38" t="s">
        <v>702</v>
      </c>
      <c r="E10" s="40" t="s">
        <v>670</v>
      </c>
      <c r="F10" s="40" t="s">
        <v>703</v>
      </c>
      <c r="G10" s="40" t="s">
        <v>704</v>
      </c>
      <c r="H10" s="42">
        <v>1</v>
      </c>
      <c r="I10" s="40" t="s">
        <v>673</v>
      </c>
      <c r="J10" s="42"/>
      <c r="K10" s="40" t="s">
        <v>673</v>
      </c>
      <c r="L10" s="43" t="s">
        <v>694</v>
      </c>
      <c r="M10" s="44" t="s">
        <v>675</v>
      </c>
      <c r="N10" s="56">
        <v>0</v>
      </c>
      <c r="O10" s="44" t="s">
        <v>676</v>
      </c>
      <c r="P10" s="56">
        <v>0</v>
      </c>
      <c r="Q10" s="44" t="s">
        <v>676</v>
      </c>
      <c r="R10" s="46">
        <v>27030</v>
      </c>
      <c r="S10" s="44"/>
      <c r="T10" s="44"/>
      <c r="U10" s="37"/>
      <c r="V10" s="37"/>
    </row>
    <row r="11" spans="1:22" x14ac:dyDescent="0.25">
      <c r="A11" s="37">
        <v>10</v>
      </c>
      <c r="B11" s="38" t="s">
        <v>667</v>
      </c>
      <c r="C11" s="39" t="s">
        <v>668</v>
      </c>
      <c r="D11" s="40" t="s">
        <v>705</v>
      </c>
      <c r="E11" s="40" t="s">
        <v>670</v>
      </c>
      <c r="F11" s="40" t="s">
        <v>706</v>
      </c>
      <c r="G11" s="40" t="s">
        <v>707</v>
      </c>
      <c r="H11" s="42">
        <v>788</v>
      </c>
      <c r="I11" s="40" t="s">
        <v>673</v>
      </c>
      <c r="J11" s="42"/>
      <c r="K11" s="40" t="s">
        <v>673</v>
      </c>
      <c r="L11" s="43" t="s">
        <v>708</v>
      </c>
      <c r="M11" s="44" t="s">
        <v>675</v>
      </c>
      <c r="N11" s="45">
        <v>3940000</v>
      </c>
      <c r="O11" s="44" t="s">
        <v>676</v>
      </c>
      <c r="P11" s="45">
        <v>3940000</v>
      </c>
      <c r="Q11" s="44" t="s">
        <v>676</v>
      </c>
      <c r="R11" s="46">
        <v>33604</v>
      </c>
      <c r="S11" s="44" t="s">
        <v>677</v>
      </c>
      <c r="T11" s="44"/>
      <c r="U11" s="37"/>
      <c r="V11" s="37"/>
    </row>
    <row r="12" spans="1:22" x14ac:dyDescent="0.25">
      <c r="A12" s="37">
        <v>11</v>
      </c>
      <c r="B12" s="49" t="s">
        <v>678</v>
      </c>
      <c r="C12" s="28" t="s">
        <v>679</v>
      </c>
      <c r="D12" s="38" t="s">
        <v>709</v>
      </c>
      <c r="E12" s="40" t="s">
        <v>670</v>
      </c>
      <c r="F12" s="40" t="s">
        <v>710</v>
      </c>
      <c r="G12" s="40" t="s">
        <v>711</v>
      </c>
      <c r="H12" s="42">
        <v>206</v>
      </c>
      <c r="I12" s="40" t="s">
        <v>673</v>
      </c>
      <c r="J12" s="42">
        <v>68</v>
      </c>
      <c r="K12" s="40" t="s">
        <v>673</v>
      </c>
      <c r="L12" s="43" t="s">
        <v>708</v>
      </c>
      <c r="M12" s="44" t="s">
        <v>675</v>
      </c>
      <c r="N12" s="45">
        <v>4796390</v>
      </c>
      <c r="O12" s="44" t="s">
        <v>676</v>
      </c>
      <c r="P12" s="45">
        <v>730342</v>
      </c>
      <c r="Q12" s="44" t="s">
        <v>676</v>
      </c>
      <c r="R12" s="46">
        <v>5845</v>
      </c>
      <c r="S12" s="44"/>
      <c r="T12" s="44"/>
      <c r="U12" s="37"/>
      <c r="V12" s="37"/>
    </row>
    <row r="13" spans="1:22" x14ac:dyDescent="0.25">
      <c r="A13" s="37">
        <v>12</v>
      </c>
      <c r="B13" s="38" t="s">
        <v>667</v>
      </c>
      <c r="C13" s="39" t="s">
        <v>668</v>
      </c>
      <c r="D13" s="40" t="s">
        <v>712</v>
      </c>
      <c r="E13" s="40" t="s">
        <v>670</v>
      </c>
      <c r="F13" s="40" t="s">
        <v>713</v>
      </c>
      <c r="G13" s="40" t="s">
        <v>672</v>
      </c>
      <c r="H13" s="41">
        <v>7048</v>
      </c>
      <c r="I13" s="40" t="s">
        <v>673</v>
      </c>
      <c r="J13" s="42"/>
      <c r="K13" s="40" t="s">
        <v>673</v>
      </c>
      <c r="L13" s="43" t="s">
        <v>714</v>
      </c>
      <c r="M13" s="44" t="s">
        <v>675</v>
      </c>
      <c r="N13" s="45">
        <v>16497000</v>
      </c>
      <c r="O13" s="44" t="s">
        <v>676</v>
      </c>
      <c r="P13" s="45">
        <v>16497000</v>
      </c>
      <c r="Q13" s="44" t="s">
        <v>676</v>
      </c>
      <c r="R13" s="46">
        <v>33604</v>
      </c>
      <c r="S13" s="44" t="s">
        <v>677</v>
      </c>
      <c r="T13" s="44"/>
      <c r="U13" s="37"/>
      <c r="V13" s="37"/>
    </row>
    <row r="14" spans="1:22" x14ac:dyDescent="0.25">
      <c r="A14" s="37">
        <v>13</v>
      </c>
      <c r="B14" s="49" t="s">
        <v>678</v>
      </c>
      <c r="C14" s="28" t="s">
        <v>679</v>
      </c>
      <c r="D14" s="38" t="s">
        <v>715</v>
      </c>
      <c r="E14" s="40" t="s">
        <v>670</v>
      </c>
      <c r="F14" s="40" t="s">
        <v>716</v>
      </c>
      <c r="G14" s="40" t="s">
        <v>717</v>
      </c>
      <c r="H14" s="42">
        <v>6</v>
      </c>
      <c r="I14" s="40" t="s">
        <v>673</v>
      </c>
      <c r="J14" s="42"/>
      <c r="K14" s="40" t="s">
        <v>673</v>
      </c>
      <c r="L14" s="43" t="s">
        <v>714</v>
      </c>
      <c r="M14" s="44" t="s">
        <v>675</v>
      </c>
      <c r="N14" s="56">
        <v>0</v>
      </c>
      <c r="O14" s="44" t="s">
        <v>676</v>
      </c>
      <c r="P14" s="56">
        <v>0</v>
      </c>
      <c r="Q14" s="44" t="s">
        <v>676</v>
      </c>
      <c r="R14" s="46">
        <v>26665</v>
      </c>
      <c r="S14" s="44"/>
      <c r="T14" s="44"/>
      <c r="U14" s="37"/>
      <c r="V14" s="37"/>
    </row>
    <row r="15" spans="1:22" x14ac:dyDescent="0.25">
      <c r="A15" s="37">
        <v>14</v>
      </c>
      <c r="B15" s="38" t="s">
        <v>667</v>
      </c>
      <c r="C15" s="39" t="s">
        <v>668</v>
      </c>
      <c r="D15" s="40" t="s">
        <v>718</v>
      </c>
      <c r="E15" s="40" t="s">
        <v>670</v>
      </c>
      <c r="F15" s="40" t="s">
        <v>719</v>
      </c>
      <c r="G15" s="40" t="s">
        <v>720</v>
      </c>
      <c r="H15" s="41">
        <v>5193</v>
      </c>
      <c r="I15" s="40" t="s">
        <v>673</v>
      </c>
      <c r="J15" s="42"/>
      <c r="K15" s="40" t="s">
        <v>673</v>
      </c>
      <c r="L15" s="43" t="s">
        <v>721</v>
      </c>
      <c r="M15" s="44" t="s">
        <v>722</v>
      </c>
      <c r="N15" s="45">
        <v>24308000</v>
      </c>
      <c r="O15" s="44" t="s">
        <v>676</v>
      </c>
      <c r="P15" s="45">
        <v>24308000</v>
      </c>
      <c r="Q15" s="44" t="s">
        <v>676</v>
      </c>
      <c r="R15" s="46">
        <v>33604</v>
      </c>
      <c r="S15" s="44" t="s">
        <v>677</v>
      </c>
      <c r="T15" s="44"/>
      <c r="U15" s="37"/>
      <c r="V15" s="37"/>
    </row>
    <row r="16" spans="1:22" x14ac:dyDescent="0.25">
      <c r="A16" s="37">
        <v>15</v>
      </c>
      <c r="B16" s="49" t="s">
        <v>678</v>
      </c>
      <c r="C16" s="28" t="s">
        <v>679</v>
      </c>
      <c r="D16" s="38" t="s">
        <v>723</v>
      </c>
      <c r="E16" s="40" t="s">
        <v>670</v>
      </c>
      <c r="F16" s="40" t="s">
        <v>724</v>
      </c>
      <c r="G16" s="40" t="s">
        <v>725</v>
      </c>
      <c r="H16" s="42">
        <v>199</v>
      </c>
      <c r="I16" s="40" t="s">
        <v>673</v>
      </c>
      <c r="J16" s="42">
        <v>235</v>
      </c>
      <c r="K16" s="40" t="s">
        <v>673</v>
      </c>
      <c r="L16" s="43" t="s">
        <v>721</v>
      </c>
      <c r="M16" s="44" t="s">
        <v>722</v>
      </c>
      <c r="N16" s="45">
        <v>7585151</v>
      </c>
      <c r="O16" s="44" t="s">
        <v>676</v>
      </c>
      <c r="P16" s="45">
        <v>1863863</v>
      </c>
      <c r="Q16" s="44" t="s">
        <v>676</v>
      </c>
      <c r="R16" s="46">
        <v>5845</v>
      </c>
      <c r="S16" s="44"/>
      <c r="T16" s="44"/>
      <c r="U16" s="37"/>
      <c r="V16" s="37"/>
    </row>
    <row r="17" spans="1:22" x14ac:dyDescent="0.25">
      <c r="A17" s="37">
        <v>16</v>
      </c>
      <c r="B17" s="38" t="s">
        <v>667</v>
      </c>
      <c r="C17" s="39" t="s">
        <v>668</v>
      </c>
      <c r="D17" s="40" t="s">
        <v>726</v>
      </c>
      <c r="E17" s="40" t="s">
        <v>670</v>
      </c>
      <c r="F17" s="40" t="s">
        <v>727</v>
      </c>
      <c r="G17" s="40" t="s">
        <v>728</v>
      </c>
      <c r="H17" s="41">
        <v>2537</v>
      </c>
      <c r="I17" s="40" t="s">
        <v>673</v>
      </c>
      <c r="J17" s="42"/>
      <c r="K17" s="40" t="s">
        <v>673</v>
      </c>
      <c r="L17" s="43" t="s">
        <v>729</v>
      </c>
      <c r="M17" s="44" t="s">
        <v>730</v>
      </c>
      <c r="N17" s="45">
        <v>6266000</v>
      </c>
      <c r="O17" s="44" t="s">
        <v>676</v>
      </c>
      <c r="P17" s="45">
        <v>6266000</v>
      </c>
      <c r="Q17" s="44" t="s">
        <v>676</v>
      </c>
      <c r="R17" s="46">
        <v>33604</v>
      </c>
      <c r="S17" s="44" t="s">
        <v>677</v>
      </c>
      <c r="T17" s="44"/>
      <c r="U17" s="37"/>
      <c r="V17" s="37"/>
    </row>
    <row r="18" spans="1:22" x14ac:dyDescent="0.25">
      <c r="A18" s="37">
        <v>17</v>
      </c>
      <c r="B18" s="49" t="s">
        <v>678</v>
      </c>
      <c r="C18" s="28" t="s">
        <v>679</v>
      </c>
      <c r="D18" s="38" t="s">
        <v>731</v>
      </c>
      <c r="E18" s="40" t="s">
        <v>670</v>
      </c>
      <c r="F18" s="40" t="s">
        <v>732</v>
      </c>
      <c r="G18" s="40" t="s">
        <v>733</v>
      </c>
      <c r="H18" s="42">
        <v>14</v>
      </c>
      <c r="I18" s="40" t="s">
        <v>673</v>
      </c>
      <c r="J18" s="42"/>
      <c r="K18" s="40" t="s">
        <v>673</v>
      </c>
      <c r="L18" s="43" t="s">
        <v>729</v>
      </c>
      <c r="M18" s="44" t="s">
        <v>730</v>
      </c>
      <c r="N18" s="45">
        <v>1083000</v>
      </c>
      <c r="O18" s="44" t="s">
        <v>676</v>
      </c>
      <c r="P18" s="45">
        <v>301743</v>
      </c>
      <c r="Q18" s="44" t="s">
        <v>676</v>
      </c>
      <c r="R18" s="46">
        <v>32874</v>
      </c>
      <c r="S18" s="44"/>
      <c r="T18" s="44"/>
      <c r="U18" s="37"/>
      <c r="V18" s="37"/>
    </row>
    <row r="19" spans="1:22" x14ac:dyDescent="0.25">
      <c r="A19" s="37">
        <v>18</v>
      </c>
      <c r="B19" s="49" t="s">
        <v>678</v>
      </c>
      <c r="C19" s="28" t="s">
        <v>679</v>
      </c>
      <c r="D19" s="38" t="s">
        <v>734</v>
      </c>
      <c r="E19" s="40" t="s">
        <v>670</v>
      </c>
      <c r="F19" s="40" t="s">
        <v>735</v>
      </c>
      <c r="G19" s="40" t="s">
        <v>733</v>
      </c>
      <c r="H19" s="42">
        <v>12</v>
      </c>
      <c r="I19" s="40" t="s">
        <v>673</v>
      </c>
      <c r="J19" s="42"/>
      <c r="K19" s="40" t="s">
        <v>673</v>
      </c>
      <c r="L19" s="43" t="s">
        <v>729</v>
      </c>
      <c r="M19" s="44" t="s">
        <v>730</v>
      </c>
      <c r="N19" s="45">
        <v>20000</v>
      </c>
      <c r="O19" s="44" t="s">
        <v>676</v>
      </c>
      <c r="P19" s="56">
        <v>0</v>
      </c>
      <c r="Q19" s="44" t="s">
        <v>676</v>
      </c>
      <c r="R19" s="46">
        <v>37690</v>
      </c>
      <c r="S19" s="44"/>
      <c r="T19" s="44"/>
      <c r="U19" s="37"/>
      <c r="V19" s="37"/>
    </row>
    <row r="20" spans="1:22" x14ac:dyDescent="0.25">
      <c r="A20" s="37">
        <v>19</v>
      </c>
      <c r="B20" s="38" t="s">
        <v>667</v>
      </c>
      <c r="C20" s="47" t="s">
        <v>668</v>
      </c>
      <c r="D20" s="40" t="s">
        <v>736</v>
      </c>
      <c r="E20" s="40" t="s">
        <v>670</v>
      </c>
      <c r="F20" s="40" t="s">
        <v>737</v>
      </c>
      <c r="G20" s="40" t="s">
        <v>738</v>
      </c>
      <c r="H20" s="41">
        <v>4917</v>
      </c>
      <c r="I20" s="40" t="s">
        <v>673</v>
      </c>
      <c r="J20" s="42"/>
      <c r="K20" s="40" t="s">
        <v>673</v>
      </c>
      <c r="L20" s="43" t="s">
        <v>739</v>
      </c>
      <c r="M20" s="44" t="s">
        <v>740</v>
      </c>
      <c r="N20" s="45">
        <v>12147000</v>
      </c>
      <c r="O20" s="44" t="s">
        <v>676</v>
      </c>
      <c r="P20" s="45">
        <v>12147000</v>
      </c>
      <c r="Q20" s="44" t="s">
        <v>676</v>
      </c>
      <c r="R20" s="46">
        <v>33604</v>
      </c>
      <c r="S20" s="44" t="s">
        <v>677</v>
      </c>
      <c r="T20" s="44"/>
      <c r="U20" s="37"/>
      <c r="V20" s="37"/>
    </row>
    <row r="21" spans="1:22" x14ac:dyDescent="0.25">
      <c r="A21" s="37">
        <v>20</v>
      </c>
      <c r="B21" s="38" t="s">
        <v>667</v>
      </c>
      <c r="C21" s="40" t="s">
        <v>668</v>
      </c>
      <c r="D21" s="40" t="s">
        <v>741</v>
      </c>
      <c r="E21" s="40" t="s">
        <v>670</v>
      </c>
      <c r="F21" s="40" t="s">
        <v>742</v>
      </c>
      <c r="G21" s="40" t="s">
        <v>743</v>
      </c>
      <c r="H21" s="41">
        <v>12015</v>
      </c>
      <c r="I21" s="40" t="s">
        <v>673</v>
      </c>
      <c r="J21" s="42"/>
      <c r="K21" s="40" t="s">
        <v>673</v>
      </c>
      <c r="L21" s="43" t="s">
        <v>744</v>
      </c>
      <c r="M21" s="44" t="s">
        <v>745</v>
      </c>
      <c r="N21" s="45">
        <v>3260000</v>
      </c>
      <c r="O21" s="44" t="s">
        <v>676</v>
      </c>
      <c r="P21" s="45">
        <v>3260000</v>
      </c>
      <c r="Q21" s="44" t="s">
        <v>676</v>
      </c>
      <c r="R21" s="46">
        <v>33604</v>
      </c>
      <c r="S21" s="44" t="s">
        <v>677</v>
      </c>
      <c r="T21" s="44"/>
      <c r="U21" s="37"/>
      <c r="V21" s="37"/>
    </row>
    <row r="22" spans="1:22" x14ac:dyDescent="0.25">
      <c r="A22" s="37">
        <v>21</v>
      </c>
      <c r="B22" s="38" t="s">
        <v>667</v>
      </c>
      <c r="C22" s="48" t="s">
        <v>668</v>
      </c>
      <c r="D22" s="40" t="s">
        <v>746</v>
      </c>
      <c r="E22" s="40" t="s">
        <v>670</v>
      </c>
      <c r="F22" s="40" t="s">
        <v>747</v>
      </c>
      <c r="G22" s="40" t="s">
        <v>748</v>
      </c>
      <c r="H22" s="41">
        <v>4027</v>
      </c>
      <c r="I22" s="40" t="s">
        <v>673</v>
      </c>
      <c r="J22" s="42"/>
      <c r="K22" s="40" t="s">
        <v>673</v>
      </c>
      <c r="L22" s="43" t="s">
        <v>749</v>
      </c>
      <c r="M22" s="44" t="s">
        <v>750</v>
      </c>
      <c r="N22" s="45">
        <v>574000</v>
      </c>
      <c r="O22" s="44" t="s">
        <v>676</v>
      </c>
      <c r="P22" s="45">
        <v>574000</v>
      </c>
      <c r="Q22" s="44" t="s">
        <v>676</v>
      </c>
      <c r="R22" s="46">
        <v>33604</v>
      </c>
      <c r="S22" s="44" t="s">
        <v>677</v>
      </c>
      <c r="T22" s="44"/>
      <c r="U22" s="37"/>
      <c r="V22" s="37"/>
    </row>
    <row r="23" spans="1:22" x14ac:dyDescent="0.25">
      <c r="A23" s="37">
        <v>22</v>
      </c>
      <c r="B23" s="49" t="s">
        <v>751</v>
      </c>
      <c r="C23" s="28" t="s">
        <v>752</v>
      </c>
      <c r="D23" s="38" t="s">
        <v>753</v>
      </c>
      <c r="E23" s="40" t="s">
        <v>670</v>
      </c>
      <c r="F23" s="40" t="s">
        <v>754</v>
      </c>
      <c r="G23" s="40" t="s">
        <v>755</v>
      </c>
      <c r="H23" s="42">
        <v>51</v>
      </c>
      <c r="I23" s="40" t="s">
        <v>673</v>
      </c>
      <c r="J23" s="42"/>
      <c r="K23" s="40" t="s">
        <v>673</v>
      </c>
      <c r="L23" s="43" t="s">
        <v>36</v>
      </c>
      <c r="M23" s="44" t="s">
        <v>756</v>
      </c>
      <c r="N23" s="45">
        <v>12440933</v>
      </c>
      <c r="O23" s="44" t="s">
        <v>676</v>
      </c>
      <c r="P23" s="45">
        <v>10602337</v>
      </c>
      <c r="Q23" s="44" t="s">
        <v>676</v>
      </c>
      <c r="R23" s="46">
        <v>29952</v>
      </c>
      <c r="S23" s="44" t="s">
        <v>677</v>
      </c>
      <c r="T23" s="44" t="s">
        <v>757</v>
      </c>
      <c r="U23" s="44" t="s">
        <v>757</v>
      </c>
      <c r="V23" s="44" t="s">
        <v>758</v>
      </c>
    </row>
    <row r="24" spans="1:22" x14ac:dyDescent="0.25">
      <c r="A24" s="37">
        <v>23</v>
      </c>
      <c r="B24" s="38" t="s">
        <v>667</v>
      </c>
      <c r="C24" s="39" t="s">
        <v>668</v>
      </c>
      <c r="D24" s="40" t="s">
        <v>759</v>
      </c>
      <c r="E24" s="40" t="s">
        <v>670</v>
      </c>
      <c r="F24" s="40" t="s">
        <v>760</v>
      </c>
      <c r="G24" s="40" t="s">
        <v>761</v>
      </c>
      <c r="H24" s="42">
        <v>155</v>
      </c>
      <c r="I24" s="40" t="s">
        <v>673</v>
      </c>
      <c r="J24" s="42"/>
      <c r="K24" s="40" t="s">
        <v>673</v>
      </c>
      <c r="L24" s="43" t="s">
        <v>762</v>
      </c>
      <c r="M24" s="44" t="s">
        <v>763</v>
      </c>
      <c r="N24" s="45">
        <v>770000</v>
      </c>
      <c r="O24" s="44" t="s">
        <v>676</v>
      </c>
      <c r="P24" s="45">
        <v>770000</v>
      </c>
      <c r="Q24" s="44" t="s">
        <v>676</v>
      </c>
      <c r="R24" s="46">
        <v>33604</v>
      </c>
      <c r="S24" s="44" t="s">
        <v>677</v>
      </c>
      <c r="T24" s="44"/>
      <c r="U24" s="37"/>
      <c r="V24" s="37"/>
    </row>
    <row r="25" spans="1:22" x14ac:dyDescent="0.25">
      <c r="A25" s="37">
        <v>24</v>
      </c>
      <c r="B25" s="49" t="s">
        <v>678</v>
      </c>
      <c r="C25" s="28" t="s">
        <v>679</v>
      </c>
      <c r="D25" s="38" t="s">
        <v>764</v>
      </c>
      <c r="E25" s="40" t="s">
        <v>670</v>
      </c>
      <c r="F25" s="40" t="s">
        <v>765</v>
      </c>
      <c r="G25" s="40" t="s">
        <v>766</v>
      </c>
      <c r="H25" s="42">
        <v>178</v>
      </c>
      <c r="I25" s="40" t="s">
        <v>673</v>
      </c>
      <c r="J25" s="42"/>
      <c r="K25" s="40" t="s">
        <v>673</v>
      </c>
      <c r="L25" s="43" t="s">
        <v>762</v>
      </c>
      <c r="M25" s="44" t="s">
        <v>763</v>
      </c>
      <c r="N25" s="45">
        <v>9302917</v>
      </c>
      <c r="O25" s="44" t="s">
        <v>676</v>
      </c>
      <c r="P25" s="45">
        <v>4170233</v>
      </c>
      <c r="Q25" s="44" t="s">
        <v>676</v>
      </c>
      <c r="R25" s="46">
        <v>27760</v>
      </c>
      <c r="S25" s="44"/>
      <c r="T25" s="44"/>
      <c r="U25" s="37"/>
      <c r="V25" s="37"/>
    </row>
    <row r="26" spans="1:22" x14ac:dyDescent="0.25">
      <c r="A26" s="37">
        <v>25</v>
      </c>
      <c r="B26" s="38" t="s">
        <v>667</v>
      </c>
      <c r="C26" s="39" t="s">
        <v>668</v>
      </c>
      <c r="D26" s="40" t="s">
        <v>767</v>
      </c>
      <c r="E26" s="40" t="s">
        <v>670</v>
      </c>
      <c r="F26" s="40" t="s">
        <v>768</v>
      </c>
      <c r="G26" s="40" t="s">
        <v>761</v>
      </c>
      <c r="H26" s="42">
        <v>150</v>
      </c>
      <c r="I26" s="40" t="s">
        <v>673</v>
      </c>
      <c r="J26" s="42"/>
      <c r="K26" s="40" t="s">
        <v>673</v>
      </c>
      <c r="L26" s="43" t="s">
        <v>769</v>
      </c>
      <c r="M26" s="44" t="s">
        <v>770</v>
      </c>
      <c r="N26" s="45">
        <v>750000</v>
      </c>
      <c r="O26" s="44" t="s">
        <v>676</v>
      </c>
      <c r="P26" s="45">
        <v>750000</v>
      </c>
      <c r="Q26" s="44" t="s">
        <v>676</v>
      </c>
      <c r="R26" s="46">
        <v>33604</v>
      </c>
      <c r="S26" s="44" t="s">
        <v>677</v>
      </c>
      <c r="T26" s="44"/>
      <c r="U26" s="37"/>
      <c r="V26" s="37"/>
    </row>
    <row r="27" spans="1:22" x14ac:dyDescent="0.25">
      <c r="A27" s="37">
        <v>26</v>
      </c>
      <c r="B27" s="49" t="s">
        <v>678</v>
      </c>
      <c r="C27" s="28" t="s">
        <v>679</v>
      </c>
      <c r="D27" s="38" t="s">
        <v>771</v>
      </c>
      <c r="E27" s="40" t="s">
        <v>670</v>
      </c>
      <c r="F27" s="40" t="s">
        <v>772</v>
      </c>
      <c r="G27" s="40" t="s">
        <v>773</v>
      </c>
      <c r="H27" s="42">
        <v>178</v>
      </c>
      <c r="I27" s="40" t="s">
        <v>673</v>
      </c>
      <c r="J27" s="42">
        <v>112</v>
      </c>
      <c r="K27" s="40" t="s">
        <v>673</v>
      </c>
      <c r="L27" s="43" t="s">
        <v>769</v>
      </c>
      <c r="M27" s="44" t="s">
        <v>770</v>
      </c>
      <c r="N27" s="45">
        <v>6053611</v>
      </c>
      <c r="O27" s="44" t="s">
        <v>676</v>
      </c>
      <c r="P27" s="45">
        <v>3848909</v>
      </c>
      <c r="Q27" s="44" t="s">
        <v>676</v>
      </c>
      <c r="R27" s="46">
        <v>28126</v>
      </c>
      <c r="S27" s="44"/>
      <c r="T27" s="44"/>
      <c r="U27" s="37"/>
      <c r="V27" s="37"/>
    </row>
    <row r="28" spans="1:22" x14ac:dyDescent="0.25">
      <c r="A28" s="37">
        <v>27</v>
      </c>
      <c r="B28" s="38" t="s">
        <v>667</v>
      </c>
      <c r="C28" s="39" t="s">
        <v>668</v>
      </c>
      <c r="D28" s="40" t="s">
        <v>774</v>
      </c>
      <c r="E28" s="40" t="s">
        <v>670</v>
      </c>
      <c r="F28" s="40" t="s">
        <v>775</v>
      </c>
      <c r="G28" s="40" t="s">
        <v>776</v>
      </c>
      <c r="H28" s="42">
        <v>356</v>
      </c>
      <c r="I28" s="40" t="s">
        <v>673</v>
      </c>
      <c r="J28" s="42"/>
      <c r="K28" s="40" t="s">
        <v>673</v>
      </c>
      <c r="L28" s="43" t="s">
        <v>777</v>
      </c>
      <c r="M28" s="44" t="s">
        <v>778</v>
      </c>
      <c r="N28" s="45">
        <v>1780000</v>
      </c>
      <c r="O28" s="44" t="s">
        <v>676</v>
      </c>
      <c r="P28" s="45">
        <v>1780000</v>
      </c>
      <c r="Q28" s="44" t="s">
        <v>676</v>
      </c>
      <c r="R28" s="46">
        <v>33604</v>
      </c>
      <c r="S28" s="44" t="s">
        <v>677</v>
      </c>
      <c r="T28" s="44"/>
      <c r="U28" s="37"/>
      <c r="V28" s="37"/>
    </row>
    <row r="29" spans="1:22" x14ac:dyDescent="0.25">
      <c r="A29" s="37">
        <v>28</v>
      </c>
      <c r="B29" s="49" t="s">
        <v>678</v>
      </c>
      <c r="C29" s="28" t="s">
        <v>679</v>
      </c>
      <c r="D29" s="38" t="s">
        <v>779</v>
      </c>
      <c r="E29" s="40" t="s">
        <v>670</v>
      </c>
      <c r="F29" s="40" t="s">
        <v>780</v>
      </c>
      <c r="G29" s="40" t="s">
        <v>766</v>
      </c>
      <c r="H29" s="42">
        <v>75</v>
      </c>
      <c r="I29" s="40" t="s">
        <v>673</v>
      </c>
      <c r="J29" s="42"/>
      <c r="K29" s="40" t="s">
        <v>673</v>
      </c>
      <c r="L29" s="43" t="s">
        <v>777</v>
      </c>
      <c r="M29" s="44" t="s">
        <v>778</v>
      </c>
      <c r="N29" s="45">
        <v>1136450</v>
      </c>
      <c r="O29" s="44" t="s">
        <v>676</v>
      </c>
      <c r="P29" s="56">
        <v>0</v>
      </c>
      <c r="Q29" s="44" t="s">
        <v>676</v>
      </c>
      <c r="R29" s="46">
        <v>26665</v>
      </c>
      <c r="S29" s="44"/>
      <c r="T29" s="44"/>
      <c r="U29" s="37"/>
      <c r="V29" s="37"/>
    </row>
    <row r="30" spans="1:22" x14ac:dyDescent="0.25">
      <c r="A30" s="37">
        <v>29</v>
      </c>
      <c r="B30" s="38" t="s">
        <v>667</v>
      </c>
      <c r="C30" s="39" t="s">
        <v>668</v>
      </c>
      <c r="D30" s="40" t="s">
        <v>781</v>
      </c>
      <c r="E30" s="40" t="s">
        <v>670</v>
      </c>
      <c r="F30" s="40" t="s">
        <v>782</v>
      </c>
      <c r="G30" s="40" t="s">
        <v>783</v>
      </c>
      <c r="H30" s="41">
        <v>23694</v>
      </c>
      <c r="I30" s="40" t="s">
        <v>673</v>
      </c>
      <c r="J30" s="42"/>
      <c r="K30" s="40" t="s">
        <v>673</v>
      </c>
      <c r="L30" s="43" t="s">
        <v>600</v>
      </c>
      <c r="M30" s="44" t="s">
        <v>784</v>
      </c>
      <c r="N30" s="45">
        <v>6682842</v>
      </c>
      <c r="O30" s="44" t="s">
        <v>676</v>
      </c>
      <c r="P30" s="45">
        <v>6682842</v>
      </c>
      <c r="Q30" s="44" t="s">
        <v>676</v>
      </c>
      <c r="R30" s="46">
        <v>33604</v>
      </c>
      <c r="S30" s="44" t="s">
        <v>677</v>
      </c>
      <c r="T30" s="44"/>
      <c r="U30" s="37"/>
      <c r="V30" s="37"/>
    </row>
    <row r="31" spans="1:22" x14ac:dyDescent="0.25">
      <c r="A31" s="37">
        <v>30</v>
      </c>
      <c r="B31" s="49" t="s">
        <v>678</v>
      </c>
      <c r="C31" s="28" t="s">
        <v>679</v>
      </c>
      <c r="D31" s="38" t="s">
        <v>785</v>
      </c>
      <c r="E31" s="40" t="s">
        <v>670</v>
      </c>
      <c r="F31" s="40" t="s">
        <v>786</v>
      </c>
      <c r="G31" s="40" t="s">
        <v>787</v>
      </c>
      <c r="H31" s="42">
        <v>175</v>
      </c>
      <c r="I31" s="40" t="s">
        <v>673</v>
      </c>
      <c r="J31" s="42">
        <v>72</v>
      </c>
      <c r="K31" s="40" t="s">
        <v>673</v>
      </c>
      <c r="L31" s="43" t="s">
        <v>600</v>
      </c>
      <c r="M31" s="44" t="s">
        <v>784</v>
      </c>
      <c r="N31" s="45">
        <v>2174290</v>
      </c>
      <c r="O31" s="44" t="s">
        <v>676</v>
      </c>
      <c r="P31" s="56">
        <v>0</v>
      </c>
      <c r="Q31" s="44" t="s">
        <v>676</v>
      </c>
      <c r="R31" s="46">
        <v>1828</v>
      </c>
      <c r="S31" s="44"/>
      <c r="T31" s="44"/>
      <c r="U31" s="37"/>
      <c r="V31" s="37"/>
    </row>
    <row r="32" spans="1:22" x14ac:dyDescent="0.25">
      <c r="A32" s="37">
        <v>31</v>
      </c>
      <c r="B32" s="49" t="s">
        <v>678</v>
      </c>
      <c r="C32" s="28" t="s">
        <v>679</v>
      </c>
      <c r="D32" s="38" t="s">
        <v>788</v>
      </c>
      <c r="E32" s="40" t="s">
        <v>670</v>
      </c>
      <c r="F32" s="40" t="s">
        <v>789</v>
      </c>
      <c r="G32" s="40" t="s">
        <v>790</v>
      </c>
      <c r="H32" s="42">
        <v>26</v>
      </c>
      <c r="I32" s="40" t="s">
        <v>673</v>
      </c>
      <c r="J32" s="42">
        <v>20</v>
      </c>
      <c r="K32" s="40" t="s">
        <v>673</v>
      </c>
      <c r="L32" s="43" t="s">
        <v>600</v>
      </c>
      <c r="M32" s="44" t="s">
        <v>784</v>
      </c>
      <c r="N32" s="45">
        <v>179000</v>
      </c>
      <c r="O32" s="44" t="s">
        <v>676</v>
      </c>
      <c r="P32" s="45">
        <v>125300</v>
      </c>
      <c r="Q32" s="44" t="s">
        <v>676</v>
      </c>
      <c r="R32" s="46">
        <v>22647</v>
      </c>
      <c r="S32" s="44"/>
      <c r="T32" s="44"/>
      <c r="U32" s="37"/>
      <c r="V32" s="37"/>
    </row>
    <row r="33" spans="1:22" x14ac:dyDescent="0.25">
      <c r="A33" s="37">
        <v>32</v>
      </c>
      <c r="B33" s="49" t="s">
        <v>678</v>
      </c>
      <c r="C33" s="28" t="s">
        <v>679</v>
      </c>
      <c r="D33" s="38" t="s">
        <v>791</v>
      </c>
      <c r="E33" s="40" t="s">
        <v>670</v>
      </c>
      <c r="F33" s="40" t="s">
        <v>792</v>
      </c>
      <c r="G33" s="40" t="s">
        <v>793</v>
      </c>
      <c r="H33" s="42">
        <v>57</v>
      </c>
      <c r="I33" s="40" t="s">
        <v>673</v>
      </c>
      <c r="J33" s="42">
        <v>46</v>
      </c>
      <c r="K33" s="40" t="s">
        <v>673</v>
      </c>
      <c r="L33" s="43" t="s">
        <v>600</v>
      </c>
      <c r="M33" s="44" t="s">
        <v>784</v>
      </c>
      <c r="N33" s="45">
        <v>344000</v>
      </c>
      <c r="O33" s="44" t="s">
        <v>676</v>
      </c>
      <c r="P33" s="45">
        <v>240732</v>
      </c>
      <c r="Q33" s="44" t="s">
        <v>676</v>
      </c>
      <c r="R33" s="46">
        <v>23377</v>
      </c>
      <c r="S33" s="44"/>
      <c r="T33" s="44"/>
      <c r="U33" s="37"/>
      <c r="V33" s="37"/>
    </row>
    <row r="34" spans="1:22" x14ac:dyDescent="0.25">
      <c r="A34" s="37">
        <v>33</v>
      </c>
      <c r="B34" s="38" t="s">
        <v>667</v>
      </c>
      <c r="C34" s="39" t="s">
        <v>668</v>
      </c>
      <c r="D34" s="40" t="s">
        <v>794</v>
      </c>
      <c r="E34" s="40" t="s">
        <v>670</v>
      </c>
      <c r="F34" s="40" t="s">
        <v>795</v>
      </c>
      <c r="G34" s="40" t="s">
        <v>796</v>
      </c>
      <c r="H34" s="42">
        <v>431</v>
      </c>
      <c r="I34" s="40" t="s">
        <v>673</v>
      </c>
      <c r="J34" s="42"/>
      <c r="K34" s="40" t="s">
        <v>673</v>
      </c>
      <c r="L34" s="43" t="s">
        <v>797</v>
      </c>
      <c r="M34" s="44" t="s">
        <v>798</v>
      </c>
      <c r="N34" s="45">
        <v>2155000</v>
      </c>
      <c r="O34" s="44" t="s">
        <v>676</v>
      </c>
      <c r="P34" s="45">
        <v>2155000</v>
      </c>
      <c r="Q34" s="44" t="s">
        <v>676</v>
      </c>
      <c r="R34" s="46">
        <v>33604</v>
      </c>
      <c r="S34" s="44" t="s">
        <v>677</v>
      </c>
      <c r="T34" s="44"/>
      <c r="U34" s="37"/>
      <c r="V34" s="37"/>
    </row>
    <row r="35" spans="1:22" x14ac:dyDescent="0.25">
      <c r="A35" s="37">
        <v>34</v>
      </c>
      <c r="B35" s="49" t="s">
        <v>678</v>
      </c>
      <c r="C35" s="28" t="s">
        <v>679</v>
      </c>
      <c r="D35" s="38" t="s">
        <v>799</v>
      </c>
      <c r="E35" s="40" t="s">
        <v>670</v>
      </c>
      <c r="F35" s="40" t="s">
        <v>800</v>
      </c>
      <c r="G35" s="40" t="s">
        <v>801</v>
      </c>
      <c r="H35" s="42">
        <v>98</v>
      </c>
      <c r="I35" s="40" t="s">
        <v>673</v>
      </c>
      <c r="J35" s="42">
        <v>82</v>
      </c>
      <c r="K35" s="40" t="s">
        <v>673</v>
      </c>
      <c r="L35" s="43" t="s">
        <v>797</v>
      </c>
      <c r="M35" s="44" t="s">
        <v>798</v>
      </c>
      <c r="N35" s="45">
        <v>3503278</v>
      </c>
      <c r="O35" s="44" t="s">
        <v>676</v>
      </c>
      <c r="P35" s="45">
        <v>2388109</v>
      </c>
      <c r="Q35" s="44" t="s">
        <v>676</v>
      </c>
      <c r="R35" s="46">
        <v>20455</v>
      </c>
      <c r="S35" s="44"/>
      <c r="T35" s="44"/>
      <c r="U35" s="37"/>
      <c r="V35" s="37"/>
    </row>
    <row r="36" spans="1:22" x14ac:dyDescent="0.25">
      <c r="A36" s="37">
        <v>35</v>
      </c>
      <c r="B36" s="38" t="s">
        <v>667</v>
      </c>
      <c r="C36" s="39" t="s">
        <v>668</v>
      </c>
      <c r="D36" s="40" t="s">
        <v>802</v>
      </c>
      <c r="E36" s="40" t="s">
        <v>670</v>
      </c>
      <c r="F36" s="40" t="s">
        <v>803</v>
      </c>
      <c r="G36" s="40" t="s">
        <v>804</v>
      </c>
      <c r="H36" s="41">
        <v>1026</v>
      </c>
      <c r="I36" s="40" t="s">
        <v>673</v>
      </c>
      <c r="J36" s="42"/>
      <c r="K36" s="40" t="s">
        <v>673</v>
      </c>
      <c r="L36" s="43" t="s">
        <v>805</v>
      </c>
      <c r="M36" s="44" t="s">
        <v>806</v>
      </c>
      <c r="N36" s="45">
        <v>4874000</v>
      </c>
      <c r="O36" s="44" t="s">
        <v>676</v>
      </c>
      <c r="P36" s="45">
        <v>4874000</v>
      </c>
      <c r="Q36" s="44" t="s">
        <v>676</v>
      </c>
      <c r="R36" s="46">
        <v>33604</v>
      </c>
      <c r="S36" s="44" t="s">
        <v>677</v>
      </c>
      <c r="T36" s="44"/>
      <c r="U36" s="37"/>
      <c r="V36" s="37"/>
    </row>
    <row r="37" spans="1:22" x14ac:dyDescent="0.25">
      <c r="A37" s="37">
        <v>36</v>
      </c>
      <c r="B37" s="49" t="s">
        <v>678</v>
      </c>
      <c r="C37" s="28" t="s">
        <v>679</v>
      </c>
      <c r="D37" s="38" t="s">
        <v>807</v>
      </c>
      <c r="E37" s="40" t="s">
        <v>670</v>
      </c>
      <c r="F37" s="40" t="s">
        <v>808</v>
      </c>
      <c r="G37" s="40" t="s">
        <v>809</v>
      </c>
      <c r="H37" s="42">
        <v>435</v>
      </c>
      <c r="I37" s="40" t="s">
        <v>673</v>
      </c>
      <c r="J37" s="42">
        <v>185</v>
      </c>
      <c r="K37" s="40" t="s">
        <v>673</v>
      </c>
      <c r="L37" s="43" t="s">
        <v>805</v>
      </c>
      <c r="M37" s="44" t="s">
        <v>806</v>
      </c>
      <c r="N37" s="45">
        <v>4107832</v>
      </c>
      <c r="O37" s="44" t="s">
        <v>676</v>
      </c>
      <c r="P37" s="45">
        <v>2042727</v>
      </c>
      <c r="Q37" s="44" t="s">
        <v>676</v>
      </c>
      <c r="R37" s="46">
        <v>11324</v>
      </c>
      <c r="S37" s="44"/>
      <c r="T37" s="44"/>
      <c r="U37" s="37"/>
      <c r="V37" s="37"/>
    </row>
    <row r="38" spans="1:22" x14ac:dyDescent="0.25">
      <c r="A38" s="37">
        <v>37</v>
      </c>
      <c r="B38" s="49" t="s">
        <v>678</v>
      </c>
      <c r="C38" s="28" t="s">
        <v>679</v>
      </c>
      <c r="D38" s="38" t="s">
        <v>810</v>
      </c>
      <c r="E38" s="40" t="s">
        <v>670</v>
      </c>
      <c r="F38" s="40" t="s">
        <v>811</v>
      </c>
      <c r="G38" s="40" t="s">
        <v>812</v>
      </c>
      <c r="H38" s="42">
        <v>84</v>
      </c>
      <c r="I38" s="40" t="s">
        <v>673</v>
      </c>
      <c r="J38" s="42">
        <v>6</v>
      </c>
      <c r="K38" s="40" t="s">
        <v>673</v>
      </c>
      <c r="L38" s="43" t="s">
        <v>813</v>
      </c>
      <c r="M38" s="44" t="s">
        <v>814</v>
      </c>
      <c r="N38" s="45">
        <v>47650802</v>
      </c>
      <c r="O38" s="44" t="s">
        <v>676</v>
      </c>
      <c r="P38" s="45">
        <v>39372618</v>
      </c>
      <c r="Q38" s="44" t="s">
        <v>676</v>
      </c>
      <c r="R38" s="46">
        <v>36025</v>
      </c>
      <c r="S38" s="44"/>
      <c r="T38" s="44"/>
      <c r="U38" s="37"/>
      <c r="V38" s="37"/>
    </row>
    <row r="39" spans="1:22" x14ac:dyDescent="0.25">
      <c r="A39" s="37">
        <v>38</v>
      </c>
      <c r="B39" s="49" t="s">
        <v>678</v>
      </c>
      <c r="C39" s="28" t="s">
        <v>679</v>
      </c>
      <c r="D39" s="38" t="s">
        <v>815</v>
      </c>
      <c r="E39" s="40" t="s">
        <v>670</v>
      </c>
      <c r="F39" s="40" t="s">
        <v>816</v>
      </c>
      <c r="G39" s="40" t="s">
        <v>817</v>
      </c>
      <c r="H39" s="42">
        <v>3</v>
      </c>
      <c r="I39" s="40" t="s">
        <v>673</v>
      </c>
      <c r="J39" s="42"/>
      <c r="K39" s="40" t="s">
        <v>673</v>
      </c>
      <c r="L39" s="43" t="s">
        <v>818</v>
      </c>
      <c r="M39" s="44" t="s">
        <v>819</v>
      </c>
      <c r="N39" s="45">
        <v>1127250</v>
      </c>
      <c r="O39" s="44" t="s">
        <v>676</v>
      </c>
      <c r="P39" s="45">
        <v>829342</v>
      </c>
      <c r="Q39" s="44" t="s">
        <v>676</v>
      </c>
      <c r="R39" s="46">
        <v>38503</v>
      </c>
      <c r="S39" s="44"/>
      <c r="T39" s="44"/>
      <c r="U39" s="37"/>
      <c r="V39" s="37"/>
    </row>
    <row r="40" spans="1:22" x14ac:dyDescent="0.25">
      <c r="A40" s="37">
        <v>39</v>
      </c>
      <c r="B40" s="49" t="s">
        <v>678</v>
      </c>
      <c r="C40" s="28" t="s">
        <v>679</v>
      </c>
      <c r="D40" s="38" t="s">
        <v>820</v>
      </c>
      <c r="E40" s="40" t="s">
        <v>670</v>
      </c>
      <c r="F40" s="40" t="s">
        <v>821</v>
      </c>
      <c r="G40" s="40" t="s">
        <v>822</v>
      </c>
      <c r="H40" s="42">
        <v>36</v>
      </c>
      <c r="I40" s="40" t="s">
        <v>673</v>
      </c>
      <c r="J40" s="42">
        <v>34</v>
      </c>
      <c r="K40" s="40" t="s">
        <v>673</v>
      </c>
      <c r="L40" s="43" t="s">
        <v>818</v>
      </c>
      <c r="M40" s="44" t="s">
        <v>819</v>
      </c>
      <c r="N40" s="45">
        <v>3508887</v>
      </c>
      <c r="O40" s="44" t="s">
        <v>676</v>
      </c>
      <c r="P40" s="45">
        <v>2802375</v>
      </c>
      <c r="Q40" s="44" t="s">
        <v>676</v>
      </c>
      <c r="R40" s="46">
        <v>38139</v>
      </c>
      <c r="S40" s="44"/>
      <c r="T40" s="44"/>
      <c r="U40" s="37"/>
      <c r="V40" s="37"/>
    </row>
    <row r="41" spans="1:22" x14ac:dyDescent="0.25">
      <c r="A41" s="37">
        <v>40</v>
      </c>
      <c r="B41" s="38" t="s">
        <v>667</v>
      </c>
      <c r="C41" s="39" t="s">
        <v>668</v>
      </c>
      <c r="D41" s="40" t="s">
        <v>823</v>
      </c>
      <c r="E41" s="40" t="s">
        <v>670</v>
      </c>
      <c r="F41" s="40" t="s">
        <v>824</v>
      </c>
      <c r="G41" s="40" t="s">
        <v>825</v>
      </c>
      <c r="H41" s="41">
        <v>35179</v>
      </c>
      <c r="I41" s="40" t="s">
        <v>673</v>
      </c>
      <c r="J41" s="42"/>
      <c r="K41" s="40" t="s">
        <v>673</v>
      </c>
      <c r="L41" s="43" t="s">
        <v>826</v>
      </c>
      <c r="M41" s="44" t="s">
        <v>827</v>
      </c>
      <c r="N41" s="45">
        <v>38003000</v>
      </c>
      <c r="O41" s="44" t="s">
        <v>676</v>
      </c>
      <c r="P41" s="45">
        <v>38003000</v>
      </c>
      <c r="Q41" s="44" t="s">
        <v>676</v>
      </c>
      <c r="R41" s="46">
        <v>33604</v>
      </c>
      <c r="S41" s="44" t="s">
        <v>677</v>
      </c>
      <c r="T41" s="44"/>
      <c r="U41" s="37"/>
      <c r="V41" s="37"/>
    </row>
    <row r="42" spans="1:22" x14ac:dyDescent="0.25">
      <c r="A42" s="37">
        <v>41</v>
      </c>
      <c r="B42" s="49" t="s">
        <v>678</v>
      </c>
      <c r="C42" s="28" t="s">
        <v>679</v>
      </c>
      <c r="D42" s="38" t="s">
        <v>828</v>
      </c>
      <c r="E42" s="40" t="s">
        <v>670</v>
      </c>
      <c r="F42" s="40" t="s">
        <v>829</v>
      </c>
      <c r="G42" s="40" t="s">
        <v>830</v>
      </c>
      <c r="H42" s="41">
        <v>3682</v>
      </c>
      <c r="I42" s="40" t="s">
        <v>673</v>
      </c>
      <c r="J42" s="57">
        <v>4327</v>
      </c>
      <c r="K42" s="40" t="s">
        <v>673</v>
      </c>
      <c r="L42" s="43" t="s">
        <v>826</v>
      </c>
      <c r="M42" s="44" t="s">
        <v>827</v>
      </c>
      <c r="N42" s="45">
        <v>211308875</v>
      </c>
      <c r="O42" s="44" t="s">
        <v>676</v>
      </c>
      <c r="P42" s="45">
        <v>5935248</v>
      </c>
      <c r="Q42" s="44" t="s">
        <v>676</v>
      </c>
      <c r="R42" s="46">
        <v>5480</v>
      </c>
      <c r="S42" s="44"/>
      <c r="T42" s="44"/>
      <c r="U42" s="37"/>
      <c r="V42" s="37"/>
    </row>
    <row r="43" spans="1:22" x14ac:dyDescent="0.25">
      <c r="A43" s="37">
        <v>42</v>
      </c>
      <c r="B43" s="38" t="s">
        <v>678</v>
      </c>
      <c r="C43" s="44" t="s">
        <v>679</v>
      </c>
      <c r="D43" s="40" t="s">
        <v>828</v>
      </c>
      <c r="E43" s="40" t="s">
        <v>831</v>
      </c>
      <c r="F43" s="40" t="s">
        <v>829</v>
      </c>
      <c r="G43" s="40" t="s">
        <v>832</v>
      </c>
      <c r="H43" s="42">
        <v>1</v>
      </c>
      <c r="I43" s="40" t="s">
        <v>833</v>
      </c>
      <c r="J43" s="42"/>
      <c r="K43" s="40" t="s">
        <v>833</v>
      </c>
      <c r="L43" s="43" t="s">
        <v>826</v>
      </c>
      <c r="M43" s="44" t="s">
        <v>827</v>
      </c>
      <c r="N43" s="45">
        <v>19607812</v>
      </c>
      <c r="O43" s="44" t="s">
        <v>676</v>
      </c>
      <c r="P43" s="45">
        <v>11988111</v>
      </c>
      <c r="Q43" s="44" t="s">
        <v>676</v>
      </c>
      <c r="R43" s="46">
        <v>38628</v>
      </c>
      <c r="S43" s="44"/>
      <c r="T43" s="44"/>
      <c r="U43" s="37"/>
      <c r="V43" s="37"/>
    </row>
    <row r="44" spans="1:22" x14ac:dyDescent="0.25">
      <c r="A44" s="37">
        <v>43</v>
      </c>
      <c r="B44" s="49" t="s">
        <v>678</v>
      </c>
      <c r="C44" s="44" t="s">
        <v>679</v>
      </c>
      <c r="D44" s="38" t="s">
        <v>834</v>
      </c>
      <c r="E44" s="40" t="s">
        <v>670</v>
      </c>
      <c r="F44" s="40" t="s">
        <v>835</v>
      </c>
      <c r="G44" s="40" t="s">
        <v>836</v>
      </c>
      <c r="H44" s="42">
        <v>111</v>
      </c>
      <c r="I44" s="40" t="s">
        <v>673</v>
      </c>
      <c r="J44" s="42">
        <v>90</v>
      </c>
      <c r="K44" s="40" t="s">
        <v>673</v>
      </c>
      <c r="L44" s="43" t="s">
        <v>826</v>
      </c>
      <c r="M44" s="44" t="s">
        <v>827</v>
      </c>
      <c r="N44" s="45">
        <v>2606550</v>
      </c>
      <c r="O44" s="44" t="s">
        <v>676</v>
      </c>
      <c r="P44" s="45">
        <v>1830508</v>
      </c>
      <c r="Q44" s="44" t="s">
        <v>676</v>
      </c>
      <c r="R44" s="46">
        <v>11324</v>
      </c>
      <c r="S44" s="44"/>
      <c r="T44" s="44"/>
      <c r="U44" s="37"/>
      <c r="V44" s="37"/>
    </row>
    <row r="45" spans="1:22" x14ac:dyDescent="0.25">
      <c r="A45" s="37">
        <v>44</v>
      </c>
      <c r="B45" s="38" t="s">
        <v>678</v>
      </c>
      <c r="C45" s="44" t="s">
        <v>679</v>
      </c>
      <c r="D45" s="40" t="s">
        <v>834</v>
      </c>
      <c r="E45" s="40" t="s">
        <v>831</v>
      </c>
      <c r="F45" s="40" t="s">
        <v>835</v>
      </c>
      <c r="G45" s="40" t="s">
        <v>837</v>
      </c>
      <c r="H45" s="42">
        <v>1</v>
      </c>
      <c r="I45" s="40" t="s">
        <v>833</v>
      </c>
      <c r="J45" s="42"/>
      <c r="K45" s="40" t="s">
        <v>833</v>
      </c>
      <c r="L45" s="43" t="s">
        <v>826</v>
      </c>
      <c r="M45" s="44" t="s">
        <v>827</v>
      </c>
      <c r="N45" s="45">
        <v>4901246</v>
      </c>
      <c r="O45" s="44" t="s">
        <v>676</v>
      </c>
      <c r="P45" s="45">
        <v>3296517</v>
      </c>
      <c r="Q45" s="44" t="s">
        <v>676</v>
      </c>
      <c r="R45" s="46">
        <v>38628</v>
      </c>
      <c r="S45" s="44"/>
      <c r="T45" s="44"/>
      <c r="U45" s="37"/>
      <c r="V45" s="37"/>
    </row>
    <row r="46" spans="1:22" x14ac:dyDescent="0.25">
      <c r="A46" s="37">
        <v>45</v>
      </c>
      <c r="B46" s="49" t="s">
        <v>678</v>
      </c>
      <c r="C46" s="44" t="s">
        <v>679</v>
      </c>
      <c r="D46" s="38" t="s">
        <v>838</v>
      </c>
      <c r="E46" s="40" t="s">
        <v>670</v>
      </c>
      <c r="F46" s="40" t="s">
        <v>839</v>
      </c>
      <c r="G46" s="40" t="s">
        <v>840</v>
      </c>
      <c r="H46" s="42">
        <v>166</v>
      </c>
      <c r="I46" s="40" t="s">
        <v>673</v>
      </c>
      <c r="J46" s="42">
        <v>123</v>
      </c>
      <c r="K46" s="40" t="s">
        <v>673</v>
      </c>
      <c r="L46" s="43" t="s">
        <v>826</v>
      </c>
      <c r="M46" s="44" t="s">
        <v>827</v>
      </c>
      <c r="N46" s="45">
        <v>2004722</v>
      </c>
      <c r="O46" s="44" t="s">
        <v>676</v>
      </c>
      <c r="P46" s="45">
        <v>1314620</v>
      </c>
      <c r="Q46" s="44" t="s">
        <v>676</v>
      </c>
      <c r="R46" s="46">
        <v>11324</v>
      </c>
      <c r="S46" s="44"/>
      <c r="T46" s="44"/>
      <c r="U46" s="37"/>
      <c r="V46" s="37"/>
    </row>
    <row r="47" spans="1:22" x14ac:dyDescent="0.25">
      <c r="A47" s="37">
        <v>46</v>
      </c>
      <c r="B47" s="38" t="s">
        <v>678</v>
      </c>
      <c r="C47" s="44" t="s">
        <v>679</v>
      </c>
      <c r="D47" s="40" t="s">
        <v>838</v>
      </c>
      <c r="E47" s="40" t="s">
        <v>831</v>
      </c>
      <c r="F47" s="40" t="s">
        <v>839</v>
      </c>
      <c r="G47" s="40" t="s">
        <v>832</v>
      </c>
      <c r="H47" s="42">
        <v>1</v>
      </c>
      <c r="I47" s="40" t="s">
        <v>833</v>
      </c>
      <c r="J47" s="42"/>
      <c r="K47" s="40" t="s">
        <v>833</v>
      </c>
      <c r="L47" s="43" t="s">
        <v>826</v>
      </c>
      <c r="M47" s="44" t="s">
        <v>827</v>
      </c>
      <c r="N47" s="45">
        <v>352459</v>
      </c>
      <c r="O47" s="44" t="s">
        <v>676</v>
      </c>
      <c r="P47" s="45">
        <v>208001</v>
      </c>
      <c r="Q47" s="44" t="s">
        <v>676</v>
      </c>
      <c r="R47" s="46">
        <v>38628</v>
      </c>
      <c r="S47" s="44"/>
      <c r="T47" s="44"/>
      <c r="U47" s="37"/>
      <c r="V47" s="37"/>
    </row>
    <row r="48" spans="1:22" x14ac:dyDescent="0.25">
      <c r="A48" s="37">
        <v>47</v>
      </c>
      <c r="B48" s="49" t="s">
        <v>678</v>
      </c>
      <c r="C48" s="44" t="s">
        <v>679</v>
      </c>
      <c r="D48" s="38" t="s">
        <v>841</v>
      </c>
      <c r="E48" s="40" t="s">
        <v>670</v>
      </c>
      <c r="F48" s="40" t="s">
        <v>842</v>
      </c>
      <c r="G48" s="40" t="s">
        <v>843</v>
      </c>
      <c r="H48" s="42">
        <v>263</v>
      </c>
      <c r="I48" s="40" t="s">
        <v>673</v>
      </c>
      <c r="J48" s="42">
        <v>228</v>
      </c>
      <c r="K48" s="40" t="s">
        <v>673</v>
      </c>
      <c r="L48" s="43" t="s">
        <v>826</v>
      </c>
      <c r="M48" s="44" t="s">
        <v>827</v>
      </c>
      <c r="N48" s="45">
        <v>2804347</v>
      </c>
      <c r="O48" s="44" t="s">
        <v>676</v>
      </c>
      <c r="P48" s="45">
        <v>1744836</v>
      </c>
      <c r="Q48" s="44" t="s">
        <v>676</v>
      </c>
      <c r="R48" s="46">
        <v>11324</v>
      </c>
      <c r="S48" s="44"/>
      <c r="T48" s="44"/>
      <c r="U48" s="37"/>
      <c r="V48" s="37"/>
    </row>
    <row r="49" spans="1:22" x14ac:dyDescent="0.25">
      <c r="A49" s="37">
        <v>48</v>
      </c>
      <c r="B49" s="38" t="s">
        <v>678</v>
      </c>
      <c r="C49" s="44" t="s">
        <v>679</v>
      </c>
      <c r="D49" s="40" t="s">
        <v>841</v>
      </c>
      <c r="E49" s="40" t="s">
        <v>831</v>
      </c>
      <c r="F49" s="40" t="s">
        <v>842</v>
      </c>
      <c r="G49" s="40" t="s">
        <v>832</v>
      </c>
      <c r="H49" s="42">
        <v>1</v>
      </c>
      <c r="I49" s="40" t="s">
        <v>833</v>
      </c>
      <c r="J49" s="42"/>
      <c r="K49" s="40" t="s">
        <v>833</v>
      </c>
      <c r="L49" s="43" t="s">
        <v>826</v>
      </c>
      <c r="M49" s="44" t="s">
        <v>827</v>
      </c>
      <c r="N49" s="45">
        <v>690071</v>
      </c>
      <c r="O49" s="44" t="s">
        <v>676</v>
      </c>
      <c r="P49" s="45">
        <v>407237</v>
      </c>
      <c r="Q49" s="44" t="s">
        <v>676</v>
      </c>
      <c r="R49" s="46">
        <v>38628</v>
      </c>
      <c r="S49" s="44"/>
      <c r="T49" s="44"/>
      <c r="U49" s="37"/>
      <c r="V49" s="37"/>
    </row>
    <row r="50" spans="1:22" x14ac:dyDescent="0.25">
      <c r="A50" s="37">
        <v>49</v>
      </c>
      <c r="B50" s="49" t="s">
        <v>678</v>
      </c>
      <c r="C50" s="44" t="s">
        <v>679</v>
      </c>
      <c r="D50" s="38" t="s">
        <v>844</v>
      </c>
      <c r="E50" s="40" t="s">
        <v>670</v>
      </c>
      <c r="F50" s="40" t="s">
        <v>845</v>
      </c>
      <c r="G50" s="40" t="s">
        <v>846</v>
      </c>
      <c r="H50" s="42">
        <v>45</v>
      </c>
      <c r="I50" s="40" t="s">
        <v>673</v>
      </c>
      <c r="J50" s="42">
        <v>28</v>
      </c>
      <c r="K50" s="40" t="s">
        <v>673</v>
      </c>
      <c r="L50" s="43" t="s">
        <v>826</v>
      </c>
      <c r="M50" s="44" t="s">
        <v>827</v>
      </c>
      <c r="N50" s="45">
        <v>55000</v>
      </c>
      <c r="O50" s="44" t="s">
        <v>676</v>
      </c>
      <c r="P50" s="45">
        <v>27081</v>
      </c>
      <c r="Q50" s="44" t="s">
        <v>676</v>
      </c>
      <c r="R50" s="46">
        <v>11324</v>
      </c>
      <c r="S50" s="44"/>
      <c r="T50" s="44"/>
      <c r="U50" s="37"/>
      <c r="V50" s="37"/>
    </row>
    <row r="51" spans="1:22" x14ac:dyDescent="0.25">
      <c r="A51" s="37">
        <v>50</v>
      </c>
      <c r="B51" s="49" t="s">
        <v>678</v>
      </c>
      <c r="C51" s="44" t="s">
        <v>679</v>
      </c>
      <c r="D51" s="38" t="s">
        <v>847</v>
      </c>
      <c r="E51" s="40" t="s">
        <v>670</v>
      </c>
      <c r="F51" s="40" t="s">
        <v>848</v>
      </c>
      <c r="G51" s="40" t="s">
        <v>849</v>
      </c>
      <c r="H51" s="42">
        <v>7</v>
      </c>
      <c r="I51" s="40" t="s">
        <v>673</v>
      </c>
      <c r="J51" s="42">
        <v>5</v>
      </c>
      <c r="K51" s="40" t="s">
        <v>673</v>
      </c>
      <c r="L51" s="43" t="s">
        <v>826</v>
      </c>
      <c r="M51" s="44" t="s">
        <v>827</v>
      </c>
      <c r="N51" s="56">
        <v>0</v>
      </c>
      <c r="O51" s="44" t="s">
        <v>676</v>
      </c>
      <c r="P51" s="56">
        <v>0</v>
      </c>
      <c r="Q51" s="44" t="s">
        <v>676</v>
      </c>
      <c r="R51" s="46">
        <v>20090</v>
      </c>
      <c r="S51" s="44"/>
      <c r="T51" s="44"/>
      <c r="U51" s="37"/>
      <c r="V51" s="37"/>
    </row>
    <row r="52" spans="1:22" x14ac:dyDescent="0.25">
      <c r="A52" s="37">
        <v>51</v>
      </c>
      <c r="B52" s="49" t="s">
        <v>678</v>
      </c>
      <c r="C52" s="44" t="s">
        <v>679</v>
      </c>
      <c r="D52" s="38" t="s">
        <v>850</v>
      </c>
      <c r="E52" s="40" t="s">
        <v>670</v>
      </c>
      <c r="F52" s="40" t="s">
        <v>851</v>
      </c>
      <c r="G52" s="40" t="s">
        <v>852</v>
      </c>
      <c r="H52" s="42">
        <v>8</v>
      </c>
      <c r="I52" s="40" t="s">
        <v>673</v>
      </c>
      <c r="J52" s="42">
        <v>6</v>
      </c>
      <c r="K52" s="40" t="s">
        <v>673</v>
      </c>
      <c r="L52" s="43" t="s">
        <v>826</v>
      </c>
      <c r="M52" s="44" t="s">
        <v>827</v>
      </c>
      <c r="N52" s="45">
        <v>1000</v>
      </c>
      <c r="O52" s="44" t="s">
        <v>676</v>
      </c>
      <c r="P52" s="56">
        <v>192</v>
      </c>
      <c r="Q52" s="44" t="s">
        <v>676</v>
      </c>
      <c r="R52" s="46">
        <v>5845</v>
      </c>
      <c r="S52" s="44"/>
      <c r="T52" s="44"/>
      <c r="U52" s="37"/>
      <c r="V52" s="37"/>
    </row>
    <row r="53" spans="1:22" x14ac:dyDescent="0.25">
      <c r="A53" s="37">
        <v>52</v>
      </c>
      <c r="B53" s="49" t="s">
        <v>678</v>
      </c>
      <c r="C53" s="44" t="s">
        <v>679</v>
      </c>
      <c r="D53" s="38" t="s">
        <v>853</v>
      </c>
      <c r="E53" s="40" t="s">
        <v>670</v>
      </c>
      <c r="F53" s="40" t="s">
        <v>854</v>
      </c>
      <c r="G53" s="40" t="s">
        <v>855</v>
      </c>
      <c r="H53" s="42">
        <v>51</v>
      </c>
      <c r="I53" s="40" t="s">
        <v>673</v>
      </c>
      <c r="J53" s="42">
        <v>40</v>
      </c>
      <c r="K53" s="40" t="s">
        <v>673</v>
      </c>
      <c r="L53" s="43" t="s">
        <v>826</v>
      </c>
      <c r="M53" s="44" t="s">
        <v>827</v>
      </c>
      <c r="N53" s="45">
        <v>843000</v>
      </c>
      <c r="O53" s="44" t="s">
        <v>676</v>
      </c>
      <c r="P53" s="45">
        <v>658972</v>
      </c>
      <c r="Q53" s="44" t="s">
        <v>676</v>
      </c>
      <c r="R53" s="46">
        <v>29952</v>
      </c>
      <c r="S53" s="44"/>
      <c r="T53" s="44"/>
      <c r="U53" s="37"/>
      <c r="V53" s="37"/>
    </row>
    <row r="54" spans="1:22" x14ac:dyDescent="0.25">
      <c r="A54" s="37">
        <v>53</v>
      </c>
      <c r="B54" s="49" t="s">
        <v>678</v>
      </c>
      <c r="C54" s="44" t="s">
        <v>679</v>
      </c>
      <c r="D54" s="38" t="s">
        <v>856</v>
      </c>
      <c r="E54" s="40" t="s">
        <v>670</v>
      </c>
      <c r="F54" s="40" t="s">
        <v>857</v>
      </c>
      <c r="G54" s="40" t="s">
        <v>858</v>
      </c>
      <c r="H54" s="42">
        <v>230</v>
      </c>
      <c r="I54" s="40" t="s">
        <v>673</v>
      </c>
      <c r="J54" s="42">
        <v>255</v>
      </c>
      <c r="K54" s="40" t="s">
        <v>673</v>
      </c>
      <c r="L54" s="43" t="s">
        <v>826</v>
      </c>
      <c r="M54" s="44" t="s">
        <v>827</v>
      </c>
      <c r="N54" s="45">
        <v>53594837</v>
      </c>
      <c r="O54" s="44" t="s">
        <v>676</v>
      </c>
      <c r="P54" s="45">
        <v>41808095</v>
      </c>
      <c r="Q54" s="44" t="s">
        <v>676</v>
      </c>
      <c r="R54" s="46">
        <v>31413</v>
      </c>
      <c r="S54" s="44"/>
      <c r="T54" s="44"/>
      <c r="U54" s="37"/>
      <c r="V54" s="37"/>
    </row>
    <row r="55" spans="1:22" x14ac:dyDescent="0.25">
      <c r="A55" s="37">
        <v>54</v>
      </c>
      <c r="B55" s="49" t="s">
        <v>678</v>
      </c>
      <c r="C55" s="44" t="s">
        <v>679</v>
      </c>
      <c r="D55" s="38" t="s">
        <v>859</v>
      </c>
      <c r="E55" s="40" t="s">
        <v>670</v>
      </c>
      <c r="F55" s="40" t="s">
        <v>860</v>
      </c>
      <c r="G55" s="40" t="s">
        <v>861</v>
      </c>
      <c r="H55" s="41">
        <v>1311</v>
      </c>
      <c r="I55" s="40" t="s">
        <v>673</v>
      </c>
      <c r="J55" s="57">
        <v>1599</v>
      </c>
      <c r="K55" s="40" t="s">
        <v>673</v>
      </c>
      <c r="L55" s="43" t="s">
        <v>826</v>
      </c>
      <c r="M55" s="44" t="s">
        <v>827</v>
      </c>
      <c r="N55" s="45">
        <v>18319057</v>
      </c>
      <c r="O55" s="44" t="s">
        <v>676</v>
      </c>
      <c r="P55" s="45">
        <v>13008813</v>
      </c>
      <c r="Q55" s="44" t="s">
        <v>676</v>
      </c>
      <c r="R55" s="46">
        <v>14977</v>
      </c>
      <c r="S55" s="44"/>
      <c r="T55" s="44"/>
      <c r="U55" s="37"/>
      <c r="V55" s="37"/>
    </row>
    <row r="56" spans="1:22" x14ac:dyDescent="0.25">
      <c r="A56" s="37">
        <v>55</v>
      </c>
      <c r="B56" s="38" t="s">
        <v>678</v>
      </c>
      <c r="C56" s="44" t="s">
        <v>679</v>
      </c>
      <c r="D56" s="40" t="s">
        <v>859</v>
      </c>
      <c r="E56" s="40" t="s">
        <v>831</v>
      </c>
      <c r="F56" s="40" t="s">
        <v>860</v>
      </c>
      <c r="G56" s="40" t="s">
        <v>832</v>
      </c>
      <c r="H56" s="42">
        <v>1</v>
      </c>
      <c r="I56" s="40" t="s">
        <v>833</v>
      </c>
      <c r="J56" s="42"/>
      <c r="K56" s="40" t="s">
        <v>833</v>
      </c>
      <c r="L56" s="43" t="s">
        <v>826</v>
      </c>
      <c r="M56" s="44" t="s">
        <v>827</v>
      </c>
      <c r="N56" s="45">
        <v>5409512</v>
      </c>
      <c r="O56" s="44" t="s">
        <v>676</v>
      </c>
      <c r="P56" s="45">
        <v>3603098</v>
      </c>
      <c r="Q56" s="44" t="s">
        <v>676</v>
      </c>
      <c r="R56" s="46">
        <v>38628</v>
      </c>
      <c r="S56" s="44"/>
      <c r="T56" s="44"/>
      <c r="U56" s="37"/>
      <c r="V56" s="37"/>
    </row>
    <row r="57" spans="1:22" x14ac:dyDescent="0.25">
      <c r="A57" s="37">
        <v>56</v>
      </c>
      <c r="B57" s="49" t="s">
        <v>678</v>
      </c>
      <c r="C57" s="44" t="s">
        <v>679</v>
      </c>
      <c r="D57" s="38" t="s">
        <v>862</v>
      </c>
      <c r="E57" s="40" t="s">
        <v>670</v>
      </c>
      <c r="F57" s="40" t="s">
        <v>863</v>
      </c>
      <c r="G57" s="40" t="s">
        <v>864</v>
      </c>
      <c r="H57" s="42">
        <v>11</v>
      </c>
      <c r="I57" s="40" t="s">
        <v>673</v>
      </c>
      <c r="J57" s="42">
        <v>11</v>
      </c>
      <c r="K57" s="40" t="s">
        <v>673</v>
      </c>
      <c r="L57" s="43" t="s">
        <v>826</v>
      </c>
      <c r="M57" s="44" t="s">
        <v>827</v>
      </c>
      <c r="N57" s="45">
        <v>87000</v>
      </c>
      <c r="O57" s="44" t="s">
        <v>676</v>
      </c>
      <c r="P57" s="45">
        <v>1688</v>
      </c>
      <c r="Q57" s="44" t="s">
        <v>676</v>
      </c>
      <c r="R57" s="46">
        <v>28856</v>
      </c>
      <c r="S57" s="44"/>
      <c r="T57" s="44"/>
      <c r="U57" s="37"/>
      <c r="V57" s="37"/>
    </row>
    <row r="58" spans="1:22" x14ac:dyDescent="0.25">
      <c r="A58" s="37">
        <v>57</v>
      </c>
      <c r="B58" s="49" t="s">
        <v>678</v>
      </c>
      <c r="C58" s="44" t="s">
        <v>679</v>
      </c>
      <c r="D58" s="38" t="s">
        <v>865</v>
      </c>
      <c r="E58" s="40" t="s">
        <v>670</v>
      </c>
      <c r="F58" s="40" t="s">
        <v>866</v>
      </c>
      <c r="G58" s="40" t="s">
        <v>864</v>
      </c>
      <c r="H58" s="42">
        <v>11</v>
      </c>
      <c r="I58" s="40" t="s">
        <v>673</v>
      </c>
      <c r="J58" s="42">
        <v>11</v>
      </c>
      <c r="K58" s="40" t="s">
        <v>673</v>
      </c>
      <c r="L58" s="43" t="s">
        <v>826</v>
      </c>
      <c r="M58" s="44" t="s">
        <v>827</v>
      </c>
      <c r="N58" s="45">
        <v>78000</v>
      </c>
      <c r="O58" s="44" t="s">
        <v>676</v>
      </c>
      <c r="P58" s="45">
        <v>1514</v>
      </c>
      <c r="Q58" s="44" t="s">
        <v>676</v>
      </c>
      <c r="R58" s="46">
        <v>28856</v>
      </c>
      <c r="S58" s="44"/>
      <c r="T58" s="44"/>
      <c r="U58" s="37"/>
      <c r="V58" s="37"/>
    </row>
    <row r="59" spans="1:22" x14ac:dyDescent="0.25">
      <c r="A59" s="37">
        <v>58</v>
      </c>
      <c r="B59" s="49" t="s">
        <v>678</v>
      </c>
      <c r="C59" s="44" t="s">
        <v>679</v>
      </c>
      <c r="D59" s="38" t="s">
        <v>867</v>
      </c>
      <c r="E59" s="40" t="s">
        <v>670</v>
      </c>
      <c r="F59" s="40" t="s">
        <v>868</v>
      </c>
      <c r="G59" s="40" t="s">
        <v>869</v>
      </c>
      <c r="H59" s="42">
        <v>405</v>
      </c>
      <c r="I59" s="40" t="s">
        <v>673</v>
      </c>
      <c r="J59" s="42">
        <v>321</v>
      </c>
      <c r="K59" s="40" t="s">
        <v>673</v>
      </c>
      <c r="L59" s="43" t="s">
        <v>826</v>
      </c>
      <c r="M59" s="44" t="s">
        <v>827</v>
      </c>
      <c r="N59" s="45">
        <v>33042532</v>
      </c>
      <c r="O59" s="44" t="s">
        <v>676</v>
      </c>
      <c r="P59" s="45">
        <v>1867248</v>
      </c>
      <c r="Q59" s="44" t="s">
        <v>676</v>
      </c>
      <c r="R59" s="46">
        <v>29221</v>
      </c>
      <c r="S59" s="44"/>
      <c r="T59" s="44"/>
      <c r="U59" s="37"/>
      <c r="V59" s="37"/>
    </row>
    <row r="60" spans="1:22" x14ac:dyDescent="0.25">
      <c r="A60" s="37">
        <v>59</v>
      </c>
      <c r="B60" s="38" t="s">
        <v>678</v>
      </c>
      <c r="C60" s="44" t="s">
        <v>679</v>
      </c>
      <c r="D60" s="40" t="s">
        <v>867</v>
      </c>
      <c r="E60" s="40" t="s">
        <v>831</v>
      </c>
      <c r="F60" s="40" t="s">
        <v>868</v>
      </c>
      <c r="G60" s="40" t="s">
        <v>832</v>
      </c>
      <c r="H60" s="42">
        <v>1</v>
      </c>
      <c r="I60" s="40" t="s">
        <v>833</v>
      </c>
      <c r="J60" s="42"/>
      <c r="K60" s="40" t="s">
        <v>833</v>
      </c>
      <c r="L60" s="43" t="s">
        <v>826</v>
      </c>
      <c r="M60" s="44" t="s">
        <v>827</v>
      </c>
      <c r="N60" s="45">
        <v>5507838</v>
      </c>
      <c r="O60" s="44" t="s">
        <v>676</v>
      </c>
      <c r="P60" s="45">
        <v>3647678</v>
      </c>
      <c r="Q60" s="44" t="s">
        <v>676</v>
      </c>
      <c r="R60" s="46">
        <v>38628</v>
      </c>
      <c r="S60" s="44"/>
      <c r="T60" s="44"/>
      <c r="U60" s="37"/>
      <c r="V60" s="37"/>
    </row>
    <row r="61" spans="1:22" x14ac:dyDescent="0.25">
      <c r="A61" s="37">
        <v>60</v>
      </c>
      <c r="B61" s="49" t="s">
        <v>678</v>
      </c>
      <c r="C61" s="44" t="s">
        <v>679</v>
      </c>
      <c r="D61" s="38" t="s">
        <v>870</v>
      </c>
      <c r="E61" s="40" t="s">
        <v>670</v>
      </c>
      <c r="F61" s="40" t="s">
        <v>871</v>
      </c>
      <c r="G61" s="40" t="s">
        <v>864</v>
      </c>
      <c r="H61" s="42">
        <v>14</v>
      </c>
      <c r="I61" s="40" t="s">
        <v>673</v>
      </c>
      <c r="J61" s="42">
        <v>12</v>
      </c>
      <c r="K61" s="40" t="s">
        <v>673</v>
      </c>
      <c r="L61" s="43" t="s">
        <v>826</v>
      </c>
      <c r="M61" s="44" t="s">
        <v>827</v>
      </c>
      <c r="N61" s="45">
        <v>10000</v>
      </c>
      <c r="O61" s="44" t="s">
        <v>676</v>
      </c>
      <c r="P61" s="56">
        <v>0</v>
      </c>
      <c r="Q61" s="44" t="s">
        <v>676</v>
      </c>
      <c r="R61" s="46">
        <v>37376</v>
      </c>
      <c r="S61" s="44"/>
      <c r="T61" s="44"/>
      <c r="U61" s="37"/>
      <c r="V61" s="37"/>
    </row>
    <row r="62" spans="1:22" x14ac:dyDescent="0.25">
      <c r="A62" s="37">
        <v>61</v>
      </c>
      <c r="B62" s="49" t="s">
        <v>678</v>
      </c>
      <c r="C62" s="44" t="s">
        <v>679</v>
      </c>
      <c r="D62" s="38" t="s">
        <v>872</v>
      </c>
      <c r="E62" s="40" t="s">
        <v>670</v>
      </c>
      <c r="F62" s="40" t="s">
        <v>873</v>
      </c>
      <c r="G62" s="40" t="s">
        <v>874</v>
      </c>
      <c r="H62" s="42">
        <v>54</v>
      </c>
      <c r="I62" s="40" t="s">
        <v>673</v>
      </c>
      <c r="J62" s="42">
        <v>48</v>
      </c>
      <c r="K62" s="40" t="s">
        <v>673</v>
      </c>
      <c r="L62" s="43" t="s">
        <v>826</v>
      </c>
      <c r="M62" s="44" t="s">
        <v>827</v>
      </c>
      <c r="N62" s="45">
        <v>21722621</v>
      </c>
      <c r="O62" s="44" t="s">
        <v>676</v>
      </c>
      <c r="P62" s="45">
        <v>19910992</v>
      </c>
      <c r="Q62" s="44" t="s">
        <v>676</v>
      </c>
      <c r="R62" s="46">
        <v>38832</v>
      </c>
      <c r="S62" s="44"/>
      <c r="T62" s="44"/>
      <c r="U62" s="37"/>
      <c r="V62" s="37"/>
    </row>
    <row r="63" spans="1:22" x14ac:dyDescent="0.25">
      <c r="A63" s="37">
        <v>62</v>
      </c>
      <c r="B63" s="49" t="s">
        <v>678</v>
      </c>
      <c r="C63" s="44" t="s">
        <v>679</v>
      </c>
      <c r="D63" s="38" t="s">
        <v>875</v>
      </c>
      <c r="E63" s="40" t="s">
        <v>670</v>
      </c>
      <c r="F63" s="40" t="s">
        <v>876</v>
      </c>
      <c r="G63" s="40" t="s">
        <v>877</v>
      </c>
      <c r="H63" s="42">
        <v>746</v>
      </c>
      <c r="I63" s="40" t="s">
        <v>673</v>
      </c>
      <c r="J63" s="42"/>
      <c r="K63" s="40" t="s">
        <v>673</v>
      </c>
      <c r="L63" s="43" t="s">
        <v>826</v>
      </c>
      <c r="M63" s="44" t="s">
        <v>827</v>
      </c>
      <c r="N63" s="45">
        <v>4903000</v>
      </c>
      <c r="O63" s="44" t="s">
        <v>676</v>
      </c>
      <c r="P63" s="45">
        <v>2879936</v>
      </c>
      <c r="Q63" s="44" t="s">
        <v>676</v>
      </c>
      <c r="R63" s="46">
        <v>14977</v>
      </c>
      <c r="S63" s="44"/>
      <c r="T63" s="44"/>
      <c r="U63" s="37"/>
      <c r="V63" s="37"/>
    </row>
    <row r="64" spans="1:22" x14ac:dyDescent="0.25">
      <c r="A64" s="37">
        <v>63</v>
      </c>
      <c r="B64" s="49" t="s">
        <v>678</v>
      </c>
      <c r="C64" s="44" t="s">
        <v>679</v>
      </c>
      <c r="D64" s="38" t="s">
        <v>878</v>
      </c>
      <c r="E64" s="40" t="s">
        <v>670</v>
      </c>
      <c r="F64" s="40" t="s">
        <v>879</v>
      </c>
      <c r="G64" s="40" t="s">
        <v>880</v>
      </c>
      <c r="H64" s="42">
        <v>11</v>
      </c>
      <c r="I64" s="40" t="s">
        <v>673</v>
      </c>
      <c r="J64" s="42">
        <v>11</v>
      </c>
      <c r="K64" s="40" t="s">
        <v>673</v>
      </c>
      <c r="L64" s="43" t="s">
        <v>826</v>
      </c>
      <c r="M64" s="44" t="s">
        <v>827</v>
      </c>
      <c r="N64" s="45">
        <v>122000</v>
      </c>
      <c r="O64" s="44" t="s">
        <v>676</v>
      </c>
      <c r="P64" s="45">
        <v>23332</v>
      </c>
      <c r="Q64" s="44" t="s">
        <v>676</v>
      </c>
      <c r="R64" s="46">
        <v>30317</v>
      </c>
      <c r="S64" s="44"/>
      <c r="T64" s="44"/>
      <c r="U64" s="37"/>
      <c r="V64" s="37"/>
    </row>
    <row r="65" spans="1:22" x14ac:dyDescent="0.25">
      <c r="A65" s="37">
        <v>64</v>
      </c>
      <c r="B65" s="49" t="s">
        <v>881</v>
      </c>
      <c r="C65" s="44" t="s">
        <v>882</v>
      </c>
      <c r="D65" s="38" t="s">
        <v>883</v>
      </c>
      <c r="E65" s="40" t="s">
        <v>670</v>
      </c>
      <c r="F65" s="40" t="s">
        <v>884</v>
      </c>
      <c r="G65" s="40" t="s">
        <v>885</v>
      </c>
      <c r="H65" s="42">
        <v>1</v>
      </c>
      <c r="I65" s="40" t="s">
        <v>886</v>
      </c>
      <c r="J65" s="42"/>
      <c r="K65" s="40" t="s">
        <v>886</v>
      </c>
      <c r="L65" s="43" t="s">
        <v>826</v>
      </c>
      <c r="M65" s="44" t="s">
        <v>827</v>
      </c>
      <c r="N65" s="45">
        <v>20466263</v>
      </c>
      <c r="O65" s="44" t="s">
        <v>676</v>
      </c>
      <c r="P65" s="45">
        <v>7207038</v>
      </c>
      <c r="Q65" s="44" t="s">
        <v>676</v>
      </c>
      <c r="R65" s="46">
        <v>10593</v>
      </c>
      <c r="S65" s="44"/>
      <c r="T65" s="44"/>
      <c r="U65" s="37"/>
      <c r="V65" s="37"/>
    </row>
    <row r="66" spans="1:22" x14ac:dyDescent="0.25">
      <c r="A66" s="37">
        <v>65</v>
      </c>
      <c r="B66" s="49" t="s">
        <v>881</v>
      </c>
      <c r="C66" s="44" t="s">
        <v>882</v>
      </c>
      <c r="D66" s="38" t="s">
        <v>887</v>
      </c>
      <c r="E66" s="40" t="s">
        <v>670</v>
      </c>
      <c r="F66" s="40" t="s">
        <v>884</v>
      </c>
      <c r="G66" s="40" t="s">
        <v>888</v>
      </c>
      <c r="H66" s="42">
        <v>440</v>
      </c>
      <c r="I66" s="40" t="s">
        <v>673</v>
      </c>
      <c r="J66" s="42"/>
      <c r="K66" s="40" t="s">
        <v>673</v>
      </c>
      <c r="L66" s="43" t="s">
        <v>826</v>
      </c>
      <c r="M66" s="44" t="s">
        <v>827</v>
      </c>
      <c r="N66" s="45">
        <v>11042344</v>
      </c>
      <c r="O66" s="44" t="s">
        <v>676</v>
      </c>
      <c r="P66" s="45">
        <v>5425833</v>
      </c>
      <c r="Q66" s="44" t="s">
        <v>676</v>
      </c>
      <c r="R66" s="46">
        <v>10228</v>
      </c>
      <c r="S66" s="44"/>
      <c r="T66" s="44"/>
      <c r="U66" s="37"/>
      <c r="V66" s="37"/>
    </row>
    <row r="67" spans="1:22" x14ac:dyDescent="0.25">
      <c r="A67" s="37">
        <v>66</v>
      </c>
      <c r="B67" s="49" t="s">
        <v>881</v>
      </c>
      <c r="C67" s="44" t="s">
        <v>882</v>
      </c>
      <c r="D67" s="38" t="s">
        <v>889</v>
      </c>
      <c r="E67" s="40" t="s">
        <v>670</v>
      </c>
      <c r="F67" s="40" t="s">
        <v>884</v>
      </c>
      <c r="G67" s="40" t="s">
        <v>832</v>
      </c>
      <c r="H67" s="42">
        <v>1</v>
      </c>
      <c r="I67" s="40" t="s">
        <v>833</v>
      </c>
      <c r="J67" s="42"/>
      <c r="K67" s="40" t="s">
        <v>833</v>
      </c>
      <c r="L67" s="43" t="s">
        <v>826</v>
      </c>
      <c r="M67" s="44" t="s">
        <v>827</v>
      </c>
      <c r="N67" s="45">
        <v>177832</v>
      </c>
      <c r="O67" s="44" t="s">
        <v>676</v>
      </c>
      <c r="P67" s="45">
        <v>105444</v>
      </c>
      <c r="Q67" s="44" t="s">
        <v>676</v>
      </c>
      <c r="R67" s="46">
        <v>38628</v>
      </c>
      <c r="S67" s="44"/>
      <c r="T67" s="44"/>
      <c r="U67" s="37"/>
      <c r="V67" s="37"/>
    </row>
    <row r="68" spans="1:22" x14ac:dyDescent="0.25">
      <c r="A68" s="37">
        <v>67</v>
      </c>
      <c r="B68" s="38" t="s">
        <v>667</v>
      </c>
      <c r="C68" s="44" t="s">
        <v>668</v>
      </c>
      <c r="D68" s="40" t="s">
        <v>890</v>
      </c>
      <c r="E68" s="40" t="s">
        <v>670</v>
      </c>
      <c r="F68" s="40" t="s">
        <v>891</v>
      </c>
      <c r="G68" s="40" t="s">
        <v>892</v>
      </c>
      <c r="H68" s="41">
        <v>2241</v>
      </c>
      <c r="I68" s="40" t="s">
        <v>673</v>
      </c>
      <c r="J68" s="42"/>
      <c r="K68" s="40" t="s">
        <v>673</v>
      </c>
      <c r="L68" s="43" t="s">
        <v>893</v>
      </c>
      <c r="M68" s="44" t="s">
        <v>894</v>
      </c>
      <c r="N68" s="45">
        <v>2130000</v>
      </c>
      <c r="O68" s="44" t="s">
        <v>676</v>
      </c>
      <c r="P68" s="45">
        <v>2130000</v>
      </c>
      <c r="Q68" s="44" t="s">
        <v>676</v>
      </c>
      <c r="R68" s="46">
        <v>33604</v>
      </c>
      <c r="S68" s="44" t="s">
        <v>677</v>
      </c>
      <c r="T68" s="44"/>
      <c r="U68" s="37"/>
      <c r="V68" s="37"/>
    </row>
    <row r="69" spans="1:22" x14ac:dyDescent="0.25">
      <c r="A69" s="37">
        <v>68</v>
      </c>
      <c r="B69" s="38" t="s">
        <v>667</v>
      </c>
      <c r="C69" s="44" t="s">
        <v>668</v>
      </c>
      <c r="D69" s="40" t="s">
        <v>895</v>
      </c>
      <c r="E69" s="40" t="s">
        <v>670</v>
      </c>
      <c r="F69" s="40" t="s">
        <v>896</v>
      </c>
      <c r="G69" s="40" t="s">
        <v>897</v>
      </c>
      <c r="H69" s="42">
        <v>605</v>
      </c>
      <c r="I69" s="40" t="s">
        <v>673</v>
      </c>
      <c r="J69" s="42"/>
      <c r="K69" s="40" t="s">
        <v>673</v>
      </c>
      <c r="L69" s="43" t="s">
        <v>898</v>
      </c>
      <c r="M69" s="44" t="s">
        <v>899</v>
      </c>
      <c r="N69" s="45">
        <v>605000</v>
      </c>
      <c r="O69" s="44" t="s">
        <v>676</v>
      </c>
      <c r="P69" s="45">
        <v>605000</v>
      </c>
      <c r="Q69" s="44" t="s">
        <v>676</v>
      </c>
      <c r="R69" s="46">
        <v>33604</v>
      </c>
      <c r="S69" s="44" t="s">
        <v>677</v>
      </c>
      <c r="T69" s="44"/>
      <c r="U69" s="37"/>
      <c r="V69" s="37"/>
    </row>
    <row r="70" spans="1:22" x14ac:dyDescent="0.25">
      <c r="A70" s="37">
        <v>69</v>
      </c>
      <c r="B70" s="49" t="s">
        <v>678</v>
      </c>
      <c r="C70" s="44" t="s">
        <v>679</v>
      </c>
      <c r="D70" s="38" t="s">
        <v>900</v>
      </c>
      <c r="E70" s="40" t="s">
        <v>670</v>
      </c>
      <c r="F70" s="40" t="s">
        <v>901</v>
      </c>
      <c r="G70" s="40" t="s">
        <v>902</v>
      </c>
      <c r="H70" s="42">
        <v>112</v>
      </c>
      <c r="I70" s="40" t="s">
        <v>673</v>
      </c>
      <c r="J70" s="42">
        <v>108</v>
      </c>
      <c r="K70" s="40" t="s">
        <v>673</v>
      </c>
      <c r="L70" s="43" t="s">
        <v>898</v>
      </c>
      <c r="M70" s="44" t="s">
        <v>899</v>
      </c>
      <c r="N70" s="45">
        <v>30598212</v>
      </c>
      <c r="O70" s="44" t="s">
        <v>676</v>
      </c>
      <c r="P70" s="56">
        <v>0</v>
      </c>
      <c r="Q70" s="44" t="s">
        <v>676</v>
      </c>
      <c r="R70" s="46">
        <v>25934</v>
      </c>
      <c r="S70" s="44"/>
      <c r="T70" s="44"/>
      <c r="U70" s="37"/>
      <c r="V70" s="37"/>
    </row>
    <row r="71" spans="1:22" x14ac:dyDescent="0.25">
      <c r="A71" s="37">
        <v>70</v>
      </c>
      <c r="B71" s="38" t="s">
        <v>667</v>
      </c>
      <c r="C71" s="44" t="s">
        <v>668</v>
      </c>
      <c r="D71" s="40" t="s">
        <v>903</v>
      </c>
      <c r="E71" s="40" t="s">
        <v>670</v>
      </c>
      <c r="F71" s="40" t="s">
        <v>904</v>
      </c>
      <c r="G71" s="40" t="s">
        <v>905</v>
      </c>
      <c r="H71" s="41">
        <v>51780</v>
      </c>
      <c r="I71" s="40" t="s">
        <v>673</v>
      </c>
      <c r="J71" s="42"/>
      <c r="K71" s="40" t="s">
        <v>673</v>
      </c>
      <c r="L71" s="43" t="s">
        <v>906</v>
      </c>
      <c r="M71" s="44" t="s">
        <v>907</v>
      </c>
      <c r="N71" s="45">
        <v>9044748</v>
      </c>
      <c r="O71" s="44" t="s">
        <v>676</v>
      </c>
      <c r="P71" s="45">
        <v>9044748</v>
      </c>
      <c r="Q71" s="44" t="s">
        <v>676</v>
      </c>
      <c r="R71" s="46">
        <v>33604</v>
      </c>
      <c r="S71" s="44" t="s">
        <v>677</v>
      </c>
      <c r="T71" s="44"/>
      <c r="U71" s="37"/>
      <c r="V71" s="37"/>
    </row>
    <row r="72" spans="1:22" x14ac:dyDescent="0.25">
      <c r="A72" s="37">
        <v>71</v>
      </c>
      <c r="B72" s="49" t="s">
        <v>678</v>
      </c>
      <c r="C72" s="44" t="s">
        <v>679</v>
      </c>
      <c r="D72" s="38" t="s">
        <v>908</v>
      </c>
      <c r="E72" s="40" t="s">
        <v>670</v>
      </c>
      <c r="F72" s="40" t="s">
        <v>909</v>
      </c>
      <c r="G72" s="40" t="s">
        <v>910</v>
      </c>
      <c r="H72" s="42">
        <v>19</v>
      </c>
      <c r="I72" s="40" t="s">
        <v>673</v>
      </c>
      <c r="J72" s="42"/>
      <c r="K72" s="40" t="s">
        <v>673</v>
      </c>
      <c r="L72" s="43" t="s">
        <v>911</v>
      </c>
      <c r="M72" s="44" t="s">
        <v>912</v>
      </c>
      <c r="N72" s="45">
        <v>404991</v>
      </c>
      <c r="O72" s="44" t="s">
        <v>676</v>
      </c>
      <c r="P72" s="56">
        <v>0</v>
      </c>
      <c r="Q72" s="44" t="s">
        <v>676</v>
      </c>
      <c r="R72" s="46">
        <v>13516</v>
      </c>
      <c r="S72" s="44"/>
      <c r="T72" s="44"/>
      <c r="U72" s="37"/>
      <c r="V72" s="37"/>
    </row>
    <row r="73" spans="1:22" x14ac:dyDescent="0.25">
      <c r="A73" s="37">
        <v>72</v>
      </c>
      <c r="B73" s="49" t="s">
        <v>678</v>
      </c>
      <c r="C73" s="44" t="s">
        <v>679</v>
      </c>
      <c r="D73" s="38" t="s">
        <v>913</v>
      </c>
      <c r="E73" s="40" t="s">
        <v>670</v>
      </c>
      <c r="F73" s="40" t="s">
        <v>914</v>
      </c>
      <c r="G73" s="40" t="s">
        <v>915</v>
      </c>
      <c r="H73" s="42">
        <v>35</v>
      </c>
      <c r="I73" s="40" t="s">
        <v>673</v>
      </c>
      <c r="J73" s="42">
        <v>31</v>
      </c>
      <c r="K73" s="40" t="s">
        <v>673</v>
      </c>
      <c r="L73" s="43" t="s">
        <v>911</v>
      </c>
      <c r="M73" s="44" t="s">
        <v>912</v>
      </c>
      <c r="N73" s="45">
        <v>1191643</v>
      </c>
      <c r="O73" s="44" t="s">
        <v>676</v>
      </c>
      <c r="P73" s="45">
        <v>644993</v>
      </c>
      <c r="Q73" s="44" t="s">
        <v>676</v>
      </c>
      <c r="R73" s="46">
        <v>13516</v>
      </c>
      <c r="S73" s="44"/>
      <c r="T73" s="44"/>
      <c r="U73" s="37"/>
      <c r="V73" s="37"/>
    </row>
    <row r="74" spans="1:22" x14ac:dyDescent="0.25">
      <c r="A74" s="37">
        <v>73</v>
      </c>
      <c r="B74" s="38" t="s">
        <v>667</v>
      </c>
      <c r="C74" s="44" t="s">
        <v>668</v>
      </c>
      <c r="D74" s="40" t="s">
        <v>916</v>
      </c>
      <c r="E74" s="40" t="s">
        <v>670</v>
      </c>
      <c r="F74" s="40" t="s">
        <v>917</v>
      </c>
      <c r="G74" s="40" t="s">
        <v>918</v>
      </c>
      <c r="H74" s="41">
        <v>17731</v>
      </c>
      <c r="I74" s="40" t="s">
        <v>673</v>
      </c>
      <c r="J74" s="42"/>
      <c r="K74" s="40" t="s">
        <v>673</v>
      </c>
      <c r="L74" s="43" t="s">
        <v>113</v>
      </c>
      <c r="M74" s="44" t="s">
        <v>919</v>
      </c>
      <c r="N74" s="45">
        <v>73410000</v>
      </c>
      <c r="O74" s="44" t="s">
        <v>676</v>
      </c>
      <c r="P74" s="45">
        <v>73410000</v>
      </c>
      <c r="Q74" s="44" t="s">
        <v>676</v>
      </c>
      <c r="R74" s="46">
        <v>33604</v>
      </c>
      <c r="S74" s="44" t="s">
        <v>677</v>
      </c>
      <c r="T74" s="44"/>
      <c r="U74" s="37"/>
      <c r="V74" s="37"/>
    </row>
    <row r="75" spans="1:22" x14ac:dyDescent="0.25">
      <c r="A75" s="37">
        <v>74</v>
      </c>
      <c r="B75" s="49" t="s">
        <v>678</v>
      </c>
      <c r="C75" s="44" t="s">
        <v>679</v>
      </c>
      <c r="D75" s="38" t="s">
        <v>920</v>
      </c>
      <c r="E75" s="40" t="s">
        <v>670</v>
      </c>
      <c r="F75" s="40" t="s">
        <v>921</v>
      </c>
      <c r="G75" s="40" t="s">
        <v>922</v>
      </c>
      <c r="H75" s="42">
        <v>136</v>
      </c>
      <c r="I75" s="40" t="s">
        <v>673</v>
      </c>
      <c r="J75" s="42">
        <v>425</v>
      </c>
      <c r="K75" s="40" t="s">
        <v>673</v>
      </c>
      <c r="L75" s="43" t="s">
        <v>113</v>
      </c>
      <c r="M75" s="44" t="s">
        <v>919</v>
      </c>
      <c r="N75" s="45">
        <v>19947515</v>
      </c>
      <c r="O75" s="44" t="s">
        <v>676</v>
      </c>
      <c r="P75" s="45">
        <v>2172000</v>
      </c>
      <c r="Q75" s="44" t="s">
        <v>676</v>
      </c>
      <c r="R75" s="46">
        <v>26299</v>
      </c>
      <c r="S75" s="44"/>
      <c r="T75" s="44"/>
      <c r="U75" s="37"/>
      <c r="V75" s="37"/>
    </row>
    <row r="76" spans="1:22" x14ac:dyDescent="0.25">
      <c r="A76" s="37">
        <v>75</v>
      </c>
      <c r="B76" s="49" t="s">
        <v>678</v>
      </c>
      <c r="C76" s="44" t="s">
        <v>679</v>
      </c>
      <c r="D76" s="38" t="s">
        <v>923</v>
      </c>
      <c r="E76" s="40" t="s">
        <v>670</v>
      </c>
      <c r="F76" s="40" t="s">
        <v>924</v>
      </c>
      <c r="G76" s="40" t="s">
        <v>925</v>
      </c>
      <c r="H76" s="42">
        <v>691</v>
      </c>
      <c r="I76" s="40" t="s">
        <v>673</v>
      </c>
      <c r="J76" s="42">
        <v>405</v>
      </c>
      <c r="K76" s="40" t="s">
        <v>673</v>
      </c>
      <c r="L76" s="43" t="s">
        <v>113</v>
      </c>
      <c r="M76" s="44" t="s">
        <v>919</v>
      </c>
      <c r="N76" s="45">
        <v>3906465</v>
      </c>
      <c r="O76" s="44" t="s">
        <v>676</v>
      </c>
      <c r="P76" s="45">
        <v>2945450</v>
      </c>
      <c r="Q76" s="44" t="s">
        <v>676</v>
      </c>
      <c r="R76" s="46">
        <v>25569</v>
      </c>
      <c r="S76" s="44"/>
      <c r="T76" s="44"/>
      <c r="U76" s="37"/>
      <c r="V76" s="37"/>
    </row>
    <row r="77" spans="1:22" x14ac:dyDescent="0.25">
      <c r="A77" s="37">
        <v>76</v>
      </c>
      <c r="B77" s="49" t="s">
        <v>678</v>
      </c>
      <c r="C77" s="44" t="s">
        <v>679</v>
      </c>
      <c r="D77" s="38" t="s">
        <v>926</v>
      </c>
      <c r="E77" s="40" t="s">
        <v>670</v>
      </c>
      <c r="F77" s="40" t="s">
        <v>927</v>
      </c>
      <c r="G77" s="40" t="s">
        <v>928</v>
      </c>
      <c r="H77" s="42">
        <v>622</v>
      </c>
      <c r="I77" s="40" t="s">
        <v>673</v>
      </c>
      <c r="J77" s="42">
        <v>518</v>
      </c>
      <c r="K77" s="40" t="s">
        <v>673</v>
      </c>
      <c r="L77" s="43" t="s">
        <v>113</v>
      </c>
      <c r="M77" s="44" t="s">
        <v>919</v>
      </c>
      <c r="N77" s="45">
        <v>102196241</v>
      </c>
      <c r="O77" s="44" t="s">
        <v>676</v>
      </c>
      <c r="P77" s="45">
        <v>78518830</v>
      </c>
      <c r="Q77" s="44" t="s">
        <v>676</v>
      </c>
      <c r="R77" s="46">
        <v>28126</v>
      </c>
      <c r="S77" s="44"/>
      <c r="T77" s="44"/>
      <c r="U77" s="37"/>
      <c r="V77" s="37"/>
    </row>
    <row r="78" spans="1:22" x14ac:dyDescent="0.25">
      <c r="A78" s="37">
        <v>77</v>
      </c>
      <c r="B78" s="49" t="s">
        <v>678</v>
      </c>
      <c r="C78" s="44" t="s">
        <v>679</v>
      </c>
      <c r="D78" s="38" t="s">
        <v>929</v>
      </c>
      <c r="E78" s="40" t="s">
        <v>670</v>
      </c>
      <c r="F78" s="40" t="s">
        <v>930</v>
      </c>
      <c r="G78" s="40" t="s">
        <v>931</v>
      </c>
      <c r="H78" s="41">
        <v>1788</v>
      </c>
      <c r="I78" s="40" t="s">
        <v>673</v>
      </c>
      <c r="J78" s="57">
        <v>1165</v>
      </c>
      <c r="K78" s="40" t="s">
        <v>673</v>
      </c>
      <c r="L78" s="43" t="s">
        <v>113</v>
      </c>
      <c r="M78" s="44" t="s">
        <v>919</v>
      </c>
      <c r="N78" s="45">
        <v>45966546</v>
      </c>
      <c r="O78" s="44" t="s">
        <v>676</v>
      </c>
      <c r="P78" s="45">
        <v>1315346</v>
      </c>
      <c r="Q78" s="44" t="s">
        <v>676</v>
      </c>
      <c r="R78" s="46">
        <v>1</v>
      </c>
      <c r="S78" s="44"/>
      <c r="T78" s="44"/>
      <c r="U78" s="37"/>
      <c r="V78" s="37"/>
    </row>
    <row r="79" spans="1:22" x14ac:dyDescent="0.25">
      <c r="A79" s="37">
        <v>78</v>
      </c>
      <c r="B79" s="49" t="s">
        <v>678</v>
      </c>
      <c r="C79" s="44" t="s">
        <v>679</v>
      </c>
      <c r="D79" s="38" t="s">
        <v>932</v>
      </c>
      <c r="E79" s="40" t="s">
        <v>670</v>
      </c>
      <c r="F79" s="40" t="s">
        <v>933</v>
      </c>
      <c r="G79" s="40" t="s">
        <v>934</v>
      </c>
      <c r="H79" s="42">
        <v>679</v>
      </c>
      <c r="I79" s="40" t="s">
        <v>673</v>
      </c>
      <c r="J79" s="42">
        <v>680</v>
      </c>
      <c r="K79" s="40" t="s">
        <v>673</v>
      </c>
      <c r="L79" s="43" t="s">
        <v>113</v>
      </c>
      <c r="M79" s="44" t="s">
        <v>919</v>
      </c>
      <c r="N79" s="45">
        <v>5029416</v>
      </c>
      <c r="O79" s="44" t="s">
        <v>676</v>
      </c>
      <c r="P79" s="45">
        <v>3996336</v>
      </c>
      <c r="Q79" s="44" t="s">
        <v>676</v>
      </c>
      <c r="R79" s="46">
        <v>25569</v>
      </c>
      <c r="S79" s="44"/>
      <c r="T79" s="44"/>
      <c r="U79" s="37"/>
      <c r="V79" s="37"/>
    </row>
    <row r="80" spans="1:22" x14ac:dyDescent="0.25">
      <c r="A80" s="37">
        <v>79</v>
      </c>
      <c r="B80" s="49" t="s">
        <v>678</v>
      </c>
      <c r="C80" s="44" t="s">
        <v>679</v>
      </c>
      <c r="D80" s="38" t="s">
        <v>935</v>
      </c>
      <c r="E80" s="40" t="s">
        <v>670</v>
      </c>
      <c r="F80" s="40" t="s">
        <v>936</v>
      </c>
      <c r="G80" s="40" t="s">
        <v>855</v>
      </c>
      <c r="H80" s="42">
        <v>11</v>
      </c>
      <c r="I80" s="40" t="s">
        <v>673</v>
      </c>
      <c r="J80" s="42">
        <v>11</v>
      </c>
      <c r="K80" s="40" t="s">
        <v>673</v>
      </c>
      <c r="L80" s="43" t="s">
        <v>113</v>
      </c>
      <c r="M80" s="44" t="s">
        <v>919</v>
      </c>
      <c r="N80" s="56">
        <v>0</v>
      </c>
      <c r="O80" s="44" t="s">
        <v>676</v>
      </c>
      <c r="P80" s="56">
        <v>0</v>
      </c>
      <c r="Q80" s="44" t="s">
        <v>676</v>
      </c>
      <c r="R80" s="46">
        <v>35047</v>
      </c>
      <c r="S80" s="44"/>
      <c r="T80" s="44"/>
      <c r="U80" s="37"/>
      <c r="V80" s="37"/>
    </row>
    <row r="81" spans="1:22" x14ac:dyDescent="0.25">
      <c r="A81" s="37">
        <v>80</v>
      </c>
      <c r="B81" s="49" t="s">
        <v>678</v>
      </c>
      <c r="C81" s="44" t="s">
        <v>679</v>
      </c>
      <c r="D81" s="38" t="s">
        <v>937</v>
      </c>
      <c r="E81" s="40" t="s">
        <v>670</v>
      </c>
      <c r="F81" s="40" t="s">
        <v>938</v>
      </c>
      <c r="G81" s="40" t="s">
        <v>939</v>
      </c>
      <c r="H81" s="42">
        <v>1</v>
      </c>
      <c r="I81" s="40" t="s">
        <v>673</v>
      </c>
      <c r="J81" s="42"/>
      <c r="K81" s="40" t="s">
        <v>673</v>
      </c>
      <c r="L81" s="43" t="s">
        <v>113</v>
      </c>
      <c r="M81" s="44" t="s">
        <v>919</v>
      </c>
      <c r="N81" s="56">
        <v>0</v>
      </c>
      <c r="O81" s="44" t="s">
        <v>676</v>
      </c>
      <c r="P81" s="56">
        <v>0</v>
      </c>
      <c r="Q81" s="44" t="s">
        <v>676</v>
      </c>
      <c r="R81" s="46">
        <v>27030</v>
      </c>
      <c r="S81" s="44"/>
      <c r="T81" s="44"/>
      <c r="U81" s="37"/>
      <c r="V81" s="37"/>
    </row>
    <row r="82" spans="1:22" x14ac:dyDescent="0.25">
      <c r="A82" s="37">
        <v>81</v>
      </c>
      <c r="B82" s="49" t="s">
        <v>678</v>
      </c>
      <c r="C82" s="44" t="s">
        <v>679</v>
      </c>
      <c r="D82" s="38" t="s">
        <v>940</v>
      </c>
      <c r="E82" s="40" t="s">
        <v>670</v>
      </c>
      <c r="F82" s="40" t="s">
        <v>941</v>
      </c>
      <c r="G82" s="40" t="s">
        <v>942</v>
      </c>
      <c r="H82" s="42">
        <v>3</v>
      </c>
      <c r="I82" s="40" t="s">
        <v>673</v>
      </c>
      <c r="J82" s="42"/>
      <c r="K82" s="40" t="s">
        <v>673</v>
      </c>
      <c r="L82" s="43" t="s">
        <v>113</v>
      </c>
      <c r="M82" s="44" t="s">
        <v>919</v>
      </c>
      <c r="N82" s="56">
        <v>0</v>
      </c>
      <c r="O82" s="44" t="s">
        <v>676</v>
      </c>
      <c r="P82" s="56">
        <v>0</v>
      </c>
      <c r="Q82" s="44" t="s">
        <v>676</v>
      </c>
      <c r="R82" s="46">
        <v>27030</v>
      </c>
      <c r="S82" s="44"/>
      <c r="T82" s="44"/>
      <c r="U82" s="37"/>
      <c r="V82" s="37"/>
    </row>
    <row r="83" spans="1:22" x14ac:dyDescent="0.25">
      <c r="A83" s="37">
        <v>82</v>
      </c>
      <c r="B83" s="49" t="s">
        <v>678</v>
      </c>
      <c r="C83" s="44" t="s">
        <v>679</v>
      </c>
      <c r="D83" s="38" t="s">
        <v>943</v>
      </c>
      <c r="E83" s="40" t="s">
        <v>670</v>
      </c>
      <c r="F83" s="40" t="s">
        <v>944</v>
      </c>
      <c r="G83" s="40" t="s">
        <v>945</v>
      </c>
      <c r="H83" s="42">
        <v>16</v>
      </c>
      <c r="I83" s="40" t="s">
        <v>673</v>
      </c>
      <c r="J83" s="42"/>
      <c r="K83" s="40" t="s">
        <v>673</v>
      </c>
      <c r="L83" s="43" t="s">
        <v>113</v>
      </c>
      <c r="M83" s="44" t="s">
        <v>919</v>
      </c>
      <c r="N83" s="56">
        <v>0</v>
      </c>
      <c r="O83" s="44" t="s">
        <v>676</v>
      </c>
      <c r="P83" s="56">
        <v>0</v>
      </c>
      <c r="Q83" s="44" t="s">
        <v>676</v>
      </c>
      <c r="R83" s="46">
        <v>29587</v>
      </c>
      <c r="S83" s="44"/>
      <c r="T83" s="44"/>
      <c r="U83" s="37"/>
      <c r="V83" s="37"/>
    </row>
    <row r="84" spans="1:22" x14ac:dyDescent="0.25">
      <c r="A84" s="37">
        <v>83</v>
      </c>
      <c r="B84" s="49" t="s">
        <v>678</v>
      </c>
      <c r="C84" s="44" t="s">
        <v>679</v>
      </c>
      <c r="D84" s="38" t="s">
        <v>946</v>
      </c>
      <c r="E84" s="40" t="s">
        <v>670</v>
      </c>
      <c r="F84" s="40" t="s">
        <v>947</v>
      </c>
      <c r="G84" s="40" t="s">
        <v>945</v>
      </c>
      <c r="H84" s="42">
        <v>16</v>
      </c>
      <c r="I84" s="40" t="s">
        <v>673</v>
      </c>
      <c r="J84" s="42"/>
      <c r="K84" s="40" t="s">
        <v>673</v>
      </c>
      <c r="L84" s="43" t="s">
        <v>113</v>
      </c>
      <c r="M84" s="44" t="s">
        <v>919</v>
      </c>
      <c r="N84" s="45">
        <v>460000</v>
      </c>
      <c r="O84" s="44" t="s">
        <v>676</v>
      </c>
      <c r="P84" s="45">
        <v>59503</v>
      </c>
      <c r="Q84" s="44" t="s">
        <v>676</v>
      </c>
      <c r="R84" s="46">
        <v>29587</v>
      </c>
      <c r="S84" s="44"/>
      <c r="T84" s="44"/>
      <c r="U84" s="37"/>
      <c r="V84" s="37"/>
    </row>
    <row r="85" spans="1:22" x14ac:dyDescent="0.25">
      <c r="A85" s="37">
        <v>84</v>
      </c>
      <c r="B85" s="49" t="s">
        <v>678</v>
      </c>
      <c r="C85" s="44" t="s">
        <v>679</v>
      </c>
      <c r="D85" s="38" t="s">
        <v>948</v>
      </c>
      <c r="E85" s="40" t="s">
        <v>670</v>
      </c>
      <c r="F85" s="40" t="s">
        <v>949</v>
      </c>
      <c r="G85" s="40" t="s">
        <v>945</v>
      </c>
      <c r="H85" s="42">
        <v>16</v>
      </c>
      <c r="I85" s="40" t="s">
        <v>673</v>
      </c>
      <c r="J85" s="42"/>
      <c r="K85" s="40" t="s">
        <v>673</v>
      </c>
      <c r="L85" s="43" t="s">
        <v>113</v>
      </c>
      <c r="M85" s="44" t="s">
        <v>919</v>
      </c>
      <c r="N85" s="45">
        <v>460000</v>
      </c>
      <c r="O85" s="44" t="s">
        <v>676</v>
      </c>
      <c r="P85" s="45">
        <v>59503</v>
      </c>
      <c r="Q85" s="44" t="s">
        <v>676</v>
      </c>
      <c r="R85" s="46">
        <v>29587</v>
      </c>
      <c r="S85" s="44"/>
      <c r="T85" s="44"/>
      <c r="U85" s="37"/>
      <c r="V85" s="37"/>
    </row>
    <row r="86" spans="1:22" x14ac:dyDescent="0.25">
      <c r="A86" s="37">
        <v>85</v>
      </c>
      <c r="B86" s="49" t="s">
        <v>678</v>
      </c>
      <c r="C86" s="44" t="s">
        <v>679</v>
      </c>
      <c r="D86" s="38" t="s">
        <v>950</v>
      </c>
      <c r="E86" s="40" t="s">
        <v>670</v>
      </c>
      <c r="F86" s="40" t="s">
        <v>951</v>
      </c>
      <c r="G86" s="40" t="s">
        <v>952</v>
      </c>
      <c r="H86" s="42">
        <v>12</v>
      </c>
      <c r="I86" s="40" t="s">
        <v>673</v>
      </c>
      <c r="J86" s="42"/>
      <c r="K86" s="40" t="s">
        <v>673</v>
      </c>
      <c r="L86" s="43" t="s">
        <v>113</v>
      </c>
      <c r="M86" s="44" t="s">
        <v>919</v>
      </c>
      <c r="N86" s="45">
        <v>1083000</v>
      </c>
      <c r="O86" s="44" t="s">
        <v>676</v>
      </c>
      <c r="P86" s="45">
        <v>301743</v>
      </c>
      <c r="Q86" s="44" t="s">
        <v>676</v>
      </c>
      <c r="R86" s="46">
        <v>32874</v>
      </c>
      <c r="S86" s="44"/>
      <c r="T86" s="44"/>
      <c r="U86" s="37"/>
      <c r="V86" s="37"/>
    </row>
    <row r="87" spans="1:22" x14ac:dyDescent="0.25">
      <c r="A87" s="37">
        <v>86</v>
      </c>
      <c r="B87" s="49" t="s">
        <v>678</v>
      </c>
      <c r="C87" s="44" t="s">
        <v>679</v>
      </c>
      <c r="D87" s="38" t="s">
        <v>953</v>
      </c>
      <c r="E87" s="40" t="s">
        <v>670</v>
      </c>
      <c r="F87" s="40" t="s">
        <v>954</v>
      </c>
      <c r="G87" s="40" t="s">
        <v>952</v>
      </c>
      <c r="H87" s="42">
        <v>13</v>
      </c>
      <c r="I87" s="40" t="s">
        <v>673</v>
      </c>
      <c r="J87" s="42"/>
      <c r="K87" s="40" t="s">
        <v>673</v>
      </c>
      <c r="L87" s="43" t="s">
        <v>113</v>
      </c>
      <c r="M87" s="44" t="s">
        <v>919</v>
      </c>
      <c r="N87" s="56">
        <v>0</v>
      </c>
      <c r="O87" s="44" t="s">
        <v>676</v>
      </c>
      <c r="P87" s="56">
        <v>0</v>
      </c>
      <c r="Q87" s="44" t="s">
        <v>676</v>
      </c>
      <c r="R87" s="46">
        <v>28856</v>
      </c>
      <c r="S87" s="44"/>
      <c r="T87" s="44"/>
      <c r="U87" s="37"/>
      <c r="V87" s="37"/>
    </row>
    <row r="88" spans="1:22" x14ac:dyDescent="0.25">
      <c r="A88" s="37">
        <v>87</v>
      </c>
      <c r="B88" s="49" t="s">
        <v>678</v>
      </c>
      <c r="C88" s="44" t="s">
        <v>679</v>
      </c>
      <c r="D88" s="38" t="s">
        <v>955</v>
      </c>
      <c r="E88" s="40" t="s">
        <v>670</v>
      </c>
      <c r="F88" s="40" t="s">
        <v>956</v>
      </c>
      <c r="G88" s="40" t="s">
        <v>957</v>
      </c>
      <c r="H88" s="42">
        <v>4</v>
      </c>
      <c r="I88" s="40" t="s">
        <v>673</v>
      </c>
      <c r="J88" s="42"/>
      <c r="K88" s="40" t="s">
        <v>673</v>
      </c>
      <c r="L88" s="43" t="s">
        <v>113</v>
      </c>
      <c r="M88" s="44" t="s">
        <v>919</v>
      </c>
      <c r="N88" s="45">
        <v>2000</v>
      </c>
      <c r="O88" s="44" t="s">
        <v>676</v>
      </c>
      <c r="P88" s="56">
        <v>0</v>
      </c>
      <c r="Q88" s="44" t="s">
        <v>676</v>
      </c>
      <c r="R88" s="46">
        <v>37515</v>
      </c>
      <c r="S88" s="44"/>
      <c r="T88" s="44"/>
      <c r="U88" s="37"/>
      <c r="V88" s="37"/>
    </row>
    <row r="89" spans="1:22" x14ac:dyDescent="0.25">
      <c r="A89" s="37">
        <v>88</v>
      </c>
      <c r="B89" s="49" t="s">
        <v>678</v>
      </c>
      <c r="C89" s="44" t="s">
        <v>679</v>
      </c>
      <c r="D89" s="38" t="s">
        <v>958</v>
      </c>
      <c r="E89" s="40" t="s">
        <v>670</v>
      </c>
      <c r="F89" s="40" t="s">
        <v>959</v>
      </c>
      <c r="G89" s="40" t="s">
        <v>960</v>
      </c>
      <c r="H89" s="42">
        <v>5</v>
      </c>
      <c r="I89" s="40" t="s">
        <v>673</v>
      </c>
      <c r="J89" s="42"/>
      <c r="K89" s="40" t="s">
        <v>673</v>
      </c>
      <c r="L89" s="43" t="s">
        <v>113</v>
      </c>
      <c r="M89" s="44" t="s">
        <v>919</v>
      </c>
      <c r="N89" s="45">
        <v>8000</v>
      </c>
      <c r="O89" s="44" t="s">
        <v>676</v>
      </c>
      <c r="P89" s="56">
        <v>0</v>
      </c>
      <c r="Q89" s="44" t="s">
        <v>676</v>
      </c>
      <c r="R89" s="46">
        <v>38085</v>
      </c>
      <c r="S89" s="44"/>
      <c r="T89" s="44"/>
      <c r="U89" s="37"/>
      <c r="V89" s="37"/>
    </row>
    <row r="90" spans="1:22" x14ac:dyDescent="0.25">
      <c r="A90" s="37">
        <v>89</v>
      </c>
      <c r="B90" s="49" t="s">
        <v>678</v>
      </c>
      <c r="C90" s="44" t="s">
        <v>679</v>
      </c>
      <c r="D90" s="38" t="s">
        <v>961</v>
      </c>
      <c r="E90" s="40" t="s">
        <v>670</v>
      </c>
      <c r="F90" s="40" t="s">
        <v>962</v>
      </c>
      <c r="G90" s="40" t="s">
        <v>963</v>
      </c>
      <c r="H90" s="42">
        <v>23</v>
      </c>
      <c r="I90" s="40" t="s">
        <v>673</v>
      </c>
      <c r="J90" s="42">
        <v>31</v>
      </c>
      <c r="K90" s="40" t="s">
        <v>673</v>
      </c>
      <c r="L90" s="43" t="s">
        <v>113</v>
      </c>
      <c r="M90" s="44" t="s">
        <v>919</v>
      </c>
      <c r="N90" s="45">
        <v>18090014</v>
      </c>
      <c r="O90" s="44" t="s">
        <v>676</v>
      </c>
      <c r="P90" s="45">
        <v>16910549</v>
      </c>
      <c r="Q90" s="44" t="s">
        <v>676</v>
      </c>
      <c r="R90" s="46">
        <v>39436</v>
      </c>
      <c r="S90" s="44"/>
      <c r="T90" s="44"/>
      <c r="U90" s="37"/>
      <c r="V90" s="37"/>
    </row>
    <row r="91" spans="1:22" x14ac:dyDescent="0.25">
      <c r="A91" s="37">
        <v>90</v>
      </c>
      <c r="B91" s="38" t="s">
        <v>667</v>
      </c>
      <c r="C91" s="44" t="s">
        <v>668</v>
      </c>
      <c r="D91" s="40" t="s">
        <v>964</v>
      </c>
      <c r="E91" s="40" t="s">
        <v>670</v>
      </c>
      <c r="F91" s="40" t="s">
        <v>965</v>
      </c>
      <c r="G91" s="40" t="s">
        <v>966</v>
      </c>
      <c r="H91" s="41">
        <v>2744</v>
      </c>
      <c r="I91" s="40" t="s">
        <v>673</v>
      </c>
      <c r="J91" s="42"/>
      <c r="K91" s="40" t="s">
        <v>673</v>
      </c>
      <c r="L91" s="43" t="s">
        <v>967</v>
      </c>
      <c r="M91" s="44" t="s">
        <v>912</v>
      </c>
      <c r="N91" s="45">
        <v>5000000</v>
      </c>
      <c r="O91" s="44" t="s">
        <v>676</v>
      </c>
      <c r="P91" s="45">
        <v>5000000</v>
      </c>
      <c r="Q91" s="44" t="s">
        <v>676</v>
      </c>
      <c r="R91" s="46">
        <v>38353</v>
      </c>
      <c r="S91" s="44" t="s">
        <v>677</v>
      </c>
      <c r="T91" s="44"/>
      <c r="U91" s="37"/>
      <c r="V91" s="37"/>
    </row>
    <row r="92" spans="1:22" x14ac:dyDescent="0.25">
      <c r="A92" s="37">
        <v>91</v>
      </c>
      <c r="B92" s="38" t="s">
        <v>667</v>
      </c>
      <c r="C92" s="44" t="s">
        <v>668</v>
      </c>
      <c r="D92" s="40" t="s">
        <v>968</v>
      </c>
      <c r="E92" s="40" t="s">
        <v>670</v>
      </c>
      <c r="F92" s="40" t="s">
        <v>969</v>
      </c>
      <c r="G92" s="40" t="s">
        <v>672</v>
      </c>
      <c r="H92" s="41">
        <v>14102</v>
      </c>
      <c r="I92" s="40" t="s">
        <v>673</v>
      </c>
      <c r="J92" s="42"/>
      <c r="K92" s="40" t="s">
        <v>673</v>
      </c>
      <c r="L92" s="43" t="s">
        <v>970</v>
      </c>
      <c r="M92" s="44" t="s">
        <v>971</v>
      </c>
      <c r="N92" s="45">
        <v>7719481</v>
      </c>
      <c r="O92" s="44" t="s">
        <v>676</v>
      </c>
      <c r="P92" s="45">
        <v>7719481</v>
      </c>
      <c r="Q92" s="44" t="s">
        <v>676</v>
      </c>
      <c r="R92" s="46">
        <v>33604</v>
      </c>
      <c r="S92" s="44" t="s">
        <v>677</v>
      </c>
      <c r="T92" s="44"/>
      <c r="U92" s="37"/>
      <c r="V92" s="37"/>
    </row>
    <row r="93" spans="1:22" x14ac:dyDescent="0.25">
      <c r="A93" s="37">
        <v>92</v>
      </c>
      <c r="B93" s="38" t="s">
        <v>667</v>
      </c>
      <c r="C93" s="44" t="s">
        <v>668</v>
      </c>
      <c r="D93" s="40" t="s">
        <v>972</v>
      </c>
      <c r="E93" s="40" t="s">
        <v>670</v>
      </c>
      <c r="F93" s="40" t="s">
        <v>973</v>
      </c>
      <c r="G93" s="40" t="s">
        <v>672</v>
      </c>
      <c r="H93" s="41">
        <v>5538</v>
      </c>
      <c r="I93" s="40" t="s">
        <v>673</v>
      </c>
      <c r="J93" s="42"/>
      <c r="K93" s="40" t="s">
        <v>673</v>
      </c>
      <c r="L93" s="43" t="s">
        <v>974</v>
      </c>
      <c r="M93" s="44" t="s">
        <v>975</v>
      </c>
      <c r="N93" s="45">
        <v>3031519</v>
      </c>
      <c r="O93" s="44" t="s">
        <v>676</v>
      </c>
      <c r="P93" s="45">
        <v>3031519</v>
      </c>
      <c r="Q93" s="44" t="s">
        <v>676</v>
      </c>
      <c r="R93" s="46">
        <v>33604</v>
      </c>
      <c r="S93" s="44" t="s">
        <v>677</v>
      </c>
      <c r="T93" s="44"/>
      <c r="U93" s="37"/>
      <c r="V93" s="37"/>
    </row>
    <row r="94" spans="1:22" x14ac:dyDescent="0.25">
      <c r="A94" s="37">
        <v>93</v>
      </c>
      <c r="B94" s="38" t="s">
        <v>667</v>
      </c>
      <c r="C94" s="44" t="s">
        <v>668</v>
      </c>
      <c r="D94" s="40" t="s">
        <v>976</v>
      </c>
      <c r="E94" s="40" t="s">
        <v>670</v>
      </c>
      <c r="F94" s="40" t="s">
        <v>977</v>
      </c>
      <c r="G94" s="40" t="s">
        <v>672</v>
      </c>
      <c r="H94" s="41">
        <v>17902</v>
      </c>
      <c r="I94" s="40" t="s">
        <v>673</v>
      </c>
      <c r="J94" s="42"/>
      <c r="K94" s="40" t="s">
        <v>673</v>
      </c>
      <c r="L94" s="43" t="s">
        <v>978</v>
      </c>
      <c r="M94" s="44" t="s">
        <v>979</v>
      </c>
      <c r="N94" s="45">
        <v>19648000</v>
      </c>
      <c r="O94" s="44" t="s">
        <v>676</v>
      </c>
      <c r="P94" s="45">
        <v>19648000</v>
      </c>
      <c r="Q94" s="44" t="s">
        <v>676</v>
      </c>
      <c r="R94" s="46">
        <v>33604</v>
      </c>
      <c r="S94" s="44" t="s">
        <v>677</v>
      </c>
      <c r="T94" s="44"/>
      <c r="U94" s="37"/>
      <c r="V94" s="37"/>
    </row>
    <row r="95" spans="1:22" x14ac:dyDescent="0.25">
      <c r="A95" s="37">
        <v>94</v>
      </c>
      <c r="B95" s="49" t="s">
        <v>678</v>
      </c>
      <c r="C95" s="28" t="s">
        <v>679</v>
      </c>
      <c r="D95" s="38" t="s">
        <v>980</v>
      </c>
      <c r="E95" s="40" t="s">
        <v>670</v>
      </c>
      <c r="F95" s="40" t="s">
        <v>981</v>
      </c>
      <c r="G95" s="40" t="s">
        <v>982</v>
      </c>
      <c r="H95" s="41">
        <v>1911</v>
      </c>
      <c r="I95" s="40" t="s">
        <v>673</v>
      </c>
      <c r="J95" s="57">
        <v>1362</v>
      </c>
      <c r="K95" s="40" t="s">
        <v>673</v>
      </c>
      <c r="L95" s="43" t="s">
        <v>978</v>
      </c>
      <c r="M95" s="44" t="s">
        <v>979</v>
      </c>
      <c r="N95" s="45">
        <v>129856040</v>
      </c>
      <c r="O95" s="44" t="s">
        <v>676</v>
      </c>
      <c r="P95" s="45">
        <v>111583280</v>
      </c>
      <c r="Q95" s="44" t="s">
        <v>676</v>
      </c>
      <c r="R95" s="46">
        <v>29952</v>
      </c>
      <c r="S95" s="44"/>
      <c r="T95" s="44"/>
      <c r="U95" s="37"/>
      <c r="V95" s="37"/>
    </row>
    <row r="96" spans="1:22" x14ac:dyDescent="0.25">
      <c r="A96" s="37">
        <v>95</v>
      </c>
      <c r="B96" s="38" t="s">
        <v>667</v>
      </c>
      <c r="C96" s="28" t="s">
        <v>668</v>
      </c>
      <c r="D96" s="40" t="s">
        <v>983</v>
      </c>
      <c r="E96" s="40" t="s">
        <v>670</v>
      </c>
      <c r="F96" s="40" t="s">
        <v>984</v>
      </c>
      <c r="G96" s="40" t="s">
        <v>985</v>
      </c>
      <c r="H96" s="41">
        <v>5215</v>
      </c>
      <c r="I96" s="40" t="s">
        <v>673</v>
      </c>
      <c r="J96" s="42"/>
      <c r="K96" s="40" t="s">
        <v>673</v>
      </c>
      <c r="L96" s="43" t="s">
        <v>986</v>
      </c>
      <c r="M96" s="44" t="s">
        <v>987</v>
      </c>
      <c r="N96" s="45">
        <v>42242000</v>
      </c>
      <c r="O96" s="44" t="s">
        <v>676</v>
      </c>
      <c r="P96" s="45">
        <v>42242000</v>
      </c>
      <c r="Q96" s="44" t="s">
        <v>676</v>
      </c>
      <c r="R96" s="46">
        <v>33604</v>
      </c>
      <c r="S96" s="44" t="s">
        <v>677</v>
      </c>
      <c r="T96" s="44"/>
      <c r="U96" s="37"/>
      <c r="V96" s="37"/>
    </row>
    <row r="97" spans="1:22" x14ac:dyDescent="0.25">
      <c r="A97" s="37">
        <v>96</v>
      </c>
      <c r="B97" s="49" t="s">
        <v>988</v>
      </c>
      <c r="C97" s="28" t="s">
        <v>989</v>
      </c>
      <c r="D97" s="38" t="s">
        <v>990</v>
      </c>
      <c r="E97" s="40" t="s">
        <v>670</v>
      </c>
      <c r="F97" s="40" t="s">
        <v>991</v>
      </c>
      <c r="G97" s="40" t="s">
        <v>992</v>
      </c>
      <c r="H97" s="42">
        <v>437</v>
      </c>
      <c r="I97" s="40" t="s">
        <v>673</v>
      </c>
      <c r="J97" s="42"/>
      <c r="K97" s="40" t="s">
        <v>673</v>
      </c>
      <c r="L97" s="43" t="s">
        <v>986</v>
      </c>
      <c r="M97" s="44" t="s">
        <v>987</v>
      </c>
      <c r="N97" s="45">
        <v>270905</v>
      </c>
      <c r="O97" s="44" t="s">
        <v>676</v>
      </c>
      <c r="P97" s="45">
        <v>83887</v>
      </c>
      <c r="Q97" s="44" t="s">
        <v>676</v>
      </c>
      <c r="R97" s="46">
        <v>7672</v>
      </c>
      <c r="S97" s="44"/>
      <c r="T97" s="44"/>
      <c r="U97" s="37"/>
      <c r="V97" s="37"/>
    </row>
    <row r="98" spans="1:22" x14ac:dyDescent="0.25">
      <c r="A98" s="37">
        <v>97</v>
      </c>
      <c r="B98" s="49" t="s">
        <v>988</v>
      </c>
      <c r="C98" s="28" t="s">
        <v>989</v>
      </c>
      <c r="D98" s="38" t="s">
        <v>993</v>
      </c>
      <c r="E98" s="40" t="s">
        <v>670</v>
      </c>
      <c r="F98" s="40" t="s">
        <v>994</v>
      </c>
      <c r="G98" s="40" t="s">
        <v>995</v>
      </c>
      <c r="H98" s="42">
        <v>308</v>
      </c>
      <c r="I98" s="40" t="s">
        <v>673</v>
      </c>
      <c r="J98" s="42"/>
      <c r="K98" s="40" t="s">
        <v>673</v>
      </c>
      <c r="L98" s="43" t="s">
        <v>986</v>
      </c>
      <c r="M98" s="44" t="s">
        <v>987</v>
      </c>
      <c r="N98" s="45">
        <v>24544342</v>
      </c>
      <c r="O98" s="44" t="s">
        <v>676</v>
      </c>
      <c r="P98" s="45">
        <v>13203464</v>
      </c>
      <c r="Q98" s="44" t="s">
        <v>676</v>
      </c>
      <c r="R98" s="46">
        <v>7672</v>
      </c>
      <c r="S98" s="44"/>
      <c r="T98" s="44"/>
      <c r="U98" s="37"/>
      <c r="V98" s="37"/>
    </row>
    <row r="99" spans="1:22" x14ac:dyDescent="0.25">
      <c r="A99" s="37">
        <v>98</v>
      </c>
      <c r="B99" s="49" t="s">
        <v>988</v>
      </c>
      <c r="C99" s="28" t="s">
        <v>989</v>
      </c>
      <c r="D99" s="38" t="s">
        <v>996</v>
      </c>
      <c r="E99" s="40" t="s">
        <v>670</v>
      </c>
      <c r="F99" s="40" t="s">
        <v>997</v>
      </c>
      <c r="G99" s="40" t="s">
        <v>998</v>
      </c>
      <c r="H99" s="42">
        <v>106</v>
      </c>
      <c r="I99" s="40" t="s">
        <v>673</v>
      </c>
      <c r="J99" s="42"/>
      <c r="K99" s="40" t="s">
        <v>673</v>
      </c>
      <c r="L99" s="43" t="s">
        <v>986</v>
      </c>
      <c r="M99" s="44" t="s">
        <v>987</v>
      </c>
      <c r="N99" s="45">
        <v>288750</v>
      </c>
      <c r="O99" s="44" t="s">
        <v>676</v>
      </c>
      <c r="P99" s="45">
        <v>164075</v>
      </c>
      <c r="Q99" s="44" t="s">
        <v>676</v>
      </c>
      <c r="R99" s="46">
        <v>31778</v>
      </c>
      <c r="S99" s="44"/>
      <c r="T99" s="44"/>
      <c r="U99" s="37"/>
      <c r="V99" s="37"/>
    </row>
    <row r="100" spans="1:22" x14ac:dyDescent="0.25">
      <c r="A100" s="37">
        <v>99</v>
      </c>
      <c r="B100" s="49" t="s">
        <v>751</v>
      </c>
      <c r="C100" s="28" t="s">
        <v>752</v>
      </c>
      <c r="D100" s="38" t="s">
        <v>999</v>
      </c>
      <c r="E100" s="40" t="s">
        <v>670</v>
      </c>
      <c r="F100" s="40" t="s">
        <v>1000</v>
      </c>
      <c r="G100" s="40" t="s">
        <v>1001</v>
      </c>
      <c r="H100" s="42">
        <v>162</v>
      </c>
      <c r="I100" s="40" t="s">
        <v>673</v>
      </c>
      <c r="J100" s="42">
        <v>9</v>
      </c>
      <c r="K100" s="40" t="s">
        <v>673</v>
      </c>
      <c r="L100" s="43" t="s">
        <v>1002</v>
      </c>
      <c r="M100" s="44" t="s">
        <v>1003</v>
      </c>
      <c r="N100" s="45">
        <v>4452000</v>
      </c>
      <c r="O100" s="44" t="s">
        <v>676</v>
      </c>
      <c r="P100" s="45">
        <v>3116844</v>
      </c>
      <c r="Q100" s="44" t="s">
        <v>676</v>
      </c>
      <c r="R100" s="46">
        <v>23377</v>
      </c>
      <c r="S100" s="44" t="s">
        <v>677</v>
      </c>
      <c r="T100" s="44"/>
      <c r="U100" s="37" t="s">
        <v>757</v>
      </c>
      <c r="V100" s="44" t="s">
        <v>1004</v>
      </c>
    </row>
    <row r="101" spans="1:22" x14ac:dyDescent="0.25">
      <c r="A101" s="37">
        <v>100</v>
      </c>
      <c r="B101" s="38" t="s">
        <v>667</v>
      </c>
      <c r="C101" s="28" t="s">
        <v>668</v>
      </c>
      <c r="D101" s="40" t="s">
        <v>1005</v>
      </c>
      <c r="E101" s="40" t="s">
        <v>670</v>
      </c>
      <c r="F101" s="40" t="s">
        <v>1006</v>
      </c>
      <c r="G101" s="40" t="s">
        <v>1007</v>
      </c>
      <c r="H101" s="41">
        <v>47184</v>
      </c>
      <c r="I101" s="40" t="s">
        <v>673</v>
      </c>
      <c r="J101" s="42"/>
      <c r="K101" s="40" t="s">
        <v>673</v>
      </c>
      <c r="L101" s="43" t="s">
        <v>1008</v>
      </c>
      <c r="M101" s="44" t="s">
        <v>1009</v>
      </c>
      <c r="N101" s="45">
        <v>47914778</v>
      </c>
      <c r="O101" s="44" t="s">
        <v>676</v>
      </c>
      <c r="P101" s="45">
        <v>47914778</v>
      </c>
      <c r="Q101" s="44" t="s">
        <v>676</v>
      </c>
      <c r="R101" s="46">
        <v>33604</v>
      </c>
      <c r="S101" s="44" t="s">
        <v>1010</v>
      </c>
      <c r="T101" s="44"/>
      <c r="U101" s="37"/>
      <c r="V101" s="37"/>
    </row>
    <row r="102" spans="1:22" x14ac:dyDescent="0.25">
      <c r="A102" s="37">
        <v>101</v>
      </c>
      <c r="B102" s="49" t="s">
        <v>678</v>
      </c>
      <c r="C102" s="28" t="s">
        <v>679</v>
      </c>
      <c r="D102" s="38" t="s">
        <v>1011</v>
      </c>
      <c r="E102" s="40" t="s">
        <v>670</v>
      </c>
      <c r="F102" s="40" t="s">
        <v>1012</v>
      </c>
      <c r="G102" s="40" t="s">
        <v>1013</v>
      </c>
      <c r="H102" s="42">
        <v>464</v>
      </c>
      <c r="I102" s="40" t="s">
        <v>673</v>
      </c>
      <c r="J102" s="42">
        <v>43</v>
      </c>
      <c r="K102" s="40" t="s">
        <v>673</v>
      </c>
      <c r="L102" s="43" t="s">
        <v>1008</v>
      </c>
      <c r="M102" s="44" t="s">
        <v>1009</v>
      </c>
      <c r="N102" s="45">
        <v>33708224</v>
      </c>
      <c r="O102" s="44" t="s">
        <v>676</v>
      </c>
      <c r="P102" s="45">
        <v>26451246</v>
      </c>
      <c r="Q102" s="44" t="s">
        <v>676</v>
      </c>
      <c r="R102" s="46">
        <v>29587</v>
      </c>
      <c r="S102" s="44"/>
      <c r="T102" s="44"/>
      <c r="U102" s="37"/>
      <c r="V102" s="37"/>
    </row>
    <row r="103" spans="1:22" x14ac:dyDescent="0.25">
      <c r="A103" s="37">
        <v>102</v>
      </c>
      <c r="B103" s="49" t="s">
        <v>678</v>
      </c>
      <c r="C103" s="28" t="s">
        <v>679</v>
      </c>
      <c r="D103" s="38" t="s">
        <v>1014</v>
      </c>
      <c r="E103" s="40" t="s">
        <v>670</v>
      </c>
      <c r="F103" s="40" t="s">
        <v>1015</v>
      </c>
      <c r="G103" s="40" t="s">
        <v>1016</v>
      </c>
      <c r="H103" s="42">
        <v>345</v>
      </c>
      <c r="I103" s="40" t="s">
        <v>673</v>
      </c>
      <c r="J103" s="42">
        <v>210</v>
      </c>
      <c r="K103" s="40" t="s">
        <v>673</v>
      </c>
      <c r="L103" s="43" t="s">
        <v>1008</v>
      </c>
      <c r="M103" s="44" t="s">
        <v>1009</v>
      </c>
      <c r="N103" s="45">
        <v>10993165</v>
      </c>
      <c r="O103" s="44" t="s">
        <v>676</v>
      </c>
      <c r="P103" s="45">
        <v>7451100</v>
      </c>
      <c r="Q103" s="44" t="s">
        <v>676</v>
      </c>
      <c r="R103" s="46">
        <v>17899</v>
      </c>
      <c r="S103" s="44"/>
      <c r="T103" s="44"/>
      <c r="U103" s="37"/>
      <c r="V103" s="37"/>
    </row>
    <row r="104" spans="1:22" x14ac:dyDescent="0.25">
      <c r="A104" s="37">
        <v>103</v>
      </c>
      <c r="B104" s="49" t="s">
        <v>678</v>
      </c>
      <c r="C104" s="28" t="s">
        <v>679</v>
      </c>
      <c r="D104" s="38" t="s">
        <v>1017</v>
      </c>
      <c r="E104" s="40" t="s">
        <v>670</v>
      </c>
      <c r="F104" s="40" t="s">
        <v>1018</v>
      </c>
      <c r="G104" s="40" t="s">
        <v>1019</v>
      </c>
      <c r="H104" s="42">
        <v>55</v>
      </c>
      <c r="I104" s="40" t="s">
        <v>673</v>
      </c>
      <c r="J104" s="42">
        <v>46</v>
      </c>
      <c r="K104" s="40" t="s">
        <v>673</v>
      </c>
      <c r="L104" s="43" t="s">
        <v>1008</v>
      </c>
      <c r="M104" s="44" t="s">
        <v>1009</v>
      </c>
      <c r="N104" s="45">
        <v>1673081</v>
      </c>
      <c r="O104" s="44" t="s">
        <v>676</v>
      </c>
      <c r="P104" s="45">
        <v>1148718</v>
      </c>
      <c r="Q104" s="44" t="s">
        <v>676</v>
      </c>
      <c r="R104" s="46">
        <v>17533</v>
      </c>
      <c r="S104" s="44"/>
      <c r="T104" s="44"/>
      <c r="U104" s="37"/>
      <c r="V104" s="37"/>
    </row>
    <row r="105" spans="1:22" x14ac:dyDescent="0.25">
      <c r="A105" s="37">
        <v>104</v>
      </c>
      <c r="B105" s="49" t="s">
        <v>881</v>
      </c>
      <c r="C105" s="28" t="s">
        <v>882</v>
      </c>
      <c r="D105" s="38" t="s">
        <v>1020</v>
      </c>
      <c r="E105" s="40" t="s">
        <v>670</v>
      </c>
      <c r="F105" s="40" t="s">
        <v>1021</v>
      </c>
      <c r="G105" s="40" t="s">
        <v>1022</v>
      </c>
      <c r="H105" s="42">
        <v>1</v>
      </c>
      <c r="I105" s="40" t="s">
        <v>886</v>
      </c>
      <c r="J105" s="42"/>
      <c r="K105" s="40" t="s">
        <v>886</v>
      </c>
      <c r="L105" s="43" t="s">
        <v>1008</v>
      </c>
      <c r="M105" s="44" t="s">
        <v>1009</v>
      </c>
      <c r="N105" s="45">
        <v>6050293</v>
      </c>
      <c r="O105" s="44" t="s">
        <v>676</v>
      </c>
      <c r="P105" s="45">
        <v>1675070</v>
      </c>
      <c r="Q105" s="44" t="s">
        <v>676</v>
      </c>
      <c r="R105" s="46">
        <v>8037</v>
      </c>
      <c r="S105" s="44"/>
      <c r="T105" s="44"/>
      <c r="U105" s="37"/>
      <c r="V105" s="37"/>
    </row>
    <row r="106" spans="1:22" x14ac:dyDescent="0.25">
      <c r="A106" s="37">
        <v>105</v>
      </c>
      <c r="B106" s="38" t="s">
        <v>667</v>
      </c>
      <c r="C106" s="28" t="s">
        <v>668</v>
      </c>
      <c r="D106" s="40" t="s">
        <v>1023</v>
      </c>
      <c r="E106" s="40" t="s">
        <v>670</v>
      </c>
      <c r="F106" s="40" t="s">
        <v>1024</v>
      </c>
      <c r="G106" s="40" t="s">
        <v>1025</v>
      </c>
      <c r="H106" s="41">
        <v>21198</v>
      </c>
      <c r="I106" s="40" t="s">
        <v>673</v>
      </c>
      <c r="J106" s="42"/>
      <c r="K106" s="40" t="s">
        <v>673</v>
      </c>
      <c r="L106" s="43" t="s">
        <v>1026</v>
      </c>
      <c r="M106" s="44" t="s">
        <v>1027</v>
      </c>
      <c r="N106" s="45">
        <v>15111420</v>
      </c>
      <c r="O106" s="44" t="s">
        <v>676</v>
      </c>
      <c r="P106" s="45">
        <v>15111420</v>
      </c>
      <c r="Q106" s="44" t="s">
        <v>676</v>
      </c>
      <c r="R106" s="46">
        <v>33604</v>
      </c>
      <c r="S106" s="44" t="s">
        <v>1028</v>
      </c>
      <c r="T106" s="44"/>
      <c r="U106" s="37"/>
      <c r="V106" s="37"/>
    </row>
    <row r="107" spans="1:22" x14ac:dyDescent="0.25">
      <c r="A107" s="37">
        <v>106</v>
      </c>
      <c r="B107" s="49" t="s">
        <v>678</v>
      </c>
      <c r="C107" s="28" t="s">
        <v>679</v>
      </c>
      <c r="D107" s="38" t="s">
        <v>1029</v>
      </c>
      <c r="E107" s="40" t="s">
        <v>670</v>
      </c>
      <c r="F107" s="40" t="s">
        <v>1030</v>
      </c>
      <c r="G107" s="40" t="s">
        <v>1031</v>
      </c>
      <c r="H107" s="42">
        <v>162</v>
      </c>
      <c r="I107" s="40" t="s">
        <v>673</v>
      </c>
      <c r="J107" s="42">
        <v>42</v>
      </c>
      <c r="K107" s="40" t="s">
        <v>673</v>
      </c>
      <c r="L107" s="43" t="s">
        <v>1026</v>
      </c>
      <c r="M107" s="44" t="s">
        <v>1027</v>
      </c>
      <c r="N107" s="45">
        <v>828000</v>
      </c>
      <c r="O107" s="44" t="s">
        <v>676</v>
      </c>
      <c r="P107" s="45">
        <v>546272</v>
      </c>
      <c r="Q107" s="44" t="s">
        <v>676</v>
      </c>
      <c r="R107" s="46">
        <v>19360</v>
      </c>
      <c r="S107" s="44"/>
      <c r="T107" s="44"/>
      <c r="U107" s="37"/>
      <c r="V107" s="37"/>
    </row>
    <row r="108" spans="1:22" x14ac:dyDescent="0.25">
      <c r="A108" s="37">
        <v>107</v>
      </c>
      <c r="B108" s="49" t="s">
        <v>678</v>
      </c>
      <c r="C108" s="28" t="s">
        <v>679</v>
      </c>
      <c r="D108" s="38" t="s">
        <v>1032</v>
      </c>
      <c r="E108" s="40" t="s">
        <v>670</v>
      </c>
      <c r="F108" s="40" t="s">
        <v>1033</v>
      </c>
      <c r="G108" s="40" t="s">
        <v>1034</v>
      </c>
      <c r="H108" s="42">
        <v>93</v>
      </c>
      <c r="I108" s="40" t="s">
        <v>673</v>
      </c>
      <c r="J108" s="42">
        <v>31</v>
      </c>
      <c r="K108" s="40" t="s">
        <v>673</v>
      </c>
      <c r="L108" s="43" t="s">
        <v>1026</v>
      </c>
      <c r="M108" s="44" t="s">
        <v>1027</v>
      </c>
      <c r="N108" s="45">
        <v>11190325</v>
      </c>
      <c r="O108" s="44" t="s">
        <v>676</v>
      </c>
      <c r="P108" s="45">
        <v>8422733</v>
      </c>
      <c r="Q108" s="44" t="s">
        <v>676</v>
      </c>
      <c r="R108" s="46">
        <v>18994</v>
      </c>
      <c r="S108" s="44"/>
      <c r="T108" s="44"/>
      <c r="U108" s="37"/>
      <c r="V108" s="37"/>
    </row>
    <row r="109" spans="1:22" x14ac:dyDescent="0.25">
      <c r="A109" s="37">
        <v>108</v>
      </c>
      <c r="B109" s="49" t="s">
        <v>678</v>
      </c>
      <c r="C109" s="28" t="s">
        <v>679</v>
      </c>
      <c r="D109" s="38" t="s">
        <v>1035</v>
      </c>
      <c r="E109" s="40" t="s">
        <v>670</v>
      </c>
      <c r="F109" s="40" t="s">
        <v>1036</v>
      </c>
      <c r="G109" s="40" t="s">
        <v>1037</v>
      </c>
      <c r="H109" s="42">
        <v>9</v>
      </c>
      <c r="I109" s="40" t="s">
        <v>673</v>
      </c>
      <c r="J109" s="42">
        <v>5</v>
      </c>
      <c r="K109" s="40" t="s">
        <v>673</v>
      </c>
      <c r="L109" s="43" t="s">
        <v>1026</v>
      </c>
      <c r="M109" s="44" t="s">
        <v>1027</v>
      </c>
      <c r="N109" s="45">
        <v>114000</v>
      </c>
      <c r="O109" s="44" t="s">
        <v>676</v>
      </c>
      <c r="P109" s="45">
        <v>77964</v>
      </c>
      <c r="Q109" s="44" t="s">
        <v>676</v>
      </c>
      <c r="R109" s="46">
        <v>21551</v>
      </c>
      <c r="S109" s="44"/>
      <c r="T109" s="44"/>
      <c r="U109" s="37"/>
      <c r="V109" s="37"/>
    </row>
    <row r="110" spans="1:22" x14ac:dyDescent="0.25">
      <c r="A110" s="37">
        <v>109</v>
      </c>
      <c r="B110" s="49" t="s">
        <v>881</v>
      </c>
      <c r="C110" s="28" t="s">
        <v>882</v>
      </c>
      <c r="D110" s="38" t="s">
        <v>1038</v>
      </c>
      <c r="E110" s="40" t="s">
        <v>670</v>
      </c>
      <c r="F110" s="40" t="s">
        <v>1039</v>
      </c>
      <c r="G110" s="40" t="s">
        <v>1040</v>
      </c>
      <c r="H110" s="42">
        <v>1</v>
      </c>
      <c r="I110" s="40" t="s">
        <v>886</v>
      </c>
      <c r="J110" s="42"/>
      <c r="K110" s="40" t="s">
        <v>886</v>
      </c>
      <c r="L110" s="43" t="s">
        <v>1041</v>
      </c>
      <c r="M110" s="44" t="s">
        <v>1042</v>
      </c>
      <c r="N110" s="45">
        <v>19199739</v>
      </c>
      <c r="O110" s="44" t="s">
        <v>676</v>
      </c>
      <c r="P110" s="45">
        <v>4096360</v>
      </c>
      <c r="Q110" s="44" t="s">
        <v>676</v>
      </c>
      <c r="R110" s="46">
        <v>35149</v>
      </c>
      <c r="S110" s="44"/>
      <c r="T110" s="44"/>
      <c r="U110" s="37"/>
      <c r="V110" s="37"/>
    </row>
    <row r="111" spans="1:22" x14ac:dyDescent="0.25">
      <c r="A111" s="37">
        <v>110</v>
      </c>
      <c r="B111" s="38" t="s">
        <v>667</v>
      </c>
      <c r="C111" s="28" t="s">
        <v>668</v>
      </c>
      <c r="D111" s="40" t="s">
        <v>1043</v>
      </c>
      <c r="E111" s="40" t="s">
        <v>670</v>
      </c>
      <c r="F111" s="40" t="s">
        <v>1044</v>
      </c>
      <c r="G111" s="40" t="s">
        <v>1045</v>
      </c>
      <c r="H111" s="42">
        <v>818</v>
      </c>
      <c r="I111" s="40" t="s">
        <v>673</v>
      </c>
      <c r="J111" s="42"/>
      <c r="K111" s="40" t="s">
        <v>673</v>
      </c>
      <c r="L111" s="43" t="s">
        <v>1046</v>
      </c>
      <c r="M111" s="44" t="s">
        <v>1047</v>
      </c>
      <c r="N111" s="45">
        <v>2233060</v>
      </c>
      <c r="O111" s="44" t="s">
        <v>676</v>
      </c>
      <c r="P111" s="45">
        <v>2233060</v>
      </c>
      <c r="Q111" s="44" t="s">
        <v>676</v>
      </c>
      <c r="R111" s="46">
        <v>33604</v>
      </c>
      <c r="S111" s="44" t="s">
        <v>1048</v>
      </c>
      <c r="T111" s="44"/>
      <c r="U111" s="37"/>
      <c r="V111" s="37"/>
    </row>
    <row r="112" spans="1:22" x14ac:dyDescent="0.25">
      <c r="A112" s="37">
        <v>111</v>
      </c>
      <c r="B112" s="49" t="s">
        <v>678</v>
      </c>
      <c r="C112" s="28" t="s">
        <v>679</v>
      </c>
      <c r="D112" s="38" t="s">
        <v>1049</v>
      </c>
      <c r="E112" s="40" t="s">
        <v>670</v>
      </c>
      <c r="F112" s="40" t="s">
        <v>1050</v>
      </c>
      <c r="G112" s="40" t="s">
        <v>1051</v>
      </c>
      <c r="H112" s="42">
        <v>394</v>
      </c>
      <c r="I112" s="40" t="s">
        <v>673</v>
      </c>
      <c r="J112" s="42">
        <v>33</v>
      </c>
      <c r="K112" s="40" t="s">
        <v>673</v>
      </c>
      <c r="L112" s="43" t="s">
        <v>1046</v>
      </c>
      <c r="M112" s="44" t="s">
        <v>1047</v>
      </c>
      <c r="N112" s="45">
        <v>7320514</v>
      </c>
      <c r="O112" s="44" t="s">
        <v>676</v>
      </c>
      <c r="P112" s="56">
        <v>0</v>
      </c>
      <c r="Q112" s="44" t="s">
        <v>676</v>
      </c>
      <c r="R112" s="46">
        <v>3654</v>
      </c>
      <c r="S112" s="44"/>
      <c r="T112" s="44"/>
      <c r="U112" s="37"/>
      <c r="V112" s="37"/>
    </row>
    <row r="113" spans="1:22" x14ac:dyDescent="0.25">
      <c r="A113" s="37">
        <v>112</v>
      </c>
      <c r="B113" s="38" t="s">
        <v>667</v>
      </c>
      <c r="C113" s="28" t="s">
        <v>668</v>
      </c>
      <c r="D113" s="40" t="s">
        <v>1052</v>
      </c>
      <c r="E113" s="40" t="s">
        <v>670</v>
      </c>
      <c r="F113" s="40" t="s">
        <v>1053</v>
      </c>
      <c r="G113" s="40" t="s">
        <v>1054</v>
      </c>
      <c r="H113" s="42">
        <v>73</v>
      </c>
      <c r="I113" s="40" t="s">
        <v>673</v>
      </c>
      <c r="J113" s="42"/>
      <c r="K113" s="40" t="s">
        <v>673</v>
      </c>
      <c r="L113" s="43" t="s">
        <v>61</v>
      </c>
      <c r="M113" s="44" t="s">
        <v>1055</v>
      </c>
      <c r="N113" s="45">
        <v>4000</v>
      </c>
      <c r="O113" s="44" t="s">
        <v>676</v>
      </c>
      <c r="P113" s="45">
        <v>4000</v>
      </c>
      <c r="Q113" s="44" t="s">
        <v>676</v>
      </c>
      <c r="R113" s="46">
        <v>33604</v>
      </c>
      <c r="S113" s="44" t="s">
        <v>677</v>
      </c>
      <c r="T113" s="44"/>
      <c r="U113" s="37"/>
      <c r="V113" s="37"/>
    </row>
    <row r="114" spans="1:22" x14ac:dyDescent="0.25">
      <c r="A114" s="37">
        <v>113</v>
      </c>
      <c r="B114" s="49" t="s">
        <v>678</v>
      </c>
      <c r="C114" s="28" t="s">
        <v>679</v>
      </c>
      <c r="D114" s="38" t="s">
        <v>1056</v>
      </c>
      <c r="E114" s="40" t="s">
        <v>670</v>
      </c>
      <c r="F114" s="40" t="s">
        <v>1057</v>
      </c>
      <c r="G114" s="40" t="s">
        <v>1058</v>
      </c>
      <c r="H114" s="42">
        <v>78</v>
      </c>
      <c r="I114" s="40" t="s">
        <v>673</v>
      </c>
      <c r="J114" s="42">
        <v>74</v>
      </c>
      <c r="K114" s="40" t="s">
        <v>673</v>
      </c>
      <c r="L114" s="43" t="s">
        <v>61</v>
      </c>
      <c r="M114" s="44" t="s">
        <v>1055</v>
      </c>
      <c r="N114" s="45">
        <v>6825300</v>
      </c>
      <c r="O114" s="44" t="s">
        <v>676</v>
      </c>
      <c r="P114" s="45">
        <v>4783409</v>
      </c>
      <c r="Q114" s="44" t="s">
        <v>676</v>
      </c>
      <c r="R114" s="46">
        <v>23743</v>
      </c>
      <c r="S114" s="44"/>
      <c r="T114" s="44"/>
      <c r="U114" s="37"/>
      <c r="V114" s="37"/>
    </row>
    <row r="115" spans="1:22" x14ac:dyDescent="0.25">
      <c r="A115" s="37">
        <v>114</v>
      </c>
      <c r="B115" s="38" t="s">
        <v>667</v>
      </c>
      <c r="C115" s="28" t="s">
        <v>668</v>
      </c>
      <c r="D115" s="40" t="s">
        <v>1059</v>
      </c>
      <c r="E115" s="40" t="s">
        <v>670</v>
      </c>
      <c r="F115" s="40" t="s">
        <v>1060</v>
      </c>
      <c r="G115" s="40" t="s">
        <v>905</v>
      </c>
      <c r="H115" s="42">
        <v>372</v>
      </c>
      <c r="I115" s="40" t="s">
        <v>673</v>
      </c>
      <c r="J115" s="42"/>
      <c r="K115" s="40" t="s">
        <v>673</v>
      </c>
      <c r="L115" s="43" t="s">
        <v>1061</v>
      </c>
      <c r="M115" s="44" t="s">
        <v>1062</v>
      </c>
      <c r="N115" s="45">
        <v>43000</v>
      </c>
      <c r="O115" s="44" t="s">
        <v>676</v>
      </c>
      <c r="P115" s="45">
        <v>43000</v>
      </c>
      <c r="Q115" s="44" t="s">
        <v>676</v>
      </c>
      <c r="R115" s="46">
        <v>33604</v>
      </c>
      <c r="S115" s="44" t="s">
        <v>677</v>
      </c>
      <c r="T115" s="44"/>
      <c r="U115" s="37"/>
      <c r="V115" s="37"/>
    </row>
    <row r="116" spans="1:22" x14ac:dyDescent="0.25">
      <c r="A116" s="37">
        <v>115</v>
      </c>
      <c r="B116" s="38" t="s">
        <v>667</v>
      </c>
      <c r="C116" s="28" t="s">
        <v>668</v>
      </c>
      <c r="D116" s="40" t="s">
        <v>1063</v>
      </c>
      <c r="E116" s="40" t="s">
        <v>670</v>
      </c>
      <c r="F116" s="40" t="s">
        <v>1064</v>
      </c>
      <c r="G116" s="40" t="s">
        <v>1065</v>
      </c>
      <c r="H116" s="41">
        <v>16246</v>
      </c>
      <c r="I116" s="40" t="s">
        <v>673</v>
      </c>
      <c r="J116" s="42"/>
      <c r="K116" s="40" t="s">
        <v>673</v>
      </c>
      <c r="L116" s="43" t="s">
        <v>63</v>
      </c>
      <c r="M116" s="44" t="s">
        <v>1066</v>
      </c>
      <c r="N116" s="45">
        <v>2972000</v>
      </c>
      <c r="O116" s="44" t="s">
        <v>676</v>
      </c>
      <c r="P116" s="45">
        <v>2972000</v>
      </c>
      <c r="Q116" s="44" t="s">
        <v>676</v>
      </c>
      <c r="R116" s="46">
        <v>33604</v>
      </c>
      <c r="S116" s="44" t="s">
        <v>677</v>
      </c>
      <c r="T116" s="44"/>
      <c r="U116" s="37"/>
      <c r="V116" s="37"/>
    </row>
    <row r="117" spans="1:22" x14ac:dyDescent="0.25">
      <c r="A117" s="37">
        <v>116</v>
      </c>
      <c r="B117" s="49" t="s">
        <v>678</v>
      </c>
      <c r="C117" s="28" t="s">
        <v>679</v>
      </c>
      <c r="D117" s="38" t="s">
        <v>1067</v>
      </c>
      <c r="E117" s="40" t="s">
        <v>670</v>
      </c>
      <c r="F117" s="40" t="s">
        <v>1068</v>
      </c>
      <c r="G117" s="40" t="s">
        <v>1069</v>
      </c>
      <c r="H117" s="42">
        <v>150</v>
      </c>
      <c r="I117" s="40" t="s">
        <v>673</v>
      </c>
      <c r="J117" s="42">
        <v>33</v>
      </c>
      <c r="K117" s="40" t="s">
        <v>673</v>
      </c>
      <c r="L117" s="43" t="s">
        <v>63</v>
      </c>
      <c r="M117" s="44" t="s">
        <v>1066</v>
      </c>
      <c r="N117" s="45">
        <v>8326058</v>
      </c>
      <c r="O117" s="44" t="s">
        <v>676</v>
      </c>
      <c r="P117" s="45">
        <v>431656</v>
      </c>
      <c r="Q117" s="44" t="s">
        <v>676</v>
      </c>
      <c r="R117" s="46">
        <v>3654</v>
      </c>
      <c r="S117" s="44"/>
      <c r="T117" s="44"/>
      <c r="U117" s="37"/>
      <c r="V117" s="37"/>
    </row>
    <row r="118" spans="1:22" x14ac:dyDescent="0.25">
      <c r="A118" s="37">
        <v>117</v>
      </c>
      <c r="B118" s="49" t="s">
        <v>678</v>
      </c>
      <c r="C118" s="28" t="s">
        <v>679</v>
      </c>
      <c r="D118" s="38" t="s">
        <v>1070</v>
      </c>
      <c r="E118" s="40" t="s">
        <v>670</v>
      </c>
      <c r="F118" s="40" t="s">
        <v>1071</v>
      </c>
      <c r="G118" s="40" t="s">
        <v>1072</v>
      </c>
      <c r="H118" s="42">
        <v>33</v>
      </c>
      <c r="I118" s="40" t="s">
        <v>673</v>
      </c>
      <c r="J118" s="42"/>
      <c r="K118" s="40" t="s">
        <v>673</v>
      </c>
      <c r="L118" s="43" t="s">
        <v>63</v>
      </c>
      <c r="M118" s="44" t="s">
        <v>1066</v>
      </c>
      <c r="N118" s="45">
        <v>832000</v>
      </c>
      <c r="O118" s="44" t="s">
        <v>676</v>
      </c>
      <c r="P118" s="45">
        <v>231809</v>
      </c>
      <c r="Q118" s="44" t="s">
        <v>676</v>
      </c>
      <c r="R118" s="46">
        <v>31778</v>
      </c>
      <c r="S118" s="44"/>
      <c r="T118" s="44"/>
      <c r="U118" s="37"/>
      <c r="V118" s="37"/>
    </row>
    <row r="119" spans="1:22" x14ac:dyDescent="0.25">
      <c r="A119" s="37">
        <v>118</v>
      </c>
      <c r="B119" s="49" t="s">
        <v>678</v>
      </c>
      <c r="C119" s="28" t="s">
        <v>679</v>
      </c>
      <c r="D119" s="38" t="s">
        <v>1073</v>
      </c>
      <c r="E119" s="40" t="s">
        <v>670</v>
      </c>
      <c r="F119" s="40" t="s">
        <v>1074</v>
      </c>
      <c r="G119" s="40" t="s">
        <v>1075</v>
      </c>
      <c r="H119" s="42">
        <v>1</v>
      </c>
      <c r="I119" s="40" t="s">
        <v>886</v>
      </c>
      <c r="J119" s="42"/>
      <c r="K119" s="40" t="s">
        <v>886</v>
      </c>
      <c r="L119" s="43" t="s">
        <v>63</v>
      </c>
      <c r="M119" s="44" t="s">
        <v>1066</v>
      </c>
      <c r="N119" s="45">
        <v>121800</v>
      </c>
      <c r="O119" s="44" t="s">
        <v>676</v>
      </c>
      <c r="P119" s="45">
        <v>74695</v>
      </c>
      <c r="Q119" s="44" t="s">
        <v>676</v>
      </c>
      <c r="R119" s="46">
        <v>38839</v>
      </c>
      <c r="S119" s="44"/>
      <c r="T119" s="44"/>
      <c r="U119" s="37"/>
      <c r="V119" s="37"/>
    </row>
    <row r="120" spans="1:22" x14ac:dyDescent="0.25">
      <c r="A120" s="37">
        <v>119</v>
      </c>
      <c r="B120" s="49" t="s">
        <v>678</v>
      </c>
      <c r="C120" s="28" t="s">
        <v>679</v>
      </c>
      <c r="D120" s="38" t="s">
        <v>1076</v>
      </c>
      <c r="E120" s="40" t="s">
        <v>670</v>
      </c>
      <c r="F120" s="40" t="s">
        <v>1077</v>
      </c>
      <c r="G120" s="40" t="s">
        <v>1075</v>
      </c>
      <c r="H120" s="42">
        <v>1</v>
      </c>
      <c r="I120" s="40" t="s">
        <v>886</v>
      </c>
      <c r="J120" s="42"/>
      <c r="K120" s="40" t="s">
        <v>886</v>
      </c>
      <c r="L120" s="43" t="s">
        <v>63</v>
      </c>
      <c r="M120" s="44" t="s">
        <v>1066</v>
      </c>
      <c r="N120" s="45">
        <v>121800</v>
      </c>
      <c r="O120" s="44" t="s">
        <v>676</v>
      </c>
      <c r="P120" s="45">
        <v>74695</v>
      </c>
      <c r="Q120" s="44" t="s">
        <v>676</v>
      </c>
      <c r="R120" s="46">
        <v>38839</v>
      </c>
      <c r="S120" s="44"/>
      <c r="T120" s="44"/>
      <c r="U120" s="37"/>
      <c r="V120" s="37"/>
    </row>
    <row r="121" spans="1:22" x14ac:dyDescent="0.25">
      <c r="A121" s="37">
        <v>120</v>
      </c>
      <c r="B121" s="49" t="s">
        <v>881</v>
      </c>
      <c r="C121" s="28" t="s">
        <v>882</v>
      </c>
      <c r="D121" s="38" t="s">
        <v>1078</v>
      </c>
      <c r="E121" s="40" t="s">
        <v>670</v>
      </c>
      <c r="F121" s="40" t="s">
        <v>1079</v>
      </c>
      <c r="G121" s="40" t="s">
        <v>1080</v>
      </c>
      <c r="H121" s="42">
        <v>1</v>
      </c>
      <c r="I121" s="40" t="s">
        <v>886</v>
      </c>
      <c r="J121" s="42"/>
      <c r="K121" s="40" t="s">
        <v>886</v>
      </c>
      <c r="L121" s="43" t="s">
        <v>63</v>
      </c>
      <c r="M121" s="44" t="s">
        <v>1066</v>
      </c>
      <c r="N121" s="45">
        <v>4753629</v>
      </c>
      <c r="O121" s="44" t="s">
        <v>676</v>
      </c>
      <c r="P121" s="45">
        <v>2120840</v>
      </c>
      <c r="Q121" s="44" t="s">
        <v>676</v>
      </c>
      <c r="R121" s="46">
        <v>1</v>
      </c>
      <c r="S121" s="44"/>
      <c r="T121" s="44"/>
      <c r="U121" s="37"/>
      <c r="V121" s="37"/>
    </row>
    <row r="122" spans="1:22" x14ac:dyDescent="0.25">
      <c r="A122" s="37">
        <v>121</v>
      </c>
      <c r="B122" s="49" t="s">
        <v>881</v>
      </c>
      <c r="C122" s="28" t="s">
        <v>882</v>
      </c>
      <c r="D122" s="38" t="s">
        <v>1081</v>
      </c>
      <c r="E122" s="40" t="s">
        <v>670</v>
      </c>
      <c r="F122" s="40" t="s">
        <v>1082</v>
      </c>
      <c r="G122" s="40" t="s">
        <v>1083</v>
      </c>
      <c r="H122" s="42">
        <v>20</v>
      </c>
      <c r="I122" s="40" t="s">
        <v>673</v>
      </c>
      <c r="J122" s="42"/>
      <c r="K122" s="40" t="s">
        <v>673</v>
      </c>
      <c r="L122" s="43" t="s">
        <v>63</v>
      </c>
      <c r="M122" s="44" t="s">
        <v>1066</v>
      </c>
      <c r="N122" s="45">
        <v>1081056</v>
      </c>
      <c r="O122" s="44" t="s">
        <v>676</v>
      </c>
      <c r="P122" s="45">
        <v>248297</v>
      </c>
      <c r="Q122" s="44" t="s">
        <v>676</v>
      </c>
      <c r="R122" s="46">
        <v>1</v>
      </c>
      <c r="S122" s="44"/>
      <c r="T122" s="44"/>
      <c r="U122" s="37"/>
      <c r="V122" s="37"/>
    </row>
    <row r="123" spans="1:22" x14ac:dyDescent="0.25">
      <c r="A123" s="37">
        <v>122</v>
      </c>
      <c r="B123" s="38" t="s">
        <v>667</v>
      </c>
      <c r="C123" s="28" t="s">
        <v>668</v>
      </c>
      <c r="D123" s="40" t="s">
        <v>1084</v>
      </c>
      <c r="E123" s="40" t="s">
        <v>670</v>
      </c>
      <c r="F123" s="40" t="s">
        <v>97</v>
      </c>
      <c r="G123" s="40" t="s">
        <v>1085</v>
      </c>
      <c r="H123" s="41">
        <v>13628</v>
      </c>
      <c r="I123" s="40" t="s">
        <v>673</v>
      </c>
      <c r="J123" s="42"/>
      <c r="K123" s="40" t="s">
        <v>673</v>
      </c>
      <c r="L123" s="43" t="s">
        <v>96</v>
      </c>
      <c r="M123" s="44" t="s">
        <v>1086</v>
      </c>
      <c r="N123" s="45">
        <v>3680000</v>
      </c>
      <c r="O123" s="44" t="s">
        <v>676</v>
      </c>
      <c r="P123" s="45">
        <v>3680000</v>
      </c>
      <c r="Q123" s="44" t="s">
        <v>676</v>
      </c>
      <c r="R123" s="46">
        <v>33604</v>
      </c>
      <c r="S123" s="44" t="s">
        <v>677</v>
      </c>
      <c r="T123" s="44"/>
      <c r="U123" s="37"/>
      <c r="V123" s="37"/>
    </row>
    <row r="124" spans="1:22" x14ac:dyDescent="0.25">
      <c r="A124" s="37">
        <v>123</v>
      </c>
      <c r="B124" s="49" t="s">
        <v>678</v>
      </c>
      <c r="C124" s="28" t="s">
        <v>679</v>
      </c>
      <c r="D124" s="38" t="s">
        <v>1087</v>
      </c>
      <c r="E124" s="40" t="s">
        <v>670</v>
      </c>
      <c r="F124" s="40" t="s">
        <v>1088</v>
      </c>
      <c r="G124" s="40" t="s">
        <v>1089</v>
      </c>
      <c r="H124" s="42">
        <v>14</v>
      </c>
      <c r="I124" s="40" t="s">
        <v>673</v>
      </c>
      <c r="J124" s="42"/>
      <c r="K124" s="40" t="s">
        <v>673</v>
      </c>
      <c r="L124" s="43" t="s">
        <v>96</v>
      </c>
      <c r="M124" s="44" t="s">
        <v>1086</v>
      </c>
      <c r="N124" s="45">
        <v>250000</v>
      </c>
      <c r="O124" s="44" t="s">
        <v>676</v>
      </c>
      <c r="P124" s="45">
        <v>33428</v>
      </c>
      <c r="Q124" s="44" t="s">
        <v>676</v>
      </c>
      <c r="R124" s="46">
        <v>29952</v>
      </c>
      <c r="S124" s="44"/>
      <c r="T124" s="44"/>
      <c r="U124" s="37"/>
      <c r="V124" s="37"/>
    </row>
    <row r="125" spans="1:22" x14ac:dyDescent="0.25">
      <c r="A125" s="37">
        <v>124</v>
      </c>
      <c r="B125" s="49" t="s">
        <v>678</v>
      </c>
      <c r="C125" s="28" t="s">
        <v>679</v>
      </c>
      <c r="D125" s="38" t="s">
        <v>1090</v>
      </c>
      <c r="E125" s="40" t="s">
        <v>670</v>
      </c>
      <c r="F125" s="40" t="s">
        <v>1091</v>
      </c>
      <c r="G125" s="40" t="s">
        <v>1092</v>
      </c>
      <c r="H125" s="42">
        <v>165</v>
      </c>
      <c r="I125" s="40" t="s">
        <v>673</v>
      </c>
      <c r="J125" s="42"/>
      <c r="K125" s="40" t="s">
        <v>673</v>
      </c>
      <c r="L125" s="43" t="s">
        <v>96</v>
      </c>
      <c r="M125" s="44" t="s">
        <v>1086</v>
      </c>
      <c r="N125" s="45">
        <v>2981000</v>
      </c>
      <c r="O125" s="44" t="s">
        <v>676</v>
      </c>
      <c r="P125" s="45">
        <v>2085520</v>
      </c>
      <c r="Q125" s="44" t="s">
        <v>676</v>
      </c>
      <c r="R125" s="46">
        <v>23012</v>
      </c>
      <c r="S125" s="44"/>
      <c r="T125" s="44"/>
      <c r="U125" s="37"/>
      <c r="V125" s="37"/>
    </row>
    <row r="126" spans="1:22" x14ac:dyDescent="0.25">
      <c r="A126" s="37">
        <v>125</v>
      </c>
      <c r="B126" s="49" t="s">
        <v>678</v>
      </c>
      <c r="C126" s="28" t="s">
        <v>679</v>
      </c>
      <c r="D126" s="38" t="s">
        <v>1093</v>
      </c>
      <c r="E126" s="40" t="s">
        <v>670</v>
      </c>
      <c r="F126" s="40" t="s">
        <v>1094</v>
      </c>
      <c r="G126" s="40" t="s">
        <v>1095</v>
      </c>
      <c r="H126" s="42">
        <v>20</v>
      </c>
      <c r="I126" s="40" t="s">
        <v>673</v>
      </c>
      <c r="J126" s="42"/>
      <c r="K126" s="40" t="s">
        <v>673</v>
      </c>
      <c r="L126" s="43" t="s">
        <v>96</v>
      </c>
      <c r="M126" s="44" t="s">
        <v>1086</v>
      </c>
      <c r="N126" s="45">
        <v>216000</v>
      </c>
      <c r="O126" s="44" t="s">
        <v>676</v>
      </c>
      <c r="P126" s="45">
        <v>151156</v>
      </c>
      <c r="Q126" s="44" t="s">
        <v>676</v>
      </c>
      <c r="R126" s="46">
        <v>23377</v>
      </c>
      <c r="S126" s="44"/>
      <c r="T126" s="44"/>
      <c r="U126" s="37"/>
      <c r="V126" s="37"/>
    </row>
    <row r="127" spans="1:22" x14ac:dyDescent="0.25">
      <c r="A127" s="37">
        <v>126</v>
      </c>
      <c r="B127" s="49" t="s">
        <v>678</v>
      </c>
      <c r="C127" s="28" t="s">
        <v>679</v>
      </c>
      <c r="D127" s="38" t="s">
        <v>1096</v>
      </c>
      <c r="E127" s="40" t="s">
        <v>670</v>
      </c>
      <c r="F127" s="40" t="s">
        <v>1097</v>
      </c>
      <c r="G127" s="40" t="s">
        <v>1098</v>
      </c>
      <c r="H127" s="42">
        <v>100</v>
      </c>
      <c r="I127" s="40" t="s">
        <v>673</v>
      </c>
      <c r="J127" s="42">
        <v>78</v>
      </c>
      <c r="K127" s="40" t="s">
        <v>673</v>
      </c>
      <c r="L127" s="43" t="s">
        <v>96</v>
      </c>
      <c r="M127" s="44" t="s">
        <v>1086</v>
      </c>
      <c r="N127" s="45">
        <v>1223000</v>
      </c>
      <c r="O127" s="44" t="s">
        <v>676</v>
      </c>
      <c r="P127" s="45">
        <v>855860</v>
      </c>
      <c r="Q127" s="44" t="s">
        <v>676</v>
      </c>
      <c r="R127" s="46">
        <v>23012</v>
      </c>
      <c r="S127" s="44"/>
      <c r="T127" s="44"/>
      <c r="U127" s="37"/>
      <c r="V127" s="37"/>
    </row>
    <row r="128" spans="1:22" x14ac:dyDescent="0.25">
      <c r="A128" s="37">
        <v>127</v>
      </c>
      <c r="B128" s="49" t="s">
        <v>678</v>
      </c>
      <c r="C128" s="28" t="s">
        <v>679</v>
      </c>
      <c r="D128" s="38" t="s">
        <v>1099</v>
      </c>
      <c r="E128" s="40" t="s">
        <v>670</v>
      </c>
      <c r="F128" s="40" t="s">
        <v>1100</v>
      </c>
      <c r="G128" s="40" t="s">
        <v>1101</v>
      </c>
      <c r="H128" s="42">
        <v>28</v>
      </c>
      <c r="I128" s="40" t="s">
        <v>673</v>
      </c>
      <c r="J128" s="42">
        <v>17</v>
      </c>
      <c r="K128" s="40" t="s">
        <v>673</v>
      </c>
      <c r="L128" s="43" t="s">
        <v>96</v>
      </c>
      <c r="M128" s="44" t="s">
        <v>1086</v>
      </c>
      <c r="N128" s="45">
        <v>2111958</v>
      </c>
      <c r="O128" s="44" t="s">
        <v>676</v>
      </c>
      <c r="P128" s="45">
        <v>1561130</v>
      </c>
      <c r="Q128" s="44" t="s">
        <v>676</v>
      </c>
      <c r="R128" s="46">
        <v>19360</v>
      </c>
      <c r="S128" s="44"/>
      <c r="T128" s="44"/>
      <c r="U128" s="37"/>
      <c r="V128" s="37"/>
    </row>
    <row r="129" spans="1:22" x14ac:dyDescent="0.25">
      <c r="A129" s="37">
        <v>128</v>
      </c>
      <c r="B129" s="49" t="s">
        <v>678</v>
      </c>
      <c r="C129" s="28" t="s">
        <v>679</v>
      </c>
      <c r="D129" s="38" t="s">
        <v>1102</v>
      </c>
      <c r="E129" s="40" t="s">
        <v>670</v>
      </c>
      <c r="F129" s="40" t="s">
        <v>1103</v>
      </c>
      <c r="G129" s="40" t="s">
        <v>1104</v>
      </c>
      <c r="H129" s="42">
        <v>285</v>
      </c>
      <c r="I129" s="40" t="s">
        <v>673</v>
      </c>
      <c r="J129" s="42">
        <v>220</v>
      </c>
      <c r="K129" s="40" t="s">
        <v>673</v>
      </c>
      <c r="L129" s="43" t="s">
        <v>96</v>
      </c>
      <c r="M129" s="44" t="s">
        <v>1086</v>
      </c>
      <c r="N129" s="45">
        <v>15098070</v>
      </c>
      <c r="O129" s="44" t="s">
        <v>676</v>
      </c>
      <c r="P129" s="45">
        <v>9778640</v>
      </c>
      <c r="Q129" s="44" t="s">
        <v>676</v>
      </c>
      <c r="R129" s="46">
        <v>13881</v>
      </c>
      <c r="S129" s="44"/>
      <c r="T129" s="44"/>
      <c r="U129" s="37"/>
      <c r="V129" s="37"/>
    </row>
    <row r="130" spans="1:22" x14ac:dyDescent="0.25">
      <c r="A130" s="37">
        <v>129</v>
      </c>
      <c r="B130" s="49" t="s">
        <v>678</v>
      </c>
      <c r="C130" s="28" t="s">
        <v>679</v>
      </c>
      <c r="D130" s="38" t="s">
        <v>1105</v>
      </c>
      <c r="E130" s="40" t="s">
        <v>670</v>
      </c>
      <c r="F130" s="40" t="s">
        <v>1106</v>
      </c>
      <c r="G130" s="40" t="s">
        <v>1107</v>
      </c>
      <c r="H130" s="42">
        <v>20</v>
      </c>
      <c r="I130" s="40" t="s">
        <v>673</v>
      </c>
      <c r="J130" s="42">
        <v>18</v>
      </c>
      <c r="K130" s="40" t="s">
        <v>673</v>
      </c>
      <c r="L130" s="43" t="s">
        <v>96</v>
      </c>
      <c r="M130" s="44" t="s">
        <v>1086</v>
      </c>
      <c r="N130" s="45">
        <v>54000</v>
      </c>
      <c r="O130" s="44" t="s">
        <v>676</v>
      </c>
      <c r="P130" s="45">
        <v>15044</v>
      </c>
      <c r="Q130" s="44" t="s">
        <v>676</v>
      </c>
      <c r="R130" s="46">
        <v>8037</v>
      </c>
      <c r="S130" s="44"/>
      <c r="T130" s="44"/>
      <c r="U130" s="37"/>
      <c r="V130" s="37"/>
    </row>
    <row r="131" spans="1:22" x14ac:dyDescent="0.25">
      <c r="A131" s="37">
        <v>130</v>
      </c>
      <c r="B131" s="49" t="s">
        <v>678</v>
      </c>
      <c r="C131" s="28" t="s">
        <v>679</v>
      </c>
      <c r="D131" s="38" t="s">
        <v>1108</v>
      </c>
      <c r="E131" s="40" t="s">
        <v>670</v>
      </c>
      <c r="F131" s="40" t="s">
        <v>1109</v>
      </c>
      <c r="G131" s="40" t="s">
        <v>1110</v>
      </c>
      <c r="H131" s="41">
        <v>1092</v>
      </c>
      <c r="I131" s="40" t="s">
        <v>673</v>
      </c>
      <c r="J131" s="42">
        <v>983</v>
      </c>
      <c r="K131" s="40" t="s">
        <v>673</v>
      </c>
      <c r="L131" s="43" t="s">
        <v>96</v>
      </c>
      <c r="M131" s="44" t="s">
        <v>1086</v>
      </c>
      <c r="N131" s="45">
        <v>34476155</v>
      </c>
      <c r="O131" s="44" t="s">
        <v>676</v>
      </c>
      <c r="P131" s="45">
        <v>25659487</v>
      </c>
      <c r="Q131" s="44" t="s">
        <v>676</v>
      </c>
      <c r="R131" s="46">
        <v>24473</v>
      </c>
      <c r="S131" s="44"/>
      <c r="T131" s="44"/>
      <c r="U131" s="37"/>
      <c r="V131" s="37"/>
    </row>
    <row r="132" spans="1:22" x14ac:dyDescent="0.25">
      <c r="A132" s="37">
        <v>131</v>
      </c>
      <c r="B132" s="49" t="s">
        <v>678</v>
      </c>
      <c r="C132" s="28" t="s">
        <v>679</v>
      </c>
      <c r="D132" s="38" t="s">
        <v>1111</v>
      </c>
      <c r="E132" s="40" t="s">
        <v>670</v>
      </c>
      <c r="F132" s="40" t="s">
        <v>1112</v>
      </c>
      <c r="G132" s="40" t="s">
        <v>1113</v>
      </c>
      <c r="H132" s="42">
        <v>47</v>
      </c>
      <c r="I132" s="40" t="s">
        <v>673</v>
      </c>
      <c r="J132" s="42">
        <v>26</v>
      </c>
      <c r="K132" s="40" t="s">
        <v>673</v>
      </c>
      <c r="L132" s="43" t="s">
        <v>96</v>
      </c>
      <c r="M132" s="44" t="s">
        <v>1086</v>
      </c>
      <c r="N132" s="45">
        <v>2601250</v>
      </c>
      <c r="O132" s="44" t="s">
        <v>676</v>
      </c>
      <c r="P132" s="45">
        <v>1843927</v>
      </c>
      <c r="Q132" s="44" t="s">
        <v>676</v>
      </c>
      <c r="R132" s="46">
        <v>19360</v>
      </c>
      <c r="S132" s="44"/>
      <c r="T132" s="44"/>
      <c r="U132" s="37"/>
      <c r="V132" s="37"/>
    </row>
    <row r="133" spans="1:22" x14ac:dyDescent="0.25">
      <c r="A133" s="37">
        <v>132</v>
      </c>
      <c r="B133" s="49" t="s">
        <v>678</v>
      </c>
      <c r="C133" s="28" t="s">
        <v>679</v>
      </c>
      <c r="D133" s="38" t="s">
        <v>1114</v>
      </c>
      <c r="E133" s="40" t="s">
        <v>670</v>
      </c>
      <c r="F133" s="40" t="s">
        <v>1115</v>
      </c>
      <c r="G133" s="40" t="s">
        <v>864</v>
      </c>
      <c r="H133" s="42">
        <v>13</v>
      </c>
      <c r="I133" s="40" t="s">
        <v>673</v>
      </c>
      <c r="J133" s="42"/>
      <c r="K133" s="40" t="s">
        <v>673</v>
      </c>
      <c r="L133" s="43" t="s">
        <v>96</v>
      </c>
      <c r="M133" s="44" t="s">
        <v>1086</v>
      </c>
      <c r="N133" s="45">
        <v>130000</v>
      </c>
      <c r="O133" s="44" t="s">
        <v>676</v>
      </c>
      <c r="P133" s="56">
        <v>0</v>
      </c>
      <c r="Q133" s="44" t="s">
        <v>676</v>
      </c>
      <c r="R133" s="46">
        <v>28491</v>
      </c>
      <c r="S133" s="44"/>
      <c r="T133" s="44"/>
      <c r="U133" s="37"/>
      <c r="V133" s="37"/>
    </row>
    <row r="134" spans="1:22" x14ac:dyDescent="0.25">
      <c r="A134" s="37">
        <v>133</v>
      </c>
      <c r="B134" s="49" t="s">
        <v>678</v>
      </c>
      <c r="C134" s="28" t="s">
        <v>679</v>
      </c>
      <c r="D134" s="38" t="s">
        <v>1116</v>
      </c>
      <c r="E134" s="40" t="s">
        <v>670</v>
      </c>
      <c r="F134" s="40" t="s">
        <v>1117</v>
      </c>
      <c r="G134" s="40" t="s">
        <v>1118</v>
      </c>
      <c r="H134" s="42">
        <v>806</v>
      </c>
      <c r="I134" s="40" t="s">
        <v>673</v>
      </c>
      <c r="J134" s="42">
        <v>725</v>
      </c>
      <c r="K134" s="40" t="s">
        <v>673</v>
      </c>
      <c r="L134" s="43" t="s">
        <v>96</v>
      </c>
      <c r="M134" s="44" t="s">
        <v>1086</v>
      </c>
      <c r="N134" s="45">
        <v>26585400</v>
      </c>
      <c r="O134" s="44" t="s">
        <v>676</v>
      </c>
      <c r="P134" s="45">
        <v>9383039</v>
      </c>
      <c r="Q134" s="44" t="s">
        <v>676</v>
      </c>
      <c r="R134" s="46">
        <v>29587</v>
      </c>
      <c r="S134" s="44"/>
      <c r="T134" s="44"/>
      <c r="U134" s="37"/>
      <c r="V134" s="37"/>
    </row>
    <row r="135" spans="1:22" x14ac:dyDescent="0.25">
      <c r="A135" s="37">
        <v>134</v>
      </c>
      <c r="B135" s="49" t="s">
        <v>678</v>
      </c>
      <c r="C135" s="28" t="s">
        <v>679</v>
      </c>
      <c r="D135" s="38" t="s">
        <v>1119</v>
      </c>
      <c r="E135" s="40" t="s">
        <v>670</v>
      </c>
      <c r="F135" s="40" t="s">
        <v>1120</v>
      </c>
      <c r="G135" s="40" t="s">
        <v>1121</v>
      </c>
      <c r="H135" s="42">
        <v>12</v>
      </c>
      <c r="I135" s="40" t="s">
        <v>673</v>
      </c>
      <c r="J135" s="42"/>
      <c r="K135" s="40" t="s">
        <v>673</v>
      </c>
      <c r="L135" s="43" t="s">
        <v>96</v>
      </c>
      <c r="M135" s="44" t="s">
        <v>1086</v>
      </c>
      <c r="N135" s="45">
        <v>1414000</v>
      </c>
      <c r="O135" s="44" t="s">
        <v>676</v>
      </c>
      <c r="P135" s="45">
        <v>563956</v>
      </c>
      <c r="Q135" s="44" t="s">
        <v>676</v>
      </c>
      <c r="R135" s="46">
        <v>34744</v>
      </c>
      <c r="S135" s="44"/>
      <c r="T135" s="44"/>
      <c r="U135" s="37"/>
      <c r="V135" s="37"/>
    </row>
    <row r="136" spans="1:22" x14ac:dyDescent="0.25">
      <c r="A136" s="37">
        <v>135</v>
      </c>
      <c r="B136" s="38" t="s">
        <v>667</v>
      </c>
      <c r="C136" s="28" t="s">
        <v>668</v>
      </c>
      <c r="D136" s="40" t="s">
        <v>1122</v>
      </c>
      <c r="E136" s="40" t="s">
        <v>670</v>
      </c>
      <c r="F136" s="40" t="s">
        <v>1123</v>
      </c>
      <c r="G136" s="40" t="s">
        <v>905</v>
      </c>
      <c r="H136" s="41">
        <v>4250</v>
      </c>
      <c r="I136" s="40" t="s">
        <v>673</v>
      </c>
      <c r="J136" s="42"/>
      <c r="K136" s="40" t="s">
        <v>673</v>
      </c>
      <c r="L136" s="43" t="s">
        <v>1124</v>
      </c>
      <c r="M136" s="44" t="s">
        <v>1086</v>
      </c>
      <c r="N136" s="45">
        <v>1211000</v>
      </c>
      <c r="O136" s="44" t="s">
        <v>676</v>
      </c>
      <c r="P136" s="45">
        <v>1211000</v>
      </c>
      <c r="Q136" s="44" t="s">
        <v>676</v>
      </c>
      <c r="R136" s="46">
        <v>33604</v>
      </c>
      <c r="S136" s="44" t="s">
        <v>677</v>
      </c>
      <c r="T136" s="44"/>
      <c r="U136" s="37"/>
      <c r="V136" s="37"/>
    </row>
    <row r="137" spans="1:22" x14ac:dyDescent="0.25">
      <c r="A137" s="37">
        <v>136</v>
      </c>
      <c r="B137" s="38" t="s">
        <v>667</v>
      </c>
      <c r="C137" s="28" t="s">
        <v>668</v>
      </c>
      <c r="D137" s="40" t="s">
        <v>1125</v>
      </c>
      <c r="E137" s="40" t="s">
        <v>670</v>
      </c>
      <c r="F137" s="40" t="s">
        <v>1126</v>
      </c>
      <c r="G137" s="40" t="s">
        <v>1127</v>
      </c>
      <c r="H137" s="41">
        <v>4241</v>
      </c>
      <c r="I137" s="40" t="s">
        <v>673</v>
      </c>
      <c r="J137" s="42"/>
      <c r="K137" s="40" t="s">
        <v>673</v>
      </c>
      <c r="L137" s="43" t="s">
        <v>1128</v>
      </c>
      <c r="M137" s="44" t="s">
        <v>1129</v>
      </c>
      <c r="N137" s="45">
        <v>12087000</v>
      </c>
      <c r="O137" s="44" t="s">
        <v>676</v>
      </c>
      <c r="P137" s="45">
        <v>12087000</v>
      </c>
      <c r="Q137" s="44" t="s">
        <v>676</v>
      </c>
      <c r="R137" s="46">
        <v>33604</v>
      </c>
      <c r="S137" s="44" t="s">
        <v>677</v>
      </c>
      <c r="T137" s="44" t="s">
        <v>757</v>
      </c>
      <c r="U137" s="37"/>
      <c r="V137" s="37"/>
    </row>
    <row r="138" spans="1:22" x14ac:dyDescent="0.25">
      <c r="A138" s="37">
        <v>137</v>
      </c>
      <c r="B138" s="49" t="s">
        <v>881</v>
      </c>
      <c r="C138" s="28" t="s">
        <v>882</v>
      </c>
      <c r="D138" s="38" t="s">
        <v>1130</v>
      </c>
      <c r="E138" s="40" t="s">
        <v>670</v>
      </c>
      <c r="F138" s="40" t="s">
        <v>1021</v>
      </c>
      <c r="G138" s="40" t="s">
        <v>1040</v>
      </c>
      <c r="H138" s="42">
        <v>1</v>
      </c>
      <c r="I138" s="40" t="s">
        <v>886</v>
      </c>
      <c r="J138" s="42"/>
      <c r="K138" s="40" t="s">
        <v>886</v>
      </c>
      <c r="L138" s="43" t="s">
        <v>1128</v>
      </c>
      <c r="M138" s="44" t="s">
        <v>1129</v>
      </c>
      <c r="N138" s="45">
        <v>1063051</v>
      </c>
      <c r="O138" s="44" t="s">
        <v>676</v>
      </c>
      <c r="P138" s="45">
        <v>161866</v>
      </c>
      <c r="Q138" s="44" t="s">
        <v>676</v>
      </c>
      <c r="R138" s="46">
        <v>14611</v>
      </c>
      <c r="S138" s="44"/>
      <c r="T138" s="44"/>
      <c r="U138" s="37"/>
      <c r="V138" s="37"/>
    </row>
    <row r="139" spans="1:22" x14ac:dyDescent="0.25">
      <c r="A139" s="37">
        <v>138</v>
      </c>
      <c r="B139" s="49" t="s">
        <v>881</v>
      </c>
      <c r="C139" s="28" t="s">
        <v>882</v>
      </c>
      <c r="D139" s="38" t="s">
        <v>1131</v>
      </c>
      <c r="E139" s="40" t="s">
        <v>670</v>
      </c>
      <c r="F139" s="40" t="s">
        <v>1132</v>
      </c>
      <c r="G139" s="40" t="s">
        <v>1040</v>
      </c>
      <c r="H139" s="42">
        <v>1</v>
      </c>
      <c r="I139" s="40" t="s">
        <v>886</v>
      </c>
      <c r="J139" s="42"/>
      <c r="K139" s="40" t="s">
        <v>886</v>
      </c>
      <c r="L139" s="43" t="s">
        <v>1128</v>
      </c>
      <c r="M139" s="44" t="s">
        <v>1129</v>
      </c>
      <c r="N139" s="45">
        <v>747009</v>
      </c>
      <c r="O139" s="44" t="s">
        <v>676</v>
      </c>
      <c r="P139" s="45">
        <v>113742</v>
      </c>
      <c r="Q139" s="44" t="s">
        <v>676</v>
      </c>
      <c r="R139" s="46">
        <v>14611</v>
      </c>
      <c r="S139" s="44"/>
      <c r="T139" s="44"/>
      <c r="U139" s="37"/>
      <c r="V139" s="37"/>
    </row>
    <row r="140" spans="1:22" x14ac:dyDescent="0.25">
      <c r="A140" s="37">
        <v>139</v>
      </c>
      <c r="B140" s="49" t="s">
        <v>881</v>
      </c>
      <c r="C140" s="28" t="s">
        <v>882</v>
      </c>
      <c r="D140" s="38" t="s">
        <v>1133</v>
      </c>
      <c r="E140" s="40" t="s">
        <v>670</v>
      </c>
      <c r="F140" s="40" t="s">
        <v>1134</v>
      </c>
      <c r="G140" s="40" t="s">
        <v>1040</v>
      </c>
      <c r="H140" s="42">
        <v>1</v>
      </c>
      <c r="I140" s="40" t="s">
        <v>886</v>
      </c>
      <c r="J140" s="42"/>
      <c r="K140" s="40" t="s">
        <v>886</v>
      </c>
      <c r="L140" s="43" t="s">
        <v>1128</v>
      </c>
      <c r="M140" s="44" t="s">
        <v>1129</v>
      </c>
      <c r="N140" s="45">
        <v>1112417</v>
      </c>
      <c r="O140" s="44" t="s">
        <v>676</v>
      </c>
      <c r="P140" s="45">
        <v>173957</v>
      </c>
      <c r="Q140" s="44" t="s">
        <v>676</v>
      </c>
      <c r="R140" s="46">
        <v>14611</v>
      </c>
      <c r="S140" s="44"/>
      <c r="T140" s="44"/>
      <c r="U140" s="37"/>
      <c r="V140" s="37"/>
    </row>
    <row r="141" spans="1:22" x14ac:dyDescent="0.25">
      <c r="A141" s="37">
        <v>140</v>
      </c>
      <c r="B141" s="49" t="s">
        <v>881</v>
      </c>
      <c r="C141" s="28" t="s">
        <v>882</v>
      </c>
      <c r="D141" s="38" t="s">
        <v>1135</v>
      </c>
      <c r="E141" s="40" t="s">
        <v>670</v>
      </c>
      <c r="F141" s="40" t="s">
        <v>1136</v>
      </c>
      <c r="G141" s="40" t="s">
        <v>1040</v>
      </c>
      <c r="H141" s="42">
        <v>1</v>
      </c>
      <c r="I141" s="40" t="s">
        <v>886</v>
      </c>
      <c r="J141" s="42"/>
      <c r="K141" s="40" t="s">
        <v>886</v>
      </c>
      <c r="L141" s="43" t="s">
        <v>1128</v>
      </c>
      <c r="M141" s="44" t="s">
        <v>1129</v>
      </c>
      <c r="N141" s="45">
        <v>905030</v>
      </c>
      <c r="O141" s="44" t="s">
        <v>676</v>
      </c>
      <c r="P141" s="45">
        <v>137805</v>
      </c>
      <c r="Q141" s="44" t="s">
        <v>676</v>
      </c>
      <c r="R141" s="46">
        <v>14611</v>
      </c>
      <c r="S141" s="44"/>
      <c r="T141" s="44"/>
      <c r="U141" s="37"/>
      <c r="V141" s="37"/>
    </row>
    <row r="142" spans="1:22" x14ac:dyDescent="0.25">
      <c r="A142" s="37">
        <v>141</v>
      </c>
      <c r="B142" s="49" t="s">
        <v>881</v>
      </c>
      <c r="C142" s="28" t="s">
        <v>882</v>
      </c>
      <c r="D142" s="38" t="s">
        <v>1137</v>
      </c>
      <c r="E142" s="40" t="s">
        <v>670</v>
      </c>
      <c r="F142" s="40" t="s">
        <v>1138</v>
      </c>
      <c r="G142" s="40" t="s">
        <v>1040</v>
      </c>
      <c r="H142" s="42">
        <v>1</v>
      </c>
      <c r="I142" s="40" t="s">
        <v>886</v>
      </c>
      <c r="J142" s="42"/>
      <c r="K142" s="40" t="s">
        <v>886</v>
      </c>
      <c r="L142" s="43" t="s">
        <v>1128</v>
      </c>
      <c r="M142" s="44" t="s">
        <v>1129</v>
      </c>
      <c r="N142" s="45">
        <v>890664</v>
      </c>
      <c r="O142" s="44" t="s">
        <v>676</v>
      </c>
      <c r="P142" s="45">
        <v>135617</v>
      </c>
      <c r="Q142" s="44" t="s">
        <v>676</v>
      </c>
      <c r="R142" s="46">
        <v>14611</v>
      </c>
      <c r="S142" s="44"/>
      <c r="T142" s="44"/>
      <c r="U142" s="37"/>
      <c r="V142" s="37"/>
    </row>
    <row r="143" spans="1:22" x14ac:dyDescent="0.25">
      <c r="A143" s="37">
        <v>142</v>
      </c>
      <c r="B143" s="49" t="s">
        <v>881</v>
      </c>
      <c r="C143" s="28" t="s">
        <v>882</v>
      </c>
      <c r="D143" s="38" t="s">
        <v>1139</v>
      </c>
      <c r="E143" s="40" t="s">
        <v>670</v>
      </c>
      <c r="F143" s="40" t="s">
        <v>1140</v>
      </c>
      <c r="G143" s="40" t="s">
        <v>1040</v>
      </c>
      <c r="H143" s="42">
        <v>1</v>
      </c>
      <c r="I143" s="40" t="s">
        <v>886</v>
      </c>
      <c r="J143" s="42"/>
      <c r="K143" s="40" t="s">
        <v>886</v>
      </c>
      <c r="L143" s="43" t="s">
        <v>1128</v>
      </c>
      <c r="M143" s="44" t="s">
        <v>1129</v>
      </c>
      <c r="N143" s="45">
        <v>1048685</v>
      </c>
      <c r="O143" s="44" t="s">
        <v>676</v>
      </c>
      <c r="P143" s="45">
        <v>159680</v>
      </c>
      <c r="Q143" s="44" t="s">
        <v>676</v>
      </c>
      <c r="R143" s="46">
        <v>37137</v>
      </c>
      <c r="S143" s="44"/>
      <c r="T143" s="44"/>
      <c r="U143" s="37"/>
      <c r="V143" s="37"/>
    </row>
    <row r="144" spans="1:22" x14ac:dyDescent="0.25">
      <c r="A144" s="37">
        <v>143</v>
      </c>
      <c r="B144" s="38" t="s">
        <v>667</v>
      </c>
      <c r="C144" s="28" t="s">
        <v>668</v>
      </c>
      <c r="D144" s="40" t="s">
        <v>1141</v>
      </c>
      <c r="E144" s="40" t="s">
        <v>670</v>
      </c>
      <c r="F144" s="40" t="s">
        <v>1142</v>
      </c>
      <c r="G144" s="40" t="s">
        <v>804</v>
      </c>
      <c r="H144" s="41">
        <v>1079</v>
      </c>
      <c r="I144" s="40" t="s">
        <v>673</v>
      </c>
      <c r="J144" s="42"/>
      <c r="K144" s="40" t="s">
        <v>673</v>
      </c>
      <c r="L144" s="43" t="s">
        <v>1143</v>
      </c>
      <c r="M144" s="44" t="s">
        <v>1129</v>
      </c>
      <c r="N144" s="45">
        <v>615000</v>
      </c>
      <c r="O144" s="44" t="s">
        <v>676</v>
      </c>
      <c r="P144" s="45">
        <v>615000</v>
      </c>
      <c r="Q144" s="44" t="s">
        <v>676</v>
      </c>
      <c r="R144" s="46">
        <v>33604</v>
      </c>
      <c r="S144" s="44" t="s">
        <v>677</v>
      </c>
      <c r="T144" s="44"/>
      <c r="U144" s="37"/>
      <c r="V144" s="37"/>
    </row>
    <row r="145" spans="1:22" x14ac:dyDescent="0.25">
      <c r="A145" s="37">
        <v>144</v>
      </c>
      <c r="B145" s="49" t="s">
        <v>678</v>
      </c>
      <c r="C145" s="28" t="s">
        <v>679</v>
      </c>
      <c r="D145" s="38" t="s">
        <v>1144</v>
      </c>
      <c r="E145" s="40" t="s">
        <v>670</v>
      </c>
      <c r="F145" s="40" t="s">
        <v>1145</v>
      </c>
      <c r="G145" s="40" t="s">
        <v>1146</v>
      </c>
      <c r="H145" s="42">
        <v>346</v>
      </c>
      <c r="I145" s="40" t="s">
        <v>673</v>
      </c>
      <c r="J145" s="42">
        <v>29</v>
      </c>
      <c r="K145" s="40" t="s">
        <v>673</v>
      </c>
      <c r="L145" s="43" t="s">
        <v>1143</v>
      </c>
      <c r="M145" s="44" t="s">
        <v>1129</v>
      </c>
      <c r="N145" s="45">
        <v>16897930</v>
      </c>
      <c r="O145" s="44" t="s">
        <v>676</v>
      </c>
      <c r="P145" s="45">
        <v>11200997</v>
      </c>
      <c r="Q145" s="44" t="s">
        <v>676</v>
      </c>
      <c r="R145" s="46">
        <v>16438</v>
      </c>
      <c r="S145" s="44"/>
      <c r="T145" s="44"/>
      <c r="U145" s="37"/>
      <c r="V145" s="37"/>
    </row>
    <row r="146" spans="1:22" x14ac:dyDescent="0.25">
      <c r="A146" s="37">
        <v>145</v>
      </c>
      <c r="B146" s="38" t="s">
        <v>667</v>
      </c>
      <c r="C146" s="28" t="s">
        <v>668</v>
      </c>
      <c r="D146" s="40" t="s">
        <v>1147</v>
      </c>
      <c r="E146" s="40" t="s">
        <v>670</v>
      </c>
      <c r="F146" s="40" t="s">
        <v>1148</v>
      </c>
      <c r="G146" s="40" t="s">
        <v>905</v>
      </c>
      <c r="H146" s="41">
        <v>41917</v>
      </c>
      <c r="I146" s="40" t="s">
        <v>673</v>
      </c>
      <c r="J146" s="42"/>
      <c r="K146" s="40" t="s">
        <v>673</v>
      </c>
      <c r="L146" s="43" t="s">
        <v>1149</v>
      </c>
      <c r="M146" s="44" t="s">
        <v>1129</v>
      </c>
      <c r="N146" s="45">
        <v>11318000</v>
      </c>
      <c r="O146" s="44" t="s">
        <v>676</v>
      </c>
      <c r="P146" s="45">
        <v>11318000</v>
      </c>
      <c r="Q146" s="44" t="s">
        <v>676</v>
      </c>
      <c r="R146" s="46">
        <v>33604</v>
      </c>
      <c r="S146" s="44" t="s">
        <v>677</v>
      </c>
      <c r="T146" s="44"/>
      <c r="U146" s="37"/>
      <c r="V146" s="37"/>
    </row>
    <row r="147" spans="1:22" x14ac:dyDescent="0.25">
      <c r="A147" s="37">
        <v>146</v>
      </c>
      <c r="B147" s="38" t="s">
        <v>667</v>
      </c>
      <c r="C147" s="28" t="s">
        <v>668</v>
      </c>
      <c r="D147" s="40" t="s">
        <v>1150</v>
      </c>
      <c r="E147" s="40" t="s">
        <v>670</v>
      </c>
      <c r="F147" s="40" t="s">
        <v>1151</v>
      </c>
      <c r="G147" s="40" t="s">
        <v>1152</v>
      </c>
      <c r="H147" s="41">
        <v>1322</v>
      </c>
      <c r="I147" s="40" t="s">
        <v>673</v>
      </c>
      <c r="J147" s="42"/>
      <c r="K147" s="40" t="s">
        <v>673</v>
      </c>
      <c r="L147" s="43" t="s">
        <v>1153</v>
      </c>
      <c r="M147" s="44" t="s">
        <v>1154</v>
      </c>
      <c r="N147" s="45">
        <v>22606000</v>
      </c>
      <c r="O147" s="44" t="s">
        <v>676</v>
      </c>
      <c r="P147" s="45">
        <v>22606000</v>
      </c>
      <c r="Q147" s="44" t="s">
        <v>676</v>
      </c>
      <c r="R147" s="46">
        <v>33604</v>
      </c>
      <c r="S147" s="44" t="s">
        <v>677</v>
      </c>
      <c r="T147" s="44"/>
      <c r="U147" s="37"/>
      <c r="V147" s="37"/>
    </row>
    <row r="148" spans="1:22" x14ac:dyDescent="0.25">
      <c r="A148" s="37">
        <v>147</v>
      </c>
      <c r="B148" s="49" t="s">
        <v>678</v>
      </c>
      <c r="C148" s="28" t="s">
        <v>679</v>
      </c>
      <c r="D148" s="38" t="s">
        <v>1155</v>
      </c>
      <c r="E148" s="40" t="s">
        <v>670</v>
      </c>
      <c r="F148" s="40" t="s">
        <v>1156</v>
      </c>
      <c r="G148" s="40" t="s">
        <v>1157</v>
      </c>
      <c r="H148" s="42">
        <v>369</v>
      </c>
      <c r="I148" s="40" t="s">
        <v>673</v>
      </c>
      <c r="J148" s="42">
        <v>272</v>
      </c>
      <c r="K148" s="40" t="s">
        <v>673</v>
      </c>
      <c r="L148" s="43" t="s">
        <v>1153</v>
      </c>
      <c r="M148" s="44" t="s">
        <v>1154</v>
      </c>
      <c r="N148" s="45">
        <v>25932845</v>
      </c>
      <c r="O148" s="44" t="s">
        <v>676</v>
      </c>
      <c r="P148" s="45">
        <v>11422155</v>
      </c>
      <c r="Q148" s="44" t="s">
        <v>676</v>
      </c>
      <c r="R148" s="46">
        <v>7672</v>
      </c>
      <c r="S148" s="44"/>
      <c r="T148" s="44"/>
      <c r="U148" s="37"/>
      <c r="V148" s="37"/>
    </row>
    <row r="149" spans="1:22" x14ac:dyDescent="0.25">
      <c r="A149" s="37">
        <v>148</v>
      </c>
      <c r="B149" s="38" t="s">
        <v>667</v>
      </c>
      <c r="C149" s="28" t="s">
        <v>668</v>
      </c>
      <c r="D149" s="40" t="s">
        <v>1158</v>
      </c>
      <c r="E149" s="40" t="s">
        <v>670</v>
      </c>
      <c r="F149" s="40" t="s">
        <v>1159</v>
      </c>
      <c r="G149" s="40" t="s">
        <v>1160</v>
      </c>
      <c r="H149" s="42">
        <v>888</v>
      </c>
      <c r="I149" s="40" t="s">
        <v>673</v>
      </c>
      <c r="J149" s="42"/>
      <c r="K149" s="40" t="s">
        <v>673</v>
      </c>
      <c r="L149" s="43" t="s">
        <v>1161</v>
      </c>
      <c r="M149" s="44" t="s">
        <v>1162</v>
      </c>
      <c r="N149" s="45">
        <v>355000</v>
      </c>
      <c r="O149" s="44" t="s">
        <v>676</v>
      </c>
      <c r="P149" s="45">
        <v>355000</v>
      </c>
      <c r="Q149" s="44" t="s">
        <v>676</v>
      </c>
      <c r="R149" s="46">
        <v>33604</v>
      </c>
      <c r="S149" s="44" t="s">
        <v>677</v>
      </c>
      <c r="T149" s="44"/>
      <c r="U149" s="37"/>
      <c r="V149" s="37"/>
    </row>
    <row r="150" spans="1:22" x14ac:dyDescent="0.25">
      <c r="A150" s="37">
        <v>149</v>
      </c>
      <c r="B150" s="38" t="s">
        <v>667</v>
      </c>
      <c r="C150" s="28" t="s">
        <v>668</v>
      </c>
      <c r="D150" s="40" t="s">
        <v>1163</v>
      </c>
      <c r="E150" s="40" t="s">
        <v>670</v>
      </c>
      <c r="F150" s="40" t="s">
        <v>1164</v>
      </c>
      <c r="G150" s="40" t="s">
        <v>1165</v>
      </c>
      <c r="H150" s="41">
        <v>22100</v>
      </c>
      <c r="I150" s="40" t="s">
        <v>673</v>
      </c>
      <c r="J150" s="42"/>
      <c r="K150" s="40" t="s">
        <v>673</v>
      </c>
      <c r="L150" s="43" t="s">
        <v>1166</v>
      </c>
      <c r="M150" s="44" t="s">
        <v>1167</v>
      </c>
      <c r="N150" s="45">
        <v>59678000</v>
      </c>
      <c r="O150" s="44" t="s">
        <v>676</v>
      </c>
      <c r="P150" s="45">
        <v>59678000</v>
      </c>
      <c r="Q150" s="44" t="s">
        <v>676</v>
      </c>
      <c r="R150" s="46">
        <v>33604</v>
      </c>
      <c r="S150" s="44" t="s">
        <v>677</v>
      </c>
      <c r="T150" s="44"/>
      <c r="U150" s="37"/>
      <c r="V150" s="37"/>
    </row>
    <row r="151" spans="1:22" x14ac:dyDescent="0.25">
      <c r="A151" s="37">
        <v>150</v>
      </c>
      <c r="B151" s="49" t="s">
        <v>678</v>
      </c>
      <c r="C151" s="28" t="s">
        <v>679</v>
      </c>
      <c r="D151" s="38" t="s">
        <v>1168</v>
      </c>
      <c r="E151" s="40" t="s">
        <v>670</v>
      </c>
      <c r="F151" s="40" t="s">
        <v>1169</v>
      </c>
      <c r="G151" s="40" t="s">
        <v>1170</v>
      </c>
      <c r="H151" s="41">
        <v>11710</v>
      </c>
      <c r="I151" s="40" t="s">
        <v>673</v>
      </c>
      <c r="J151" s="57">
        <v>13231</v>
      </c>
      <c r="K151" s="40" t="s">
        <v>673</v>
      </c>
      <c r="L151" s="43" t="s">
        <v>1166</v>
      </c>
      <c r="M151" s="44" t="s">
        <v>1167</v>
      </c>
      <c r="N151" s="45">
        <v>845497787</v>
      </c>
      <c r="O151" s="44" t="s">
        <v>676</v>
      </c>
      <c r="P151" s="45">
        <v>580089733</v>
      </c>
      <c r="Q151" s="44" t="s">
        <v>676</v>
      </c>
      <c r="R151" s="46">
        <v>17899</v>
      </c>
      <c r="S151" s="44"/>
      <c r="T151" s="44"/>
      <c r="U151" s="37"/>
      <c r="V151" s="37"/>
    </row>
    <row r="152" spans="1:22" x14ac:dyDescent="0.25">
      <c r="A152" s="37">
        <v>151</v>
      </c>
      <c r="B152" s="38" t="s">
        <v>678</v>
      </c>
      <c r="C152" s="40" t="s">
        <v>679</v>
      </c>
      <c r="D152" s="40" t="s">
        <v>1168</v>
      </c>
      <c r="E152" s="40" t="s">
        <v>831</v>
      </c>
      <c r="F152" s="40" t="s">
        <v>1169</v>
      </c>
      <c r="G152" s="40" t="s">
        <v>1171</v>
      </c>
      <c r="H152" s="42">
        <v>1</v>
      </c>
      <c r="I152" s="40" t="s">
        <v>886</v>
      </c>
      <c r="J152" s="57">
        <v>13231</v>
      </c>
      <c r="K152" s="40" t="s">
        <v>886</v>
      </c>
      <c r="L152" s="43" t="s">
        <v>1166</v>
      </c>
      <c r="M152" s="44" t="s">
        <v>1167</v>
      </c>
      <c r="N152" s="45">
        <v>1808500</v>
      </c>
      <c r="O152" s="44" t="s">
        <v>676</v>
      </c>
      <c r="P152" s="45">
        <v>1673234</v>
      </c>
      <c r="Q152" s="44" t="s">
        <v>676</v>
      </c>
      <c r="R152" s="46">
        <v>42097</v>
      </c>
      <c r="S152" s="44"/>
      <c r="T152" s="44"/>
      <c r="U152" s="37"/>
      <c r="V152" s="37"/>
    </row>
    <row r="153" spans="1:22" x14ac:dyDescent="0.25">
      <c r="A153" s="37">
        <v>152</v>
      </c>
      <c r="B153" s="38" t="s">
        <v>678</v>
      </c>
      <c r="C153" s="40" t="s">
        <v>679</v>
      </c>
      <c r="D153" s="40" t="s">
        <v>1168</v>
      </c>
      <c r="E153" s="40" t="s">
        <v>1172</v>
      </c>
      <c r="F153" s="40" t="s">
        <v>1169</v>
      </c>
      <c r="G153" s="40" t="s">
        <v>1171</v>
      </c>
      <c r="H153" s="42">
        <v>1</v>
      </c>
      <c r="I153" s="40" t="s">
        <v>886</v>
      </c>
      <c r="J153" s="57">
        <v>13231</v>
      </c>
      <c r="K153" s="40" t="s">
        <v>886</v>
      </c>
      <c r="L153" s="43" t="s">
        <v>1166</v>
      </c>
      <c r="M153" s="44" t="s">
        <v>1167</v>
      </c>
      <c r="N153" s="45">
        <v>1808500</v>
      </c>
      <c r="O153" s="44" t="s">
        <v>676</v>
      </c>
      <c r="P153" s="45">
        <v>1673234</v>
      </c>
      <c r="Q153" s="44" t="s">
        <v>676</v>
      </c>
      <c r="R153" s="46">
        <v>42097</v>
      </c>
      <c r="S153" s="44"/>
      <c r="T153" s="44"/>
      <c r="U153" s="37"/>
      <c r="V153" s="37"/>
    </row>
    <row r="154" spans="1:22" x14ac:dyDescent="0.25">
      <c r="A154" s="37">
        <v>153</v>
      </c>
      <c r="B154" s="49" t="s">
        <v>678</v>
      </c>
      <c r="C154" s="28" t="s">
        <v>679</v>
      </c>
      <c r="D154" s="38" t="s">
        <v>1173</v>
      </c>
      <c r="E154" s="40" t="s">
        <v>670</v>
      </c>
      <c r="F154" s="40" t="s">
        <v>1174</v>
      </c>
      <c r="G154" s="40" t="s">
        <v>1175</v>
      </c>
      <c r="H154" s="42">
        <v>247</v>
      </c>
      <c r="I154" s="40" t="s">
        <v>673</v>
      </c>
      <c r="J154" s="42">
        <v>218</v>
      </c>
      <c r="K154" s="40" t="s">
        <v>673</v>
      </c>
      <c r="L154" s="43" t="s">
        <v>1166</v>
      </c>
      <c r="M154" s="44" t="s">
        <v>1167</v>
      </c>
      <c r="N154" s="45">
        <v>14701621</v>
      </c>
      <c r="O154" s="44" t="s">
        <v>676</v>
      </c>
      <c r="P154" s="45">
        <v>12327759</v>
      </c>
      <c r="Q154" s="44" t="s">
        <v>676</v>
      </c>
      <c r="R154" s="46">
        <v>34454</v>
      </c>
      <c r="S154" s="44"/>
      <c r="T154" s="44"/>
      <c r="U154" s="37"/>
      <c r="V154" s="37"/>
    </row>
    <row r="155" spans="1:22" x14ac:dyDescent="0.25">
      <c r="A155" s="37">
        <v>154</v>
      </c>
      <c r="B155" s="49" t="s">
        <v>678</v>
      </c>
      <c r="C155" s="28" t="s">
        <v>679</v>
      </c>
      <c r="D155" s="38" t="s">
        <v>1176</v>
      </c>
      <c r="E155" s="40" t="s">
        <v>670</v>
      </c>
      <c r="F155" s="40" t="s">
        <v>1177</v>
      </c>
      <c r="G155" s="40" t="s">
        <v>1178</v>
      </c>
      <c r="H155" s="42">
        <v>4</v>
      </c>
      <c r="I155" s="40" t="s">
        <v>673</v>
      </c>
      <c r="J155" s="42">
        <v>3</v>
      </c>
      <c r="K155" s="40" t="s">
        <v>673</v>
      </c>
      <c r="L155" s="43" t="s">
        <v>1166</v>
      </c>
      <c r="M155" s="44" t="s">
        <v>1167</v>
      </c>
      <c r="N155" s="45">
        <v>29000</v>
      </c>
      <c r="O155" s="44" t="s">
        <v>676</v>
      </c>
      <c r="P155" s="45">
        <v>20896</v>
      </c>
      <c r="Q155" s="44" t="s">
        <v>676</v>
      </c>
      <c r="R155" s="46">
        <v>24473</v>
      </c>
      <c r="S155" s="44"/>
      <c r="T155" s="44"/>
      <c r="U155" s="37"/>
      <c r="V155" s="37"/>
    </row>
    <row r="156" spans="1:22" x14ac:dyDescent="0.25">
      <c r="A156" s="37">
        <v>155</v>
      </c>
      <c r="B156" s="49" t="s">
        <v>678</v>
      </c>
      <c r="C156" s="28" t="s">
        <v>679</v>
      </c>
      <c r="D156" s="38" t="s">
        <v>1179</v>
      </c>
      <c r="E156" s="40" t="s">
        <v>670</v>
      </c>
      <c r="F156" s="40" t="s">
        <v>1180</v>
      </c>
      <c r="G156" s="40" t="s">
        <v>1181</v>
      </c>
      <c r="H156" s="42">
        <v>3</v>
      </c>
      <c r="I156" s="40" t="s">
        <v>673</v>
      </c>
      <c r="J156" s="42">
        <v>2</v>
      </c>
      <c r="K156" s="40" t="s">
        <v>673</v>
      </c>
      <c r="L156" s="43" t="s">
        <v>1166</v>
      </c>
      <c r="M156" s="44" t="s">
        <v>1167</v>
      </c>
      <c r="N156" s="56">
        <v>0</v>
      </c>
      <c r="O156" s="44" t="s">
        <v>676</v>
      </c>
      <c r="P156" s="56">
        <v>0</v>
      </c>
      <c r="Q156" s="44" t="s">
        <v>676</v>
      </c>
      <c r="R156" s="46">
        <v>16438</v>
      </c>
      <c r="S156" s="44"/>
      <c r="T156" s="44"/>
      <c r="U156" s="37"/>
      <c r="V156" s="37"/>
    </row>
    <row r="157" spans="1:22" x14ac:dyDescent="0.25">
      <c r="A157" s="37">
        <v>156</v>
      </c>
      <c r="B157" s="49" t="s">
        <v>678</v>
      </c>
      <c r="C157" s="28" t="s">
        <v>679</v>
      </c>
      <c r="D157" s="38" t="s">
        <v>1182</v>
      </c>
      <c r="E157" s="40" t="s">
        <v>670</v>
      </c>
      <c r="F157" s="40" t="s">
        <v>1183</v>
      </c>
      <c r="G157" s="40" t="s">
        <v>1184</v>
      </c>
      <c r="H157" s="42">
        <v>19</v>
      </c>
      <c r="I157" s="40" t="s">
        <v>673</v>
      </c>
      <c r="J157" s="42">
        <v>14</v>
      </c>
      <c r="K157" s="40" t="s">
        <v>673</v>
      </c>
      <c r="L157" s="43" t="s">
        <v>1166</v>
      </c>
      <c r="M157" s="44" t="s">
        <v>1167</v>
      </c>
      <c r="N157" s="45">
        <v>1383525</v>
      </c>
      <c r="O157" s="44" t="s">
        <v>676</v>
      </c>
      <c r="P157" s="45">
        <v>1212504</v>
      </c>
      <c r="Q157" s="44" t="s">
        <v>676</v>
      </c>
      <c r="R157" s="46">
        <v>36994</v>
      </c>
      <c r="S157" s="44"/>
      <c r="T157" s="44"/>
      <c r="U157" s="37"/>
      <c r="V157" s="37"/>
    </row>
    <row r="158" spans="1:22" x14ac:dyDescent="0.25">
      <c r="A158" s="37">
        <v>157</v>
      </c>
      <c r="B158" s="49" t="s">
        <v>678</v>
      </c>
      <c r="C158" s="28" t="s">
        <v>679</v>
      </c>
      <c r="D158" s="38" t="s">
        <v>1185</v>
      </c>
      <c r="E158" s="40" t="s">
        <v>670</v>
      </c>
      <c r="F158" s="40" t="s">
        <v>1186</v>
      </c>
      <c r="G158" s="40" t="s">
        <v>1187</v>
      </c>
      <c r="H158" s="42">
        <v>6</v>
      </c>
      <c r="I158" s="40" t="s">
        <v>673</v>
      </c>
      <c r="J158" s="42">
        <v>6</v>
      </c>
      <c r="K158" s="40" t="s">
        <v>673</v>
      </c>
      <c r="L158" s="43" t="s">
        <v>1166</v>
      </c>
      <c r="M158" s="44" t="s">
        <v>1167</v>
      </c>
      <c r="N158" s="56">
        <v>0</v>
      </c>
      <c r="O158" s="44" t="s">
        <v>676</v>
      </c>
      <c r="P158" s="56">
        <v>0</v>
      </c>
      <c r="Q158" s="44" t="s">
        <v>676</v>
      </c>
      <c r="R158" s="46">
        <v>35034</v>
      </c>
      <c r="S158" s="44"/>
      <c r="T158" s="44"/>
      <c r="U158" s="37"/>
      <c r="V158" s="37"/>
    </row>
    <row r="159" spans="1:22" x14ac:dyDescent="0.25">
      <c r="A159" s="37">
        <v>158</v>
      </c>
      <c r="B159" s="38" t="s">
        <v>667</v>
      </c>
      <c r="C159" s="28" t="s">
        <v>668</v>
      </c>
      <c r="D159" s="40" t="s">
        <v>1188</v>
      </c>
      <c r="E159" s="40" t="s">
        <v>670</v>
      </c>
      <c r="F159" s="40" t="s">
        <v>1189</v>
      </c>
      <c r="G159" s="40" t="s">
        <v>1190</v>
      </c>
      <c r="H159" s="41">
        <v>31015</v>
      </c>
      <c r="I159" s="40" t="s">
        <v>673</v>
      </c>
      <c r="J159" s="42"/>
      <c r="K159" s="40" t="s">
        <v>673</v>
      </c>
      <c r="L159" s="43" t="s">
        <v>1191</v>
      </c>
      <c r="M159" s="44" t="s">
        <v>1192</v>
      </c>
      <c r="N159" s="45">
        <v>83749000</v>
      </c>
      <c r="O159" s="44" t="s">
        <v>676</v>
      </c>
      <c r="P159" s="45">
        <v>83749000</v>
      </c>
      <c r="Q159" s="44" t="s">
        <v>676</v>
      </c>
      <c r="R159" s="46">
        <v>33604</v>
      </c>
      <c r="S159" s="44" t="s">
        <v>677</v>
      </c>
      <c r="T159" s="44"/>
      <c r="U159" s="37"/>
      <c r="V159" s="37"/>
    </row>
    <row r="160" spans="1:22" x14ac:dyDescent="0.25">
      <c r="A160" s="37">
        <v>159</v>
      </c>
      <c r="B160" s="49" t="s">
        <v>678</v>
      </c>
      <c r="C160" s="28" t="s">
        <v>679</v>
      </c>
      <c r="D160" s="38" t="s">
        <v>1193</v>
      </c>
      <c r="E160" s="40" t="s">
        <v>670</v>
      </c>
      <c r="F160" s="40" t="s">
        <v>1194</v>
      </c>
      <c r="G160" s="40" t="s">
        <v>1195</v>
      </c>
      <c r="H160" s="42">
        <v>191</v>
      </c>
      <c r="I160" s="40" t="s">
        <v>673</v>
      </c>
      <c r="J160" s="42">
        <v>273</v>
      </c>
      <c r="K160" s="40" t="s">
        <v>673</v>
      </c>
      <c r="L160" s="43" t="s">
        <v>1191</v>
      </c>
      <c r="M160" s="44" t="s">
        <v>1192</v>
      </c>
      <c r="N160" s="45">
        <v>35372284</v>
      </c>
      <c r="O160" s="44" t="s">
        <v>676</v>
      </c>
      <c r="P160" s="45">
        <v>25891999</v>
      </c>
      <c r="Q160" s="44" t="s">
        <v>676</v>
      </c>
      <c r="R160" s="46">
        <v>17899</v>
      </c>
      <c r="S160" s="44"/>
      <c r="T160" s="44"/>
      <c r="U160" s="37"/>
      <c r="V160" s="37"/>
    </row>
    <row r="161" spans="1:22" x14ac:dyDescent="0.25">
      <c r="A161" s="37">
        <v>160</v>
      </c>
      <c r="B161" s="49" t="s">
        <v>678</v>
      </c>
      <c r="C161" s="28" t="s">
        <v>679</v>
      </c>
      <c r="D161" s="38" t="s">
        <v>1196</v>
      </c>
      <c r="E161" s="40" t="s">
        <v>670</v>
      </c>
      <c r="F161" s="40" t="s">
        <v>1197</v>
      </c>
      <c r="G161" s="40" t="s">
        <v>1198</v>
      </c>
      <c r="H161" s="42">
        <v>753</v>
      </c>
      <c r="I161" s="40" t="s">
        <v>673</v>
      </c>
      <c r="J161" s="42">
        <v>705</v>
      </c>
      <c r="K161" s="40" t="s">
        <v>673</v>
      </c>
      <c r="L161" s="43" t="s">
        <v>1191</v>
      </c>
      <c r="M161" s="44" t="s">
        <v>1192</v>
      </c>
      <c r="N161" s="45">
        <v>72049449</v>
      </c>
      <c r="O161" s="44" t="s">
        <v>676</v>
      </c>
      <c r="P161" s="45">
        <v>60050139</v>
      </c>
      <c r="Q161" s="44" t="s">
        <v>676</v>
      </c>
      <c r="R161" s="46">
        <v>31778</v>
      </c>
      <c r="S161" s="44"/>
      <c r="T161" s="44"/>
      <c r="U161" s="37"/>
      <c r="V161" s="37"/>
    </row>
    <row r="162" spans="1:22" x14ac:dyDescent="0.25">
      <c r="A162" s="37">
        <v>161</v>
      </c>
      <c r="B162" s="49" t="s">
        <v>678</v>
      </c>
      <c r="C162" s="28" t="s">
        <v>679</v>
      </c>
      <c r="D162" s="38" t="s">
        <v>1199</v>
      </c>
      <c r="E162" s="40" t="s">
        <v>670</v>
      </c>
      <c r="F162" s="40" t="s">
        <v>1200</v>
      </c>
      <c r="G162" s="40" t="s">
        <v>1201</v>
      </c>
      <c r="H162" s="42">
        <v>130</v>
      </c>
      <c r="I162" s="40" t="s">
        <v>673</v>
      </c>
      <c r="J162" s="42">
        <v>99</v>
      </c>
      <c r="K162" s="40" t="s">
        <v>673</v>
      </c>
      <c r="L162" s="43" t="s">
        <v>1191</v>
      </c>
      <c r="M162" s="44" t="s">
        <v>1192</v>
      </c>
      <c r="N162" s="45">
        <v>2771000</v>
      </c>
      <c r="O162" s="44" t="s">
        <v>676</v>
      </c>
      <c r="P162" s="45">
        <v>2160984</v>
      </c>
      <c r="Q162" s="44" t="s">
        <v>676</v>
      </c>
      <c r="R162" s="46">
        <v>31413</v>
      </c>
      <c r="S162" s="44"/>
      <c r="T162" s="44"/>
      <c r="U162" s="37"/>
      <c r="V162" s="37"/>
    </row>
    <row r="163" spans="1:22" x14ac:dyDescent="0.25">
      <c r="A163" s="37">
        <v>162</v>
      </c>
      <c r="B163" s="49" t="s">
        <v>678</v>
      </c>
      <c r="C163" s="28" t="s">
        <v>679</v>
      </c>
      <c r="D163" s="38" t="s">
        <v>1202</v>
      </c>
      <c r="E163" s="40" t="s">
        <v>670</v>
      </c>
      <c r="F163" s="40" t="s">
        <v>1203</v>
      </c>
      <c r="G163" s="40" t="s">
        <v>1204</v>
      </c>
      <c r="H163" s="42">
        <v>97</v>
      </c>
      <c r="I163" s="40" t="s">
        <v>673</v>
      </c>
      <c r="J163" s="42">
        <v>78</v>
      </c>
      <c r="K163" s="40" t="s">
        <v>673</v>
      </c>
      <c r="L163" s="43" t="s">
        <v>1191</v>
      </c>
      <c r="M163" s="44" t="s">
        <v>1192</v>
      </c>
      <c r="N163" s="45">
        <v>2637000</v>
      </c>
      <c r="O163" s="44" t="s">
        <v>676</v>
      </c>
      <c r="P163" s="45">
        <v>2109600</v>
      </c>
      <c r="Q163" s="44" t="s">
        <v>676</v>
      </c>
      <c r="R163" s="46">
        <v>33239</v>
      </c>
      <c r="S163" s="44"/>
      <c r="T163" s="44"/>
      <c r="U163" s="37"/>
      <c r="V163" s="37"/>
    </row>
    <row r="164" spans="1:22" x14ac:dyDescent="0.25">
      <c r="A164" s="37">
        <v>163</v>
      </c>
      <c r="B164" s="38" t="s">
        <v>667</v>
      </c>
      <c r="C164" s="28" t="s">
        <v>668</v>
      </c>
      <c r="D164" s="40" t="s">
        <v>1205</v>
      </c>
      <c r="E164" s="40" t="s">
        <v>670</v>
      </c>
      <c r="F164" s="40" t="s">
        <v>1206</v>
      </c>
      <c r="G164" s="40" t="s">
        <v>1207</v>
      </c>
      <c r="H164" s="41">
        <v>3000</v>
      </c>
      <c r="I164" s="40" t="s">
        <v>673</v>
      </c>
      <c r="J164" s="42"/>
      <c r="K164" s="40" t="s">
        <v>673</v>
      </c>
      <c r="L164" s="43" t="s">
        <v>1208</v>
      </c>
      <c r="M164" s="44" t="s">
        <v>1209</v>
      </c>
      <c r="N164" s="45">
        <v>2000000</v>
      </c>
      <c r="O164" s="44" t="s">
        <v>676</v>
      </c>
      <c r="P164" s="45">
        <v>2000000</v>
      </c>
      <c r="Q164" s="44" t="s">
        <v>676</v>
      </c>
      <c r="R164" s="46">
        <v>35732</v>
      </c>
      <c r="S164" s="44" t="s">
        <v>677</v>
      </c>
      <c r="T164" s="44" t="s">
        <v>757</v>
      </c>
      <c r="U164" s="37"/>
      <c r="V164" s="37"/>
    </row>
    <row r="165" spans="1:22" x14ac:dyDescent="0.25">
      <c r="A165" s="37">
        <v>164</v>
      </c>
      <c r="B165" s="49" t="s">
        <v>988</v>
      </c>
      <c r="C165" s="28" t="s">
        <v>989</v>
      </c>
      <c r="D165" s="38" t="s">
        <v>1210</v>
      </c>
      <c r="E165" s="40" t="s">
        <v>670</v>
      </c>
      <c r="F165" s="40" t="s">
        <v>1211</v>
      </c>
      <c r="G165" s="40" t="s">
        <v>1212</v>
      </c>
      <c r="H165" s="42">
        <v>664</v>
      </c>
      <c r="I165" s="40" t="s">
        <v>673</v>
      </c>
      <c r="J165" s="42">
        <v>622</v>
      </c>
      <c r="K165" s="40" t="s">
        <v>673</v>
      </c>
      <c r="L165" s="43" t="s">
        <v>1208</v>
      </c>
      <c r="M165" s="44" t="s">
        <v>1209</v>
      </c>
      <c r="N165" s="45">
        <v>39878214</v>
      </c>
      <c r="O165" s="44" t="s">
        <v>676</v>
      </c>
      <c r="P165" s="45">
        <v>34354898</v>
      </c>
      <c r="Q165" s="44" t="s">
        <v>676</v>
      </c>
      <c r="R165" s="46">
        <v>35732</v>
      </c>
      <c r="S165" s="44"/>
      <c r="T165" s="44"/>
      <c r="U165" s="37"/>
      <c r="V165" s="37"/>
    </row>
    <row r="166" spans="1:22" x14ac:dyDescent="0.25">
      <c r="A166" s="37">
        <v>165</v>
      </c>
      <c r="B166" s="38" t="s">
        <v>667</v>
      </c>
      <c r="C166" s="28" t="s">
        <v>668</v>
      </c>
      <c r="D166" s="40" t="s">
        <v>1213</v>
      </c>
      <c r="E166" s="40" t="s">
        <v>670</v>
      </c>
      <c r="F166" s="40" t="s">
        <v>1214</v>
      </c>
      <c r="G166" s="40" t="s">
        <v>1207</v>
      </c>
      <c r="H166" s="41">
        <v>28162</v>
      </c>
      <c r="I166" s="40" t="s">
        <v>673</v>
      </c>
      <c r="J166" s="42"/>
      <c r="K166" s="40" t="s">
        <v>673</v>
      </c>
      <c r="L166" s="43" t="s">
        <v>139</v>
      </c>
      <c r="M166" s="44" t="s">
        <v>1209</v>
      </c>
      <c r="N166" s="45">
        <v>137860369</v>
      </c>
      <c r="O166" s="44" t="s">
        <v>676</v>
      </c>
      <c r="P166" s="45">
        <v>137860369</v>
      </c>
      <c r="Q166" s="44" t="s">
        <v>676</v>
      </c>
      <c r="R166" s="46">
        <v>35732</v>
      </c>
      <c r="S166" s="44" t="s">
        <v>677</v>
      </c>
      <c r="T166" s="44" t="s">
        <v>757</v>
      </c>
      <c r="U166" s="37"/>
      <c r="V166" s="37"/>
    </row>
    <row r="167" spans="1:22" x14ac:dyDescent="0.25">
      <c r="A167" s="37">
        <v>166</v>
      </c>
      <c r="B167" s="49" t="s">
        <v>988</v>
      </c>
      <c r="C167" s="28" t="s">
        <v>989</v>
      </c>
      <c r="D167" s="38" t="s">
        <v>1215</v>
      </c>
      <c r="E167" s="40" t="s">
        <v>670</v>
      </c>
      <c r="F167" s="40" t="s">
        <v>1216</v>
      </c>
      <c r="G167" s="40" t="s">
        <v>1217</v>
      </c>
      <c r="H167" s="42">
        <v>995</v>
      </c>
      <c r="I167" s="40" t="s">
        <v>673</v>
      </c>
      <c r="J167" s="42">
        <v>511</v>
      </c>
      <c r="K167" s="40" t="s">
        <v>673</v>
      </c>
      <c r="L167" s="43" t="s">
        <v>139</v>
      </c>
      <c r="M167" s="44" t="s">
        <v>1209</v>
      </c>
      <c r="N167" s="45">
        <v>170137794</v>
      </c>
      <c r="O167" s="44" t="s">
        <v>676</v>
      </c>
      <c r="P167" s="45">
        <v>144273133</v>
      </c>
      <c r="Q167" s="44" t="s">
        <v>676</v>
      </c>
      <c r="R167" s="46">
        <v>35732</v>
      </c>
      <c r="S167" s="44"/>
      <c r="T167" s="44"/>
      <c r="U167" s="37"/>
      <c r="V167" s="37"/>
    </row>
    <row r="168" spans="1:22" x14ac:dyDescent="0.25">
      <c r="A168" s="37">
        <v>167</v>
      </c>
      <c r="B168" s="49" t="s">
        <v>988</v>
      </c>
      <c r="C168" s="28" t="s">
        <v>989</v>
      </c>
      <c r="D168" s="38" t="s">
        <v>1218</v>
      </c>
      <c r="E168" s="40" t="s">
        <v>670</v>
      </c>
      <c r="F168" s="40" t="s">
        <v>1219</v>
      </c>
      <c r="G168" s="40" t="s">
        <v>1220</v>
      </c>
      <c r="H168" s="42">
        <v>548</v>
      </c>
      <c r="I168" s="40" t="s">
        <v>673</v>
      </c>
      <c r="J168" s="57">
        <v>1697</v>
      </c>
      <c r="K168" s="40" t="s">
        <v>673</v>
      </c>
      <c r="L168" s="43" t="s">
        <v>139</v>
      </c>
      <c r="M168" s="44" t="s">
        <v>1209</v>
      </c>
      <c r="N168" s="45">
        <v>212588650</v>
      </c>
      <c r="O168" s="44" t="s">
        <v>676</v>
      </c>
      <c r="P168" s="45">
        <v>178427053</v>
      </c>
      <c r="Q168" s="44" t="s">
        <v>676</v>
      </c>
      <c r="R168" s="46">
        <v>35732</v>
      </c>
      <c r="S168" s="44"/>
      <c r="T168" s="44"/>
      <c r="U168" s="37"/>
      <c r="V168" s="37"/>
    </row>
    <row r="169" spans="1:22" x14ac:dyDescent="0.25">
      <c r="A169" s="37">
        <v>168</v>
      </c>
      <c r="B169" s="49" t="s">
        <v>988</v>
      </c>
      <c r="C169" s="28" t="s">
        <v>989</v>
      </c>
      <c r="D169" s="38" t="s">
        <v>1221</v>
      </c>
      <c r="E169" s="40" t="s">
        <v>670</v>
      </c>
      <c r="F169" s="40" t="s">
        <v>1222</v>
      </c>
      <c r="G169" s="40" t="s">
        <v>1223</v>
      </c>
      <c r="H169" s="42">
        <v>277</v>
      </c>
      <c r="I169" s="40" t="s">
        <v>673</v>
      </c>
      <c r="J169" s="42">
        <v>417</v>
      </c>
      <c r="K169" s="40" t="s">
        <v>673</v>
      </c>
      <c r="L169" s="43" t="s">
        <v>139</v>
      </c>
      <c r="M169" s="44" t="s">
        <v>1209</v>
      </c>
      <c r="N169" s="45">
        <v>45274470</v>
      </c>
      <c r="O169" s="44" t="s">
        <v>676</v>
      </c>
      <c r="P169" s="45">
        <v>38029123</v>
      </c>
      <c r="Q169" s="44" t="s">
        <v>676</v>
      </c>
      <c r="R169" s="46">
        <v>35732</v>
      </c>
      <c r="S169" s="44"/>
      <c r="T169" s="44"/>
      <c r="U169" s="37"/>
      <c r="V169" s="37"/>
    </row>
    <row r="170" spans="1:22" x14ac:dyDescent="0.25">
      <c r="A170" s="37">
        <v>169</v>
      </c>
      <c r="B170" s="49" t="s">
        <v>988</v>
      </c>
      <c r="C170" s="28" t="s">
        <v>989</v>
      </c>
      <c r="D170" s="38" t="s">
        <v>1224</v>
      </c>
      <c r="E170" s="40" t="s">
        <v>670</v>
      </c>
      <c r="F170" s="40" t="s">
        <v>1225</v>
      </c>
      <c r="G170" s="40" t="s">
        <v>1226</v>
      </c>
      <c r="H170" s="42">
        <v>213</v>
      </c>
      <c r="I170" s="40" t="s">
        <v>673</v>
      </c>
      <c r="J170" s="42">
        <v>252</v>
      </c>
      <c r="K170" s="40" t="s">
        <v>673</v>
      </c>
      <c r="L170" s="43" t="s">
        <v>139</v>
      </c>
      <c r="M170" s="44" t="s">
        <v>1209</v>
      </c>
      <c r="N170" s="45">
        <v>61749525</v>
      </c>
      <c r="O170" s="44" t="s">
        <v>676</v>
      </c>
      <c r="P170" s="45">
        <v>53817922</v>
      </c>
      <c r="Q170" s="44" t="s">
        <v>676</v>
      </c>
      <c r="R170" s="46">
        <v>35732</v>
      </c>
      <c r="S170" s="44"/>
      <c r="T170" s="44"/>
      <c r="U170" s="37"/>
      <c r="V170" s="37"/>
    </row>
    <row r="171" spans="1:22" x14ac:dyDescent="0.25">
      <c r="A171" s="37">
        <v>170</v>
      </c>
      <c r="B171" s="49" t="s">
        <v>988</v>
      </c>
      <c r="C171" s="28" t="s">
        <v>989</v>
      </c>
      <c r="D171" s="38" t="s">
        <v>1227</v>
      </c>
      <c r="E171" s="40" t="s">
        <v>670</v>
      </c>
      <c r="F171" s="40" t="s">
        <v>1228</v>
      </c>
      <c r="G171" s="40" t="s">
        <v>1229</v>
      </c>
      <c r="H171" s="42">
        <v>71</v>
      </c>
      <c r="I171" s="40" t="s">
        <v>673</v>
      </c>
      <c r="J171" s="42">
        <v>50</v>
      </c>
      <c r="K171" s="40" t="s">
        <v>673</v>
      </c>
      <c r="L171" s="43" t="s">
        <v>139</v>
      </c>
      <c r="M171" s="44" t="s">
        <v>1209</v>
      </c>
      <c r="N171" s="45">
        <v>5437164</v>
      </c>
      <c r="O171" s="44" t="s">
        <v>676</v>
      </c>
      <c r="P171" s="45">
        <v>4663242</v>
      </c>
      <c r="Q171" s="44" t="s">
        <v>676</v>
      </c>
      <c r="R171" s="46">
        <v>35732</v>
      </c>
      <c r="S171" s="44"/>
      <c r="T171" s="44"/>
      <c r="U171" s="37"/>
      <c r="V171" s="37"/>
    </row>
    <row r="172" spans="1:22" x14ac:dyDescent="0.25">
      <c r="A172" s="37">
        <v>171</v>
      </c>
      <c r="B172" s="49" t="s">
        <v>988</v>
      </c>
      <c r="C172" s="28" t="s">
        <v>989</v>
      </c>
      <c r="D172" s="38" t="s">
        <v>1230</v>
      </c>
      <c r="E172" s="40" t="s">
        <v>670</v>
      </c>
      <c r="F172" s="40" t="s">
        <v>1231</v>
      </c>
      <c r="G172" s="40" t="s">
        <v>1232</v>
      </c>
      <c r="H172" s="42">
        <v>144</v>
      </c>
      <c r="I172" s="40" t="s">
        <v>673</v>
      </c>
      <c r="J172" s="42">
        <v>127</v>
      </c>
      <c r="K172" s="40" t="s">
        <v>673</v>
      </c>
      <c r="L172" s="43" t="s">
        <v>139</v>
      </c>
      <c r="M172" s="44" t="s">
        <v>1209</v>
      </c>
      <c r="N172" s="45">
        <v>19495556</v>
      </c>
      <c r="O172" s="44" t="s">
        <v>676</v>
      </c>
      <c r="P172" s="45">
        <v>15380659</v>
      </c>
      <c r="Q172" s="44" t="s">
        <v>676</v>
      </c>
      <c r="R172" s="46">
        <v>39211</v>
      </c>
      <c r="S172" s="44"/>
      <c r="T172" s="44"/>
      <c r="U172" s="37"/>
      <c r="V172" s="37"/>
    </row>
    <row r="173" spans="1:22" x14ac:dyDescent="0.25">
      <c r="A173" s="37">
        <v>172</v>
      </c>
      <c r="B173" s="49" t="s">
        <v>988</v>
      </c>
      <c r="C173" s="28" t="s">
        <v>989</v>
      </c>
      <c r="D173" s="38" t="s">
        <v>1233</v>
      </c>
      <c r="E173" s="40" t="s">
        <v>670</v>
      </c>
      <c r="F173" s="40" t="s">
        <v>1234</v>
      </c>
      <c r="G173" s="40" t="s">
        <v>1235</v>
      </c>
      <c r="H173" s="42">
        <v>144</v>
      </c>
      <c r="I173" s="40" t="s">
        <v>673</v>
      </c>
      <c r="J173" s="42">
        <v>127</v>
      </c>
      <c r="K173" s="40" t="s">
        <v>673</v>
      </c>
      <c r="L173" s="43" t="s">
        <v>139</v>
      </c>
      <c r="M173" s="44" t="s">
        <v>1209</v>
      </c>
      <c r="N173" s="45">
        <v>19495556</v>
      </c>
      <c r="O173" s="44" t="s">
        <v>676</v>
      </c>
      <c r="P173" s="45">
        <v>15380658</v>
      </c>
      <c r="Q173" s="44" t="s">
        <v>676</v>
      </c>
      <c r="R173" s="46">
        <v>39211</v>
      </c>
      <c r="S173" s="44"/>
      <c r="T173" s="44"/>
      <c r="U173" s="37"/>
      <c r="V173" s="37"/>
    </row>
    <row r="174" spans="1:22" x14ac:dyDescent="0.25">
      <c r="A174" s="37">
        <v>173</v>
      </c>
      <c r="B174" s="49" t="s">
        <v>988</v>
      </c>
      <c r="C174" s="28" t="s">
        <v>989</v>
      </c>
      <c r="D174" s="38" t="s">
        <v>1236</v>
      </c>
      <c r="E174" s="40" t="s">
        <v>670</v>
      </c>
      <c r="F174" s="40" t="s">
        <v>1237</v>
      </c>
      <c r="G174" s="40" t="s">
        <v>1238</v>
      </c>
      <c r="H174" s="42">
        <v>144</v>
      </c>
      <c r="I174" s="40" t="s">
        <v>673</v>
      </c>
      <c r="J174" s="42">
        <v>127</v>
      </c>
      <c r="K174" s="40" t="s">
        <v>673</v>
      </c>
      <c r="L174" s="43" t="s">
        <v>139</v>
      </c>
      <c r="M174" s="44" t="s">
        <v>1209</v>
      </c>
      <c r="N174" s="45">
        <v>19128740</v>
      </c>
      <c r="O174" s="44" t="s">
        <v>676</v>
      </c>
      <c r="P174" s="45">
        <v>14874991</v>
      </c>
      <c r="Q174" s="44" t="s">
        <v>676</v>
      </c>
      <c r="R174" s="46">
        <v>39211</v>
      </c>
      <c r="S174" s="44"/>
      <c r="T174" s="44"/>
      <c r="U174" s="37"/>
      <c r="V174" s="37"/>
    </row>
    <row r="175" spans="1:22" x14ac:dyDescent="0.25">
      <c r="A175" s="37">
        <v>174</v>
      </c>
      <c r="B175" s="49" t="s">
        <v>988</v>
      </c>
      <c r="C175" s="28" t="s">
        <v>989</v>
      </c>
      <c r="D175" s="38" t="s">
        <v>1239</v>
      </c>
      <c r="E175" s="40" t="s">
        <v>670</v>
      </c>
      <c r="F175" s="40" t="s">
        <v>1240</v>
      </c>
      <c r="G175" s="40" t="s">
        <v>1241</v>
      </c>
      <c r="H175" s="42">
        <v>91</v>
      </c>
      <c r="I175" s="40" t="s">
        <v>673</v>
      </c>
      <c r="J175" s="42">
        <v>66</v>
      </c>
      <c r="K175" s="40" t="s">
        <v>673</v>
      </c>
      <c r="L175" s="43" t="s">
        <v>139</v>
      </c>
      <c r="M175" s="44" t="s">
        <v>1209</v>
      </c>
      <c r="N175" s="45">
        <v>10954046</v>
      </c>
      <c r="O175" s="44" t="s">
        <v>676</v>
      </c>
      <c r="P175" s="45">
        <v>9162115</v>
      </c>
      <c r="Q175" s="44" t="s">
        <v>676</v>
      </c>
      <c r="R175" s="46">
        <v>36328</v>
      </c>
      <c r="S175" s="44"/>
      <c r="T175" s="44"/>
      <c r="U175" s="37"/>
      <c r="V175" s="37"/>
    </row>
    <row r="176" spans="1:22" x14ac:dyDescent="0.25">
      <c r="A176" s="37">
        <v>175</v>
      </c>
      <c r="B176" s="49" t="s">
        <v>988</v>
      </c>
      <c r="C176" s="28" t="s">
        <v>989</v>
      </c>
      <c r="D176" s="38" t="s">
        <v>1242</v>
      </c>
      <c r="E176" s="40" t="s">
        <v>670</v>
      </c>
      <c r="F176" s="40" t="s">
        <v>1243</v>
      </c>
      <c r="G176" s="40" t="s">
        <v>1244</v>
      </c>
      <c r="H176" s="42">
        <v>144</v>
      </c>
      <c r="I176" s="40" t="s">
        <v>673</v>
      </c>
      <c r="J176" s="42">
        <v>127</v>
      </c>
      <c r="K176" s="40" t="s">
        <v>673</v>
      </c>
      <c r="L176" s="43" t="s">
        <v>139</v>
      </c>
      <c r="M176" s="44" t="s">
        <v>1209</v>
      </c>
      <c r="N176" s="45">
        <v>33222922</v>
      </c>
      <c r="O176" s="44" t="s">
        <v>676</v>
      </c>
      <c r="P176" s="45">
        <v>27826745</v>
      </c>
      <c r="Q176" s="44" t="s">
        <v>676</v>
      </c>
      <c r="R176" s="46">
        <v>39961</v>
      </c>
      <c r="S176" s="44"/>
      <c r="T176" s="44"/>
      <c r="U176" s="37"/>
      <c r="V176" s="37"/>
    </row>
    <row r="177" spans="1:22" x14ac:dyDescent="0.25">
      <c r="A177" s="37">
        <v>176</v>
      </c>
      <c r="B177" s="49" t="s">
        <v>988</v>
      </c>
      <c r="C177" s="28" t="s">
        <v>989</v>
      </c>
      <c r="D177" s="38" t="s">
        <v>1245</v>
      </c>
      <c r="E177" s="40" t="s">
        <v>670</v>
      </c>
      <c r="F177" s="40" t="s">
        <v>1246</v>
      </c>
      <c r="G177" s="40" t="s">
        <v>1247</v>
      </c>
      <c r="H177" s="42">
        <v>112</v>
      </c>
      <c r="I177" s="40" t="s">
        <v>673</v>
      </c>
      <c r="J177" s="42">
        <v>96</v>
      </c>
      <c r="K177" s="40" t="s">
        <v>673</v>
      </c>
      <c r="L177" s="43" t="s">
        <v>139</v>
      </c>
      <c r="M177" s="44" t="s">
        <v>1209</v>
      </c>
      <c r="N177" s="45">
        <v>21207720</v>
      </c>
      <c r="O177" s="44" t="s">
        <v>676</v>
      </c>
      <c r="P177" s="45">
        <v>20026651</v>
      </c>
      <c r="Q177" s="44" t="s">
        <v>676</v>
      </c>
      <c r="R177" s="46">
        <v>39961</v>
      </c>
      <c r="S177" s="44"/>
      <c r="T177" s="44"/>
      <c r="U177" s="37"/>
      <c r="V177" s="37"/>
    </row>
    <row r="178" spans="1:22" x14ac:dyDescent="0.25">
      <c r="A178" s="37">
        <v>177</v>
      </c>
      <c r="B178" s="49" t="s">
        <v>988</v>
      </c>
      <c r="C178" s="28" t="s">
        <v>989</v>
      </c>
      <c r="D178" s="38" t="s">
        <v>1248</v>
      </c>
      <c r="E178" s="40" t="s">
        <v>670</v>
      </c>
      <c r="F178" s="40" t="s">
        <v>1249</v>
      </c>
      <c r="G178" s="40" t="s">
        <v>1250</v>
      </c>
      <c r="H178" s="42">
        <v>132</v>
      </c>
      <c r="I178" s="40" t="s">
        <v>673</v>
      </c>
      <c r="J178" s="42">
        <v>113</v>
      </c>
      <c r="K178" s="40" t="s">
        <v>673</v>
      </c>
      <c r="L178" s="43" t="s">
        <v>139</v>
      </c>
      <c r="M178" s="44" t="s">
        <v>1209</v>
      </c>
      <c r="N178" s="45">
        <v>25954340</v>
      </c>
      <c r="O178" s="44" t="s">
        <v>676</v>
      </c>
      <c r="P178" s="45">
        <v>24508927</v>
      </c>
      <c r="Q178" s="44" t="s">
        <v>676</v>
      </c>
      <c r="R178" s="46">
        <v>39961</v>
      </c>
      <c r="S178" s="44"/>
      <c r="T178" s="44"/>
      <c r="U178" s="37"/>
      <c r="V178" s="37"/>
    </row>
    <row r="179" spans="1:22" x14ac:dyDescent="0.25">
      <c r="A179" s="37">
        <v>178</v>
      </c>
      <c r="B179" s="49" t="s">
        <v>678</v>
      </c>
      <c r="C179" s="28" t="s">
        <v>679</v>
      </c>
      <c r="D179" s="38" t="s">
        <v>1251</v>
      </c>
      <c r="E179" s="40" t="s">
        <v>670</v>
      </c>
      <c r="F179" s="40" t="s">
        <v>1252</v>
      </c>
      <c r="G179" s="40" t="s">
        <v>1253</v>
      </c>
      <c r="H179" s="42">
        <v>326</v>
      </c>
      <c r="I179" s="40" t="s">
        <v>673</v>
      </c>
      <c r="J179" s="42">
        <v>159</v>
      </c>
      <c r="K179" s="40" t="s">
        <v>673</v>
      </c>
      <c r="L179" s="43" t="s">
        <v>1254</v>
      </c>
      <c r="M179" s="44" t="s">
        <v>1255</v>
      </c>
      <c r="N179" s="45">
        <v>6878453</v>
      </c>
      <c r="O179" s="44" t="s">
        <v>676</v>
      </c>
      <c r="P179" s="45">
        <v>4563063</v>
      </c>
      <c r="Q179" s="44" t="s">
        <v>676</v>
      </c>
      <c r="R179" s="46">
        <v>15707</v>
      </c>
      <c r="S179" s="44"/>
      <c r="T179" s="44"/>
      <c r="U179" s="37"/>
      <c r="V179" s="37"/>
    </row>
    <row r="180" spans="1:22" x14ac:dyDescent="0.25">
      <c r="A180" s="37">
        <v>179</v>
      </c>
      <c r="B180" s="38" t="s">
        <v>667</v>
      </c>
      <c r="C180" s="28" t="s">
        <v>668</v>
      </c>
      <c r="D180" s="40" t="s">
        <v>1256</v>
      </c>
      <c r="E180" s="40" t="s">
        <v>670</v>
      </c>
      <c r="F180" s="40" t="s">
        <v>1257</v>
      </c>
      <c r="G180" s="40" t="s">
        <v>1258</v>
      </c>
      <c r="H180" s="42">
        <v>90</v>
      </c>
      <c r="I180" s="40" t="s">
        <v>673</v>
      </c>
      <c r="J180" s="42"/>
      <c r="K180" s="40" t="s">
        <v>673</v>
      </c>
      <c r="L180" s="43" t="s">
        <v>1259</v>
      </c>
      <c r="M180" s="44" t="s">
        <v>1260</v>
      </c>
      <c r="N180" s="45">
        <v>45000</v>
      </c>
      <c r="O180" s="44" t="s">
        <v>676</v>
      </c>
      <c r="P180" s="45">
        <v>45000</v>
      </c>
      <c r="Q180" s="44" t="s">
        <v>676</v>
      </c>
      <c r="R180" s="46">
        <v>33604</v>
      </c>
      <c r="S180" s="44" t="s">
        <v>677</v>
      </c>
      <c r="T180" s="44"/>
      <c r="U180" s="37"/>
      <c r="V180" s="37"/>
    </row>
    <row r="181" spans="1:22" x14ac:dyDescent="0.25">
      <c r="A181" s="37">
        <v>180</v>
      </c>
      <c r="B181" s="49" t="s">
        <v>678</v>
      </c>
      <c r="C181" s="28" t="s">
        <v>679</v>
      </c>
      <c r="D181" s="38" t="s">
        <v>1261</v>
      </c>
      <c r="E181" s="40" t="s">
        <v>670</v>
      </c>
      <c r="F181" s="40" t="s">
        <v>1262</v>
      </c>
      <c r="G181" s="40" t="s">
        <v>1263</v>
      </c>
      <c r="H181" s="42">
        <v>151</v>
      </c>
      <c r="I181" s="40" t="s">
        <v>673</v>
      </c>
      <c r="J181" s="42"/>
      <c r="K181" s="40" t="s">
        <v>673</v>
      </c>
      <c r="L181" s="43" t="s">
        <v>1264</v>
      </c>
      <c r="M181" s="44" t="s">
        <v>1265</v>
      </c>
      <c r="N181" s="45">
        <v>3741959</v>
      </c>
      <c r="O181" s="44" t="s">
        <v>676</v>
      </c>
      <c r="P181" s="45">
        <v>2184174</v>
      </c>
      <c r="Q181" s="44" t="s">
        <v>676</v>
      </c>
      <c r="R181" s="46">
        <v>15342</v>
      </c>
      <c r="S181" s="44"/>
      <c r="T181" s="44"/>
      <c r="U181" s="37"/>
      <c r="V181" s="37"/>
    </row>
    <row r="182" spans="1:22" x14ac:dyDescent="0.25">
      <c r="A182" s="37">
        <v>181</v>
      </c>
      <c r="B182" s="49" t="s">
        <v>678</v>
      </c>
      <c r="C182" s="28" t="s">
        <v>679</v>
      </c>
      <c r="D182" s="38" t="s">
        <v>1266</v>
      </c>
      <c r="E182" s="40" t="s">
        <v>670</v>
      </c>
      <c r="F182" s="40" t="s">
        <v>1267</v>
      </c>
      <c r="G182" s="40" t="s">
        <v>1268</v>
      </c>
      <c r="H182" s="42">
        <v>204</v>
      </c>
      <c r="I182" s="40" t="s">
        <v>673</v>
      </c>
      <c r="J182" s="42"/>
      <c r="K182" s="40" t="s">
        <v>673</v>
      </c>
      <c r="L182" s="43" t="s">
        <v>1264</v>
      </c>
      <c r="M182" s="44" t="s">
        <v>1265</v>
      </c>
      <c r="N182" s="45">
        <v>27470000</v>
      </c>
      <c r="O182" s="44" t="s">
        <v>676</v>
      </c>
      <c r="P182" s="45">
        <v>15923980</v>
      </c>
      <c r="Q182" s="44" t="s">
        <v>676</v>
      </c>
      <c r="R182" s="46">
        <v>14977</v>
      </c>
      <c r="S182" s="44"/>
      <c r="T182" s="44"/>
      <c r="U182" s="37"/>
      <c r="V182" s="37"/>
    </row>
    <row r="183" spans="1:22" x14ac:dyDescent="0.25">
      <c r="A183" s="37">
        <v>182</v>
      </c>
      <c r="B183" s="38" t="s">
        <v>667</v>
      </c>
      <c r="C183" s="28" t="s">
        <v>668</v>
      </c>
      <c r="D183" s="40" t="s">
        <v>1269</v>
      </c>
      <c r="E183" s="40" t="s">
        <v>670</v>
      </c>
      <c r="F183" s="40" t="s">
        <v>1270</v>
      </c>
      <c r="G183" s="40" t="s">
        <v>1271</v>
      </c>
      <c r="H183" s="41">
        <v>11272</v>
      </c>
      <c r="I183" s="40" t="s">
        <v>673</v>
      </c>
      <c r="J183" s="42"/>
      <c r="K183" s="40" t="s">
        <v>673</v>
      </c>
      <c r="L183" s="43" t="s">
        <v>114</v>
      </c>
      <c r="M183" s="44" t="s">
        <v>1272</v>
      </c>
      <c r="N183" s="45">
        <v>5328000</v>
      </c>
      <c r="O183" s="44" t="s">
        <v>676</v>
      </c>
      <c r="P183" s="45">
        <v>5328000</v>
      </c>
      <c r="Q183" s="44" t="s">
        <v>676</v>
      </c>
      <c r="R183" s="46">
        <v>33604</v>
      </c>
      <c r="S183" s="44" t="s">
        <v>677</v>
      </c>
      <c r="T183" s="44"/>
      <c r="U183" s="37"/>
      <c r="V183" s="37"/>
    </row>
    <row r="184" spans="1:22" x14ac:dyDescent="0.25">
      <c r="A184" s="37">
        <v>183</v>
      </c>
      <c r="B184" s="38" t="s">
        <v>667</v>
      </c>
      <c r="C184" s="28" t="s">
        <v>668</v>
      </c>
      <c r="D184" s="40" t="s">
        <v>1273</v>
      </c>
      <c r="E184" s="40" t="s">
        <v>670</v>
      </c>
      <c r="F184" s="40" t="s">
        <v>1274</v>
      </c>
      <c r="G184" s="40" t="s">
        <v>905</v>
      </c>
      <c r="H184" s="42">
        <v>143</v>
      </c>
      <c r="I184" s="40" t="s">
        <v>673</v>
      </c>
      <c r="J184" s="42"/>
      <c r="K184" s="40" t="s">
        <v>673</v>
      </c>
      <c r="L184" s="43" t="s">
        <v>114</v>
      </c>
      <c r="M184" s="44" t="s">
        <v>1275</v>
      </c>
      <c r="N184" s="45">
        <v>29000</v>
      </c>
      <c r="O184" s="44" t="s">
        <v>676</v>
      </c>
      <c r="P184" s="45">
        <v>29000</v>
      </c>
      <c r="Q184" s="44" t="s">
        <v>676</v>
      </c>
      <c r="R184" s="46">
        <v>33604</v>
      </c>
      <c r="S184" s="44" t="s">
        <v>677</v>
      </c>
      <c r="T184" s="44"/>
      <c r="U184" s="37"/>
      <c r="V184" s="37"/>
    </row>
    <row r="185" spans="1:22" x14ac:dyDescent="0.25">
      <c r="A185" s="37">
        <v>184</v>
      </c>
      <c r="B185" s="49" t="s">
        <v>678</v>
      </c>
      <c r="C185" s="28" t="s">
        <v>679</v>
      </c>
      <c r="D185" s="38" t="s">
        <v>1276</v>
      </c>
      <c r="E185" s="40" t="s">
        <v>670</v>
      </c>
      <c r="F185" s="40" t="s">
        <v>1277</v>
      </c>
      <c r="G185" s="40" t="s">
        <v>1278</v>
      </c>
      <c r="H185" s="42">
        <v>37</v>
      </c>
      <c r="I185" s="40" t="s">
        <v>673</v>
      </c>
      <c r="J185" s="42"/>
      <c r="K185" s="40" t="s">
        <v>673</v>
      </c>
      <c r="L185" s="43" t="s">
        <v>114</v>
      </c>
      <c r="M185" s="44" t="s">
        <v>1272</v>
      </c>
      <c r="N185" s="45">
        <v>689000</v>
      </c>
      <c r="O185" s="44" t="s">
        <v>676</v>
      </c>
      <c r="P185" s="56">
        <v>0</v>
      </c>
      <c r="Q185" s="44" t="s">
        <v>676</v>
      </c>
      <c r="R185" s="46">
        <v>28126</v>
      </c>
      <c r="S185" s="44"/>
      <c r="T185" s="44"/>
      <c r="U185" s="37"/>
      <c r="V185" s="37"/>
    </row>
    <row r="186" spans="1:22" x14ac:dyDescent="0.25">
      <c r="A186" s="37">
        <v>185</v>
      </c>
      <c r="B186" s="38" t="s">
        <v>667</v>
      </c>
      <c r="C186" s="28" t="s">
        <v>668</v>
      </c>
      <c r="D186" s="40" t="s">
        <v>1279</v>
      </c>
      <c r="E186" s="40" t="s">
        <v>670</v>
      </c>
      <c r="F186" s="40" t="s">
        <v>1280</v>
      </c>
      <c r="G186" s="40" t="s">
        <v>672</v>
      </c>
      <c r="H186" s="41">
        <v>21506</v>
      </c>
      <c r="I186" s="40" t="s">
        <v>673</v>
      </c>
      <c r="J186" s="42"/>
      <c r="K186" s="40" t="s">
        <v>673</v>
      </c>
      <c r="L186" s="43" t="s">
        <v>1281</v>
      </c>
      <c r="M186" s="44" t="s">
        <v>1282</v>
      </c>
      <c r="N186" s="45">
        <v>58074000</v>
      </c>
      <c r="O186" s="44" t="s">
        <v>676</v>
      </c>
      <c r="P186" s="45">
        <v>58074000</v>
      </c>
      <c r="Q186" s="44" t="s">
        <v>676</v>
      </c>
      <c r="R186" s="46">
        <v>33604</v>
      </c>
      <c r="S186" s="44" t="s">
        <v>677</v>
      </c>
      <c r="T186" s="44"/>
      <c r="U186" s="37"/>
      <c r="V186" s="37"/>
    </row>
    <row r="187" spans="1:22" x14ac:dyDescent="0.25">
      <c r="A187" s="37">
        <v>186</v>
      </c>
      <c r="B187" s="38" t="s">
        <v>667</v>
      </c>
      <c r="C187" s="28" t="s">
        <v>668</v>
      </c>
      <c r="D187" s="40" t="s">
        <v>1283</v>
      </c>
      <c r="E187" s="40" t="s">
        <v>670</v>
      </c>
      <c r="F187" s="40" t="s">
        <v>1284</v>
      </c>
      <c r="G187" s="40" t="s">
        <v>1285</v>
      </c>
      <c r="H187" s="41">
        <v>17585</v>
      </c>
      <c r="I187" s="40" t="s">
        <v>673</v>
      </c>
      <c r="J187" s="42"/>
      <c r="K187" s="40" t="s">
        <v>673</v>
      </c>
      <c r="L187" s="43" t="s">
        <v>98</v>
      </c>
      <c r="M187" s="44" t="s">
        <v>1286</v>
      </c>
      <c r="N187" s="45">
        <v>37990000</v>
      </c>
      <c r="O187" s="44" t="s">
        <v>676</v>
      </c>
      <c r="P187" s="45">
        <v>37990000</v>
      </c>
      <c r="Q187" s="44" t="s">
        <v>676</v>
      </c>
      <c r="R187" s="46">
        <v>33604</v>
      </c>
      <c r="S187" s="44" t="s">
        <v>677</v>
      </c>
      <c r="T187" s="44"/>
      <c r="U187" s="37"/>
      <c r="V187" s="37"/>
    </row>
    <row r="188" spans="1:22" x14ac:dyDescent="0.25">
      <c r="A188" s="37">
        <v>187</v>
      </c>
      <c r="B188" s="49" t="s">
        <v>678</v>
      </c>
      <c r="C188" s="28" t="s">
        <v>679</v>
      </c>
      <c r="D188" s="38" t="s">
        <v>1287</v>
      </c>
      <c r="E188" s="40" t="s">
        <v>670</v>
      </c>
      <c r="F188" s="40" t="s">
        <v>1288</v>
      </c>
      <c r="G188" s="40" t="s">
        <v>1289</v>
      </c>
      <c r="H188" s="42">
        <v>3</v>
      </c>
      <c r="I188" s="40" t="s">
        <v>673</v>
      </c>
      <c r="J188" s="42"/>
      <c r="K188" s="40" t="s">
        <v>673</v>
      </c>
      <c r="L188" s="43" t="s">
        <v>98</v>
      </c>
      <c r="M188" s="44" t="s">
        <v>1286</v>
      </c>
      <c r="N188" s="45">
        <v>78000</v>
      </c>
      <c r="O188" s="44" t="s">
        <v>676</v>
      </c>
      <c r="P188" s="45">
        <v>14916</v>
      </c>
      <c r="Q188" s="44" t="s">
        <v>676</v>
      </c>
      <c r="R188" s="46">
        <v>29952</v>
      </c>
      <c r="S188" s="44"/>
      <c r="T188" s="44"/>
      <c r="U188" s="37"/>
      <c r="V188" s="37"/>
    </row>
    <row r="189" spans="1:22" x14ac:dyDescent="0.25">
      <c r="A189" s="37">
        <v>188</v>
      </c>
      <c r="B189" s="49" t="s">
        <v>678</v>
      </c>
      <c r="C189" s="28" t="s">
        <v>679</v>
      </c>
      <c r="D189" s="38" t="s">
        <v>1290</v>
      </c>
      <c r="E189" s="40" t="s">
        <v>670</v>
      </c>
      <c r="F189" s="40" t="s">
        <v>1291</v>
      </c>
      <c r="G189" s="40" t="s">
        <v>1292</v>
      </c>
      <c r="H189" s="41">
        <v>1140</v>
      </c>
      <c r="I189" s="40" t="s">
        <v>673</v>
      </c>
      <c r="J189" s="42">
        <v>924</v>
      </c>
      <c r="K189" s="40" t="s">
        <v>673</v>
      </c>
      <c r="L189" s="43" t="s">
        <v>98</v>
      </c>
      <c r="M189" s="44" t="s">
        <v>1286</v>
      </c>
      <c r="N189" s="45">
        <v>2995396</v>
      </c>
      <c r="O189" s="44" t="s">
        <v>676</v>
      </c>
      <c r="P189" s="45">
        <v>1522653</v>
      </c>
      <c r="Q189" s="44" t="s">
        <v>676</v>
      </c>
      <c r="R189" s="46">
        <v>11324</v>
      </c>
      <c r="S189" s="44"/>
      <c r="T189" s="44"/>
      <c r="U189" s="37"/>
      <c r="V189" s="37"/>
    </row>
    <row r="190" spans="1:22" x14ac:dyDescent="0.25">
      <c r="A190" s="37">
        <v>189</v>
      </c>
      <c r="B190" s="49" t="s">
        <v>678</v>
      </c>
      <c r="C190" s="28" t="s">
        <v>679</v>
      </c>
      <c r="D190" s="38" t="s">
        <v>1293</v>
      </c>
      <c r="E190" s="40" t="s">
        <v>670</v>
      </c>
      <c r="F190" s="40" t="s">
        <v>1294</v>
      </c>
      <c r="G190" s="40" t="s">
        <v>1295</v>
      </c>
      <c r="H190" s="42">
        <v>49</v>
      </c>
      <c r="I190" s="40" t="s">
        <v>673</v>
      </c>
      <c r="J190" s="42">
        <v>42</v>
      </c>
      <c r="K190" s="40" t="s">
        <v>673</v>
      </c>
      <c r="L190" s="43" t="s">
        <v>98</v>
      </c>
      <c r="M190" s="44" t="s">
        <v>1286</v>
      </c>
      <c r="N190" s="45">
        <v>701000</v>
      </c>
      <c r="O190" s="44" t="s">
        <v>676</v>
      </c>
      <c r="P190" s="45">
        <v>496712</v>
      </c>
      <c r="Q190" s="44" t="s">
        <v>676</v>
      </c>
      <c r="R190" s="46">
        <v>21186</v>
      </c>
      <c r="S190" s="44"/>
      <c r="T190" s="44"/>
      <c r="U190" s="37"/>
      <c r="V190" s="37"/>
    </row>
    <row r="191" spans="1:22" x14ac:dyDescent="0.25">
      <c r="A191" s="37">
        <v>190</v>
      </c>
      <c r="B191" s="49" t="s">
        <v>678</v>
      </c>
      <c r="C191" s="28" t="s">
        <v>679</v>
      </c>
      <c r="D191" s="38" t="s">
        <v>1296</v>
      </c>
      <c r="E191" s="40" t="s">
        <v>670</v>
      </c>
      <c r="F191" s="40" t="s">
        <v>1297</v>
      </c>
      <c r="G191" s="40" t="s">
        <v>1110</v>
      </c>
      <c r="H191" s="41">
        <v>1628</v>
      </c>
      <c r="I191" s="40" t="s">
        <v>673</v>
      </c>
      <c r="J191" s="57">
        <v>1531</v>
      </c>
      <c r="K191" s="40" t="s">
        <v>673</v>
      </c>
      <c r="L191" s="43" t="s">
        <v>98</v>
      </c>
      <c r="M191" s="44" t="s">
        <v>1286</v>
      </c>
      <c r="N191" s="45">
        <v>11594000</v>
      </c>
      <c r="O191" s="44" t="s">
        <v>676</v>
      </c>
      <c r="P191" s="45">
        <v>5598708</v>
      </c>
      <c r="Q191" s="44" t="s">
        <v>676</v>
      </c>
      <c r="R191" s="46">
        <v>11324</v>
      </c>
      <c r="S191" s="44"/>
      <c r="T191" s="44"/>
      <c r="U191" s="37"/>
      <c r="V191" s="37"/>
    </row>
    <row r="192" spans="1:22" x14ac:dyDescent="0.25">
      <c r="A192" s="37">
        <v>191</v>
      </c>
      <c r="B192" s="49" t="s">
        <v>678</v>
      </c>
      <c r="C192" s="28" t="s">
        <v>679</v>
      </c>
      <c r="D192" s="38" t="s">
        <v>1298</v>
      </c>
      <c r="E192" s="40" t="s">
        <v>670</v>
      </c>
      <c r="F192" s="40" t="s">
        <v>1299</v>
      </c>
      <c r="G192" s="40" t="s">
        <v>1300</v>
      </c>
      <c r="H192" s="41">
        <v>2097</v>
      </c>
      <c r="I192" s="40" t="s">
        <v>673</v>
      </c>
      <c r="J192" s="57">
        <v>1827</v>
      </c>
      <c r="K192" s="40" t="s">
        <v>673</v>
      </c>
      <c r="L192" s="43" t="s">
        <v>98</v>
      </c>
      <c r="M192" s="44" t="s">
        <v>1286</v>
      </c>
      <c r="N192" s="45">
        <v>32724108</v>
      </c>
      <c r="O192" s="44" t="s">
        <v>676</v>
      </c>
      <c r="P192" s="45">
        <v>5439788</v>
      </c>
      <c r="Q192" s="44" t="s">
        <v>676</v>
      </c>
      <c r="R192" s="46">
        <v>5845</v>
      </c>
      <c r="S192" s="44"/>
      <c r="T192" s="44"/>
      <c r="U192" s="37"/>
      <c r="V192" s="37"/>
    </row>
    <row r="193" spans="1:22" x14ac:dyDescent="0.25">
      <c r="A193" s="37">
        <v>192</v>
      </c>
      <c r="B193" s="49" t="s">
        <v>678</v>
      </c>
      <c r="C193" s="28" t="s">
        <v>679</v>
      </c>
      <c r="D193" s="38" t="s">
        <v>1301</v>
      </c>
      <c r="E193" s="40" t="s">
        <v>670</v>
      </c>
      <c r="F193" s="40" t="s">
        <v>1302</v>
      </c>
      <c r="G193" s="40" t="s">
        <v>1303</v>
      </c>
      <c r="H193" s="42">
        <v>87</v>
      </c>
      <c r="I193" s="40" t="s">
        <v>673</v>
      </c>
      <c r="J193" s="42">
        <v>71</v>
      </c>
      <c r="K193" s="40" t="s">
        <v>673</v>
      </c>
      <c r="L193" s="43" t="s">
        <v>98</v>
      </c>
      <c r="M193" s="44" t="s">
        <v>1286</v>
      </c>
      <c r="N193" s="45">
        <v>295000</v>
      </c>
      <c r="O193" s="44" t="s">
        <v>676</v>
      </c>
      <c r="P193" s="45">
        <v>159324</v>
      </c>
      <c r="Q193" s="44" t="s">
        <v>676</v>
      </c>
      <c r="R193" s="46">
        <v>13881</v>
      </c>
      <c r="S193" s="44"/>
      <c r="T193" s="44"/>
      <c r="U193" s="37"/>
      <c r="V193" s="37"/>
    </row>
    <row r="194" spans="1:22" x14ac:dyDescent="0.25">
      <c r="A194" s="37">
        <v>193</v>
      </c>
      <c r="B194" s="49" t="s">
        <v>678</v>
      </c>
      <c r="C194" s="28" t="s">
        <v>679</v>
      </c>
      <c r="D194" s="38" t="s">
        <v>1304</v>
      </c>
      <c r="E194" s="40" t="s">
        <v>670</v>
      </c>
      <c r="F194" s="40" t="s">
        <v>1305</v>
      </c>
      <c r="G194" s="40" t="s">
        <v>1306</v>
      </c>
      <c r="H194" s="42">
        <v>126</v>
      </c>
      <c r="I194" s="40" t="s">
        <v>673</v>
      </c>
      <c r="J194" s="42"/>
      <c r="K194" s="40" t="s">
        <v>673</v>
      </c>
      <c r="L194" s="43" t="s">
        <v>98</v>
      </c>
      <c r="M194" s="44" t="s">
        <v>1286</v>
      </c>
      <c r="N194" s="56">
        <v>0</v>
      </c>
      <c r="O194" s="44" t="s">
        <v>676</v>
      </c>
      <c r="P194" s="56">
        <v>0</v>
      </c>
      <c r="Q194" s="44" t="s">
        <v>676</v>
      </c>
      <c r="R194" s="46">
        <v>35034</v>
      </c>
      <c r="S194" s="44"/>
      <c r="T194" s="44"/>
      <c r="U194" s="37"/>
      <c r="V194" s="37"/>
    </row>
    <row r="195" spans="1:22" x14ac:dyDescent="0.25">
      <c r="A195" s="37">
        <v>194</v>
      </c>
      <c r="B195" s="49" t="s">
        <v>678</v>
      </c>
      <c r="C195" s="28" t="s">
        <v>679</v>
      </c>
      <c r="D195" s="38" t="s">
        <v>1307</v>
      </c>
      <c r="E195" s="40" t="s">
        <v>670</v>
      </c>
      <c r="F195" s="40" t="s">
        <v>1308</v>
      </c>
      <c r="G195" s="40" t="s">
        <v>1309</v>
      </c>
      <c r="H195" s="42">
        <v>15</v>
      </c>
      <c r="I195" s="40" t="s">
        <v>673</v>
      </c>
      <c r="J195" s="42">
        <v>11</v>
      </c>
      <c r="K195" s="40" t="s">
        <v>673</v>
      </c>
      <c r="L195" s="43" t="s">
        <v>98</v>
      </c>
      <c r="M195" s="44" t="s">
        <v>1286</v>
      </c>
      <c r="N195" s="45">
        <v>29000</v>
      </c>
      <c r="O195" s="44" t="s">
        <v>676</v>
      </c>
      <c r="P195" s="56">
        <v>0</v>
      </c>
      <c r="Q195" s="44" t="s">
        <v>676</v>
      </c>
      <c r="R195" s="46">
        <v>1</v>
      </c>
      <c r="S195" s="44"/>
      <c r="T195" s="44"/>
      <c r="U195" s="37"/>
      <c r="V195" s="37"/>
    </row>
    <row r="196" spans="1:22" x14ac:dyDescent="0.25">
      <c r="A196" s="37">
        <v>195</v>
      </c>
      <c r="B196" s="49" t="s">
        <v>678</v>
      </c>
      <c r="C196" s="28" t="s">
        <v>679</v>
      </c>
      <c r="D196" s="38" t="s">
        <v>1310</v>
      </c>
      <c r="E196" s="40" t="s">
        <v>670</v>
      </c>
      <c r="F196" s="40" t="s">
        <v>1311</v>
      </c>
      <c r="G196" s="40" t="s">
        <v>1312</v>
      </c>
      <c r="H196" s="42">
        <v>17</v>
      </c>
      <c r="I196" s="40" t="s">
        <v>673</v>
      </c>
      <c r="J196" s="42">
        <v>13</v>
      </c>
      <c r="K196" s="40" t="s">
        <v>673</v>
      </c>
      <c r="L196" s="43" t="s">
        <v>98</v>
      </c>
      <c r="M196" s="44" t="s">
        <v>1286</v>
      </c>
      <c r="N196" s="45">
        <v>49000</v>
      </c>
      <c r="O196" s="44" t="s">
        <v>676</v>
      </c>
      <c r="P196" s="56">
        <v>0</v>
      </c>
      <c r="Q196" s="44" t="s">
        <v>676</v>
      </c>
      <c r="R196" s="46">
        <v>25934</v>
      </c>
      <c r="S196" s="44"/>
      <c r="T196" s="44"/>
      <c r="U196" s="37"/>
      <c r="V196" s="37"/>
    </row>
    <row r="197" spans="1:22" x14ac:dyDescent="0.25">
      <c r="A197" s="37">
        <v>196</v>
      </c>
      <c r="B197" s="49" t="s">
        <v>678</v>
      </c>
      <c r="C197" s="28" t="s">
        <v>679</v>
      </c>
      <c r="D197" s="38" t="s">
        <v>1313</v>
      </c>
      <c r="E197" s="40" t="s">
        <v>670</v>
      </c>
      <c r="F197" s="40" t="s">
        <v>1314</v>
      </c>
      <c r="G197" s="40" t="s">
        <v>1315</v>
      </c>
      <c r="H197" s="42">
        <v>35</v>
      </c>
      <c r="I197" s="40" t="s">
        <v>673</v>
      </c>
      <c r="J197" s="42">
        <v>27</v>
      </c>
      <c r="K197" s="40" t="s">
        <v>673</v>
      </c>
      <c r="L197" s="43" t="s">
        <v>98</v>
      </c>
      <c r="M197" s="44" t="s">
        <v>1286</v>
      </c>
      <c r="N197" s="45">
        <v>313000</v>
      </c>
      <c r="O197" s="44" t="s">
        <v>676</v>
      </c>
      <c r="P197" s="56">
        <v>0</v>
      </c>
      <c r="Q197" s="44" t="s">
        <v>676</v>
      </c>
      <c r="R197" s="46">
        <v>1</v>
      </c>
      <c r="S197" s="44"/>
      <c r="T197" s="44"/>
      <c r="U197" s="37"/>
      <c r="V197" s="37"/>
    </row>
    <row r="198" spans="1:22" x14ac:dyDescent="0.25">
      <c r="A198" s="37">
        <v>197</v>
      </c>
      <c r="B198" s="49" t="s">
        <v>678</v>
      </c>
      <c r="C198" s="28" t="s">
        <v>679</v>
      </c>
      <c r="D198" s="38" t="s">
        <v>1316</v>
      </c>
      <c r="E198" s="40" t="s">
        <v>670</v>
      </c>
      <c r="F198" s="40" t="s">
        <v>1317</v>
      </c>
      <c r="G198" s="40" t="s">
        <v>1318</v>
      </c>
      <c r="H198" s="42">
        <v>10</v>
      </c>
      <c r="I198" s="40" t="s">
        <v>673</v>
      </c>
      <c r="J198" s="42">
        <v>6</v>
      </c>
      <c r="K198" s="40" t="s">
        <v>673</v>
      </c>
      <c r="L198" s="43" t="s">
        <v>98</v>
      </c>
      <c r="M198" s="44" t="s">
        <v>1286</v>
      </c>
      <c r="N198" s="45">
        <v>233760</v>
      </c>
      <c r="O198" s="44" t="s">
        <v>676</v>
      </c>
      <c r="P198" s="45">
        <v>218980</v>
      </c>
      <c r="Q198" s="44" t="s">
        <v>676</v>
      </c>
      <c r="R198" s="46">
        <v>35034</v>
      </c>
      <c r="S198" s="44"/>
      <c r="T198" s="44"/>
      <c r="U198" s="37"/>
      <c r="V198" s="37"/>
    </row>
    <row r="199" spans="1:22" x14ac:dyDescent="0.25">
      <c r="A199" s="37">
        <v>198</v>
      </c>
      <c r="B199" s="49" t="s">
        <v>678</v>
      </c>
      <c r="C199" s="28" t="s">
        <v>679</v>
      </c>
      <c r="D199" s="38" t="s">
        <v>1319</v>
      </c>
      <c r="E199" s="40" t="s">
        <v>670</v>
      </c>
      <c r="F199" s="40" t="s">
        <v>1320</v>
      </c>
      <c r="G199" s="40" t="s">
        <v>1321</v>
      </c>
      <c r="H199" s="42">
        <v>3</v>
      </c>
      <c r="I199" s="40" t="s">
        <v>673</v>
      </c>
      <c r="J199" s="42">
        <v>2</v>
      </c>
      <c r="K199" s="40" t="s">
        <v>673</v>
      </c>
      <c r="L199" s="43" t="s">
        <v>98</v>
      </c>
      <c r="M199" s="44" t="s">
        <v>1286</v>
      </c>
      <c r="N199" s="45">
        <v>29000</v>
      </c>
      <c r="O199" s="44" t="s">
        <v>676</v>
      </c>
      <c r="P199" s="56">
        <v>0</v>
      </c>
      <c r="Q199" s="44" t="s">
        <v>676</v>
      </c>
      <c r="R199" s="46">
        <v>28126</v>
      </c>
      <c r="S199" s="44"/>
      <c r="T199" s="44"/>
      <c r="U199" s="37"/>
      <c r="V199" s="37"/>
    </row>
    <row r="200" spans="1:22" x14ac:dyDescent="0.25">
      <c r="A200" s="37">
        <v>199</v>
      </c>
      <c r="B200" s="49" t="s">
        <v>678</v>
      </c>
      <c r="C200" s="28" t="s">
        <v>679</v>
      </c>
      <c r="D200" s="38" t="s">
        <v>1322</v>
      </c>
      <c r="E200" s="40" t="s">
        <v>670</v>
      </c>
      <c r="F200" s="40" t="s">
        <v>1323</v>
      </c>
      <c r="G200" s="40" t="s">
        <v>1324</v>
      </c>
      <c r="H200" s="42">
        <v>4</v>
      </c>
      <c r="I200" s="40" t="s">
        <v>673</v>
      </c>
      <c r="J200" s="42">
        <v>4</v>
      </c>
      <c r="K200" s="40" t="s">
        <v>673</v>
      </c>
      <c r="L200" s="43" t="s">
        <v>98</v>
      </c>
      <c r="M200" s="44" t="s">
        <v>1286</v>
      </c>
      <c r="N200" s="45">
        <v>5000</v>
      </c>
      <c r="O200" s="44" t="s">
        <v>676</v>
      </c>
      <c r="P200" s="56">
        <v>0</v>
      </c>
      <c r="Q200" s="44" t="s">
        <v>676</v>
      </c>
      <c r="R200" s="46">
        <v>40056</v>
      </c>
      <c r="S200" s="44"/>
      <c r="T200" s="44"/>
      <c r="U200" s="37"/>
      <c r="V200" s="37"/>
    </row>
    <row r="201" spans="1:22" x14ac:dyDescent="0.25">
      <c r="A201" s="37">
        <v>200</v>
      </c>
      <c r="B201" s="49" t="s">
        <v>881</v>
      </c>
      <c r="C201" s="28" t="s">
        <v>882</v>
      </c>
      <c r="D201" s="38" t="s">
        <v>1325</v>
      </c>
      <c r="E201" s="40" t="s">
        <v>670</v>
      </c>
      <c r="F201" s="40" t="s">
        <v>1326</v>
      </c>
      <c r="G201" s="40" t="s">
        <v>1327</v>
      </c>
      <c r="H201" s="42">
        <v>1</v>
      </c>
      <c r="I201" s="40" t="s">
        <v>886</v>
      </c>
      <c r="J201" s="42"/>
      <c r="K201" s="40" t="s">
        <v>886</v>
      </c>
      <c r="L201" s="43" t="s">
        <v>98</v>
      </c>
      <c r="M201" s="44" t="s">
        <v>1286</v>
      </c>
      <c r="N201" s="45">
        <v>490086</v>
      </c>
      <c r="O201" s="44" t="s">
        <v>676</v>
      </c>
      <c r="P201" s="45">
        <v>242641</v>
      </c>
      <c r="Q201" s="44" t="s">
        <v>676</v>
      </c>
      <c r="R201" s="46">
        <v>18264</v>
      </c>
      <c r="S201" s="44"/>
      <c r="T201" s="44"/>
      <c r="U201" s="37"/>
      <c r="V201" s="37"/>
    </row>
    <row r="202" spans="1:22" x14ac:dyDescent="0.25">
      <c r="A202" s="37">
        <v>201</v>
      </c>
      <c r="B202" s="49" t="s">
        <v>678</v>
      </c>
      <c r="C202" s="28" t="s">
        <v>679</v>
      </c>
      <c r="D202" s="38" t="s">
        <v>1328</v>
      </c>
      <c r="E202" s="40" t="s">
        <v>670</v>
      </c>
      <c r="F202" s="40" t="s">
        <v>1329</v>
      </c>
      <c r="G202" s="40" t="s">
        <v>1330</v>
      </c>
      <c r="H202" s="42">
        <v>35</v>
      </c>
      <c r="I202" s="40" t="s">
        <v>673</v>
      </c>
      <c r="J202" s="42"/>
      <c r="K202" s="40" t="s">
        <v>673</v>
      </c>
      <c r="L202" s="43" t="s">
        <v>1331</v>
      </c>
      <c r="M202" s="44" t="s">
        <v>1332</v>
      </c>
      <c r="N202" s="45">
        <v>826392</v>
      </c>
      <c r="O202" s="44" t="s">
        <v>676</v>
      </c>
      <c r="P202" s="45">
        <v>167293</v>
      </c>
      <c r="Q202" s="44" t="s">
        <v>676</v>
      </c>
      <c r="R202" s="46">
        <v>33692</v>
      </c>
      <c r="S202" s="44" t="s">
        <v>677</v>
      </c>
      <c r="T202" s="44"/>
      <c r="U202" s="37" t="s">
        <v>757</v>
      </c>
      <c r="V202" s="44" t="s">
        <v>1333</v>
      </c>
    </row>
    <row r="203" spans="1:22" x14ac:dyDescent="0.25">
      <c r="A203" s="37">
        <v>202</v>
      </c>
      <c r="B203" s="49" t="s">
        <v>678</v>
      </c>
      <c r="C203" s="28" t="s">
        <v>679</v>
      </c>
      <c r="D203" s="38" t="s">
        <v>1334</v>
      </c>
      <c r="E203" s="40" t="s">
        <v>670</v>
      </c>
      <c r="F203" s="40" t="s">
        <v>1335</v>
      </c>
      <c r="G203" s="40" t="s">
        <v>1336</v>
      </c>
      <c r="H203" s="42">
        <v>28</v>
      </c>
      <c r="I203" s="40" t="s">
        <v>673</v>
      </c>
      <c r="J203" s="42">
        <v>28</v>
      </c>
      <c r="K203" s="40" t="s">
        <v>673</v>
      </c>
      <c r="L203" s="43" t="s">
        <v>1337</v>
      </c>
      <c r="M203" s="44" t="s">
        <v>1338</v>
      </c>
      <c r="N203" s="45">
        <v>2771664</v>
      </c>
      <c r="O203" s="44" t="s">
        <v>676</v>
      </c>
      <c r="P203" s="45">
        <v>1435599</v>
      </c>
      <c r="Q203" s="44" t="s">
        <v>676</v>
      </c>
      <c r="R203" s="46">
        <v>34310</v>
      </c>
      <c r="S203" s="44" t="s">
        <v>677</v>
      </c>
      <c r="T203" s="44"/>
      <c r="U203" s="37" t="s">
        <v>757</v>
      </c>
      <c r="V203" s="44" t="s">
        <v>1339</v>
      </c>
    </row>
    <row r="204" spans="1:22" x14ac:dyDescent="0.25">
      <c r="A204" s="37">
        <v>203</v>
      </c>
      <c r="B204" s="49" t="s">
        <v>751</v>
      </c>
      <c r="C204" s="28" t="s">
        <v>752</v>
      </c>
      <c r="D204" s="38" t="s">
        <v>1340</v>
      </c>
      <c r="E204" s="40" t="s">
        <v>670</v>
      </c>
      <c r="F204" s="40" t="s">
        <v>1341</v>
      </c>
      <c r="G204" s="40" t="s">
        <v>1342</v>
      </c>
      <c r="H204" s="42">
        <v>300</v>
      </c>
      <c r="I204" s="40" t="s">
        <v>673</v>
      </c>
      <c r="J204" s="42"/>
      <c r="K204" s="40" t="s">
        <v>673</v>
      </c>
      <c r="L204" s="43" t="s">
        <v>1343</v>
      </c>
      <c r="M204" s="44" t="s">
        <v>1344</v>
      </c>
      <c r="N204" s="45">
        <v>4102000</v>
      </c>
      <c r="O204" s="44" t="s">
        <v>676</v>
      </c>
      <c r="P204" s="45">
        <v>3287256</v>
      </c>
      <c r="Q204" s="44" t="s">
        <v>676</v>
      </c>
      <c r="R204" s="46">
        <v>35064</v>
      </c>
      <c r="S204" s="44" t="s">
        <v>677</v>
      </c>
      <c r="T204" s="44"/>
      <c r="U204" s="37" t="s">
        <v>757</v>
      </c>
      <c r="V204" s="44" t="s">
        <v>1345</v>
      </c>
    </row>
    <row r="205" spans="1:22" x14ac:dyDescent="0.25">
      <c r="A205" s="37">
        <v>204</v>
      </c>
      <c r="B205" s="38" t="s">
        <v>667</v>
      </c>
      <c r="C205" s="28" t="s">
        <v>668</v>
      </c>
      <c r="D205" s="40" t="s">
        <v>1346</v>
      </c>
      <c r="E205" s="40" t="s">
        <v>670</v>
      </c>
      <c r="F205" s="40" t="s">
        <v>1347</v>
      </c>
      <c r="G205" s="40" t="s">
        <v>1348</v>
      </c>
      <c r="H205" s="42">
        <v>615</v>
      </c>
      <c r="I205" s="40" t="s">
        <v>673</v>
      </c>
      <c r="J205" s="42"/>
      <c r="K205" s="40" t="s">
        <v>673</v>
      </c>
      <c r="L205" s="43" t="s">
        <v>1349</v>
      </c>
      <c r="M205" s="44" t="s">
        <v>1350</v>
      </c>
      <c r="N205" s="45">
        <v>218000</v>
      </c>
      <c r="O205" s="44" t="s">
        <v>676</v>
      </c>
      <c r="P205" s="45">
        <v>218000</v>
      </c>
      <c r="Q205" s="44" t="s">
        <v>676</v>
      </c>
      <c r="R205" s="46">
        <v>33604</v>
      </c>
      <c r="S205" s="44" t="s">
        <v>677</v>
      </c>
      <c r="T205" s="44"/>
      <c r="U205" s="37"/>
      <c r="V205" s="37"/>
    </row>
    <row r="206" spans="1:22" x14ac:dyDescent="0.25">
      <c r="A206" s="37">
        <v>205</v>
      </c>
      <c r="B206" s="49" t="s">
        <v>678</v>
      </c>
      <c r="C206" s="28" t="s">
        <v>679</v>
      </c>
      <c r="D206" s="38" t="s">
        <v>1351</v>
      </c>
      <c r="E206" s="40" t="s">
        <v>670</v>
      </c>
      <c r="F206" s="40" t="s">
        <v>1352</v>
      </c>
      <c r="G206" s="40" t="s">
        <v>1353</v>
      </c>
      <c r="H206" s="42">
        <v>308</v>
      </c>
      <c r="I206" s="40" t="s">
        <v>673</v>
      </c>
      <c r="J206" s="42">
        <v>36</v>
      </c>
      <c r="K206" s="40" t="s">
        <v>673</v>
      </c>
      <c r="L206" s="43" t="s">
        <v>1349</v>
      </c>
      <c r="M206" s="44" t="s">
        <v>1350</v>
      </c>
      <c r="N206" s="45">
        <v>17981856</v>
      </c>
      <c r="O206" s="44" t="s">
        <v>676</v>
      </c>
      <c r="P206" s="45">
        <v>15850712</v>
      </c>
      <c r="Q206" s="44" t="s">
        <v>676</v>
      </c>
      <c r="R206" s="46">
        <v>35034</v>
      </c>
      <c r="S206" s="44"/>
      <c r="T206" s="44"/>
      <c r="U206" s="37"/>
      <c r="V206" s="37"/>
    </row>
    <row r="207" spans="1:22" x14ac:dyDescent="0.25">
      <c r="A207" s="37">
        <v>206</v>
      </c>
      <c r="B207" s="38" t="s">
        <v>667</v>
      </c>
      <c r="C207" s="28" t="s">
        <v>668</v>
      </c>
      <c r="D207" s="40" t="s">
        <v>1354</v>
      </c>
      <c r="E207" s="40" t="s">
        <v>670</v>
      </c>
      <c r="F207" s="40" t="s">
        <v>1355</v>
      </c>
      <c r="G207" s="40" t="s">
        <v>804</v>
      </c>
      <c r="H207" s="41">
        <v>3271</v>
      </c>
      <c r="I207" s="40" t="s">
        <v>673</v>
      </c>
      <c r="J207" s="42"/>
      <c r="K207" s="40" t="s">
        <v>673</v>
      </c>
      <c r="L207" s="43" t="s">
        <v>1356</v>
      </c>
      <c r="M207" s="44" t="s">
        <v>1357</v>
      </c>
      <c r="N207" s="45">
        <v>13988000</v>
      </c>
      <c r="O207" s="44" t="s">
        <v>676</v>
      </c>
      <c r="P207" s="45">
        <v>13988000</v>
      </c>
      <c r="Q207" s="44" t="s">
        <v>676</v>
      </c>
      <c r="R207" s="46">
        <v>33604</v>
      </c>
      <c r="S207" s="44" t="s">
        <v>677</v>
      </c>
      <c r="T207" s="44"/>
      <c r="U207" s="37"/>
      <c r="V207" s="37"/>
    </row>
    <row r="208" spans="1:22" x14ac:dyDescent="0.25">
      <c r="A208" s="37">
        <v>207</v>
      </c>
      <c r="B208" s="49" t="s">
        <v>678</v>
      </c>
      <c r="C208" s="28" t="s">
        <v>679</v>
      </c>
      <c r="D208" s="38" t="s">
        <v>1358</v>
      </c>
      <c r="E208" s="40" t="s">
        <v>670</v>
      </c>
      <c r="F208" s="40" t="s">
        <v>1359</v>
      </c>
      <c r="G208" s="40" t="s">
        <v>1360</v>
      </c>
      <c r="H208" s="42">
        <v>266</v>
      </c>
      <c r="I208" s="40" t="s">
        <v>673</v>
      </c>
      <c r="J208" s="42">
        <v>24</v>
      </c>
      <c r="K208" s="40" t="s">
        <v>673</v>
      </c>
      <c r="L208" s="43" t="s">
        <v>1356</v>
      </c>
      <c r="M208" s="44" t="s">
        <v>1357</v>
      </c>
      <c r="N208" s="45">
        <v>21777831</v>
      </c>
      <c r="O208" s="44" t="s">
        <v>676</v>
      </c>
      <c r="P208" s="45">
        <v>20087178</v>
      </c>
      <c r="Q208" s="44" t="s">
        <v>676</v>
      </c>
      <c r="R208" s="46">
        <v>25569</v>
      </c>
      <c r="S208" s="44"/>
      <c r="T208" s="44"/>
      <c r="U208" s="37"/>
      <c r="V208" s="37"/>
    </row>
    <row r="209" spans="1:22" x14ac:dyDescent="0.25">
      <c r="A209" s="37">
        <v>208</v>
      </c>
      <c r="B209" s="38" t="s">
        <v>667</v>
      </c>
      <c r="C209" s="28" t="s">
        <v>668</v>
      </c>
      <c r="D209" s="40" t="s">
        <v>1361</v>
      </c>
      <c r="E209" s="40" t="s">
        <v>670</v>
      </c>
      <c r="F209" s="40" t="s">
        <v>1362</v>
      </c>
      <c r="G209" s="40" t="s">
        <v>1363</v>
      </c>
      <c r="H209" s="42">
        <v>9</v>
      </c>
      <c r="I209" s="40" t="s">
        <v>673</v>
      </c>
      <c r="J209" s="42"/>
      <c r="K209" s="40" t="s">
        <v>673</v>
      </c>
      <c r="L209" s="43" t="s">
        <v>1364</v>
      </c>
      <c r="M209" s="44" t="s">
        <v>1365</v>
      </c>
      <c r="N209" s="45">
        <v>1800</v>
      </c>
      <c r="O209" s="44" t="s">
        <v>676</v>
      </c>
      <c r="P209" s="45">
        <v>1800</v>
      </c>
      <c r="Q209" s="44" t="s">
        <v>676</v>
      </c>
      <c r="R209" s="46">
        <v>37529</v>
      </c>
      <c r="S209" s="44" t="s">
        <v>677</v>
      </c>
      <c r="T209" s="44" t="s">
        <v>757</v>
      </c>
      <c r="U209" s="37"/>
      <c r="V209" s="37"/>
    </row>
    <row r="210" spans="1:22" x14ac:dyDescent="0.25">
      <c r="A210" s="37">
        <v>209</v>
      </c>
      <c r="B210" s="38" t="s">
        <v>667</v>
      </c>
      <c r="C210" s="28" t="s">
        <v>668</v>
      </c>
      <c r="D210" s="40" t="s">
        <v>1366</v>
      </c>
      <c r="E210" s="40" t="s">
        <v>670</v>
      </c>
      <c r="F210" s="40" t="s">
        <v>1367</v>
      </c>
      <c r="G210" s="40" t="s">
        <v>1363</v>
      </c>
      <c r="H210" s="42">
        <v>9</v>
      </c>
      <c r="I210" s="40" t="s">
        <v>673</v>
      </c>
      <c r="J210" s="42"/>
      <c r="K210" s="40" t="s">
        <v>673</v>
      </c>
      <c r="L210" s="43" t="s">
        <v>1368</v>
      </c>
      <c r="M210" s="44" t="s">
        <v>1365</v>
      </c>
      <c r="N210" s="45">
        <v>1800</v>
      </c>
      <c r="O210" s="44" t="s">
        <v>676</v>
      </c>
      <c r="P210" s="45">
        <v>1800</v>
      </c>
      <c r="Q210" s="44" t="s">
        <v>676</v>
      </c>
      <c r="R210" s="46">
        <v>37529</v>
      </c>
      <c r="S210" s="44" t="s">
        <v>677</v>
      </c>
      <c r="T210" s="44" t="s">
        <v>757</v>
      </c>
      <c r="U210" s="37"/>
      <c r="V210" s="37"/>
    </row>
    <row r="211" spans="1:22" x14ac:dyDescent="0.25">
      <c r="A211" s="37">
        <v>210</v>
      </c>
      <c r="B211" s="38" t="s">
        <v>667</v>
      </c>
      <c r="C211" s="28" t="s">
        <v>668</v>
      </c>
      <c r="D211" s="40" t="s">
        <v>1369</v>
      </c>
      <c r="E211" s="40" t="s">
        <v>670</v>
      </c>
      <c r="F211" s="40" t="s">
        <v>1370</v>
      </c>
      <c r="G211" s="40" t="s">
        <v>1363</v>
      </c>
      <c r="H211" s="42">
        <v>9</v>
      </c>
      <c r="I211" s="40" t="s">
        <v>673</v>
      </c>
      <c r="J211" s="42"/>
      <c r="K211" s="40" t="s">
        <v>673</v>
      </c>
      <c r="L211" s="43" t="s">
        <v>1371</v>
      </c>
      <c r="M211" s="44" t="s">
        <v>1365</v>
      </c>
      <c r="N211" s="45">
        <v>1800</v>
      </c>
      <c r="O211" s="44" t="s">
        <v>676</v>
      </c>
      <c r="P211" s="45">
        <v>1800</v>
      </c>
      <c r="Q211" s="44" t="s">
        <v>676</v>
      </c>
      <c r="R211" s="46">
        <v>37529</v>
      </c>
      <c r="S211" s="44" t="s">
        <v>677</v>
      </c>
      <c r="T211" s="44" t="s">
        <v>757</v>
      </c>
      <c r="U211" s="37"/>
      <c r="V211" s="37"/>
    </row>
    <row r="212" spans="1:22" x14ac:dyDescent="0.25">
      <c r="A212" s="37">
        <v>211</v>
      </c>
      <c r="B212" s="38" t="s">
        <v>667</v>
      </c>
      <c r="C212" s="28" t="s">
        <v>668</v>
      </c>
      <c r="D212" s="40" t="s">
        <v>1372</v>
      </c>
      <c r="E212" s="40" t="s">
        <v>670</v>
      </c>
      <c r="F212" s="40" t="s">
        <v>1373</v>
      </c>
      <c r="G212" s="40" t="s">
        <v>1374</v>
      </c>
      <c r="H212" s="41">
        <v>13107</v>
      </c>
      <c r="I212" s="40" t="s">
        <v>673</v>
      </c>
      <c r="J212" s="42"/>
      <c r="K212" s="40" t="s">
        <v>673</v>
      </c>
      <c r="L212" s="43" t="s">
        <v>1375</v>
      </c>
      <c r="M212" s="44" t="s">
        <v>49</v>
      </c>
      <c r="N212" s="45">
        <v>18667083</v>
      </c>
      <c r="O212" s="44" t="s">
        <v>676</v>
      </c>
      <c r="P212" s="45">
        <v>18667083</v>
      </c>
      <c r="Q212" s="44" t="s">
        <v>676</v>
      </c>
      <c r="R212" s="46">
        <v>33604</v>
      </c>
      <c r="S212" s="44" t="s">
        <v>677</v>
      </c>
      <c r="T212" s="44"/>
      <c r="U212" s="37"/>
      <c r="V212" s="37"/>
    </row>
    <row r="213" spans="1:22" x14ac:dyDescent="0.25">
      <c r="A213" s="37">
        <v>212</v>
      </c>
      <c r="B213" s="38" t="s">
        <v>667</v>
      </c>
      <c r="C213" s="28" t="s">
        <v>668</v>
      </c>
      <c r="D213" s="40" t="s">
        <v>1376</v>
      </c>
      <c r="E213" s="40" t="s">
        <v>670</v>
      </c>
      <c r="F213" s="40" t="s">
        <v>1377</v>
      </c>
      <c r="G213" s="40" t="s">
        <v>1378</v>
      </c>
      <c r="H213" s="42">
        <v>583</v>
      </c>
      <c r="I213" s="40" t="s">
        <v>673</v>
      </c>
      <c r="J213" s="42"/>
      <c r="K213" s="40" t="s">
        <v>673</v>
      </c>
      <c r="L213" s="43" t="s">
        <v>579</v>
      </c>
      <c r="M213" s="44" t="s">
        <v>49</v>
      </c>
      <c r="N213" s="45">
        <v>595311</v>
      </c>
      <c r="O213" s="44" t="s">
        <v>676</v>
      </c>
      <c r="P213" s="45">
        <v>595311</v>
      </c>
      <c r="Q213" s="44" t="s">
        <v>676</v>
      </c>
      <c r="R213" s="46">
        <v>33604</v>
      </c>
      <c r="S213" s="44" t="s">
        <v>677</v>
      </c>
      <c r="T213" s="44" t="s">
        <v>757</v>
      </c>
      <c r="U213" s="37"/>
      <c r="V213" s="37"/>
    </row>
    <row r="214" spans="1:22" x14ac:dyDescent="0.25">
      <c r="A214" s="37">
        <v>213</v>
      </c>
      <c r="B214" s="49" t="s">
        <v>678</v>
      </c>
      <c r="C214" s="28" t="s">
        <v>679</v>
      </c>
      <c r="D214" s="38" t="s">
        <v>1379</v>
      </c>
      <c r="E214" s="40" t="s">
        <v>670</v>
      </c>
      <c r="F214" s="40" t="s">
        <v>1380</v>
      </c>
      <c r="G214" s="40" t="s">
        <v>1381</v>
      </c>
      <c r="H214" s="42">
        <v>245</v>
      </c>
      <c r="I214" s="40" t="s">
        <v>673</v>
      </c>
      <c r="J214" s="42">
        <v>91</v>
      </c>
      <c r="K214" s="40" t="s">
        <v>673</v>
      </c>
      <c r="L214" s="43" t="s">
        <v>579</v>
      </c>
      <c r="M214" s="44" t="s">
        <v>49</v>
      </c>
      <c r="N214" s="45">
        <v>5547846</v>
      </c>
      <c r="O214" s="44" t="s">
        <v>676</v>
      </c>
      <c r="P214" s="45">
        <v>4729774</v>
      </c>
      <c r="Q214" s="44" t="s">
        <v>676</v>
      </c>
      <c r="R214" s="46">
        <v>31413</v>
      </c>
      <c r="S214" s="44"/>
      <c r="T214" s="44"/>
      <c r="U214" s="37"/>
      <c r="V214" s="37"/>
    </row>
    <row r="215" spans="1:22" x14ac:dyDescent="0.25">
      <c r="A215" s="37">
        <v>214</v>
      </c>
      <c r="B215" s="49" t="s">
        <v>678</v>
      </c>
      <c r="C215" s="28" t="s">
        <v>679</v>
      </c>
      <c r="D215" s="38" t="s">
        <v>1382</v>
      </c>
      <c r="E215" s="40" t="s">
        <v>670</v>
      </c>
      <c r="F215" s="40" t="s">
        <v>1383</v>
      </c>
      <c r="G215" s="40" t="s">
        <v>1384</v>
      </c>
      <c r="H215" s="42">
        <v>6</v>
      </c>
      <c r="I215" s="40" t="s">
        <v>673</v>
      </c>
      <c r="J215" s="42"/>
      <c r="K215" s="40" t="s">
        <v>673</v>
      </c>
      <c r="L215" s="43" t="s">
        <v>579</v>
      </c>
      <c r="M215" s="44" t="s">
        <v>1385</v>
      </c>
      <c r="N215" s="45">
        <v>137492</v>
      </c>
      <c r="O215" s="44" t="s">
        <v>676</v>
      </c>
      <c r="P215" s="45">
        <v>83909</v>
      </c>
      <c r="Q215" s="44" t="s">
        <v>676</v>
      </c>
      <c r="R215" s="46">
        <v>38812</v>
      </c>
      <c r="S215" s="44"/>
      <c r="T215" s="44"/>
      <c r="U215" s="37"/>
      <c r="V215" s="37"/>
    </row>
    <row r="216" spans="1:22" x14ac:dyDescent="0.25">
      <c r="A216" s="37">
        <v>215</v>
      </c>
      <c r="B216" s="38" t="s">
        <v>667</v>
      </c>
      <c r="C216" s="28" t="s">
        <v>668</v>
      </c>
      <c r="D216" s="40" t="s">
        <v>1386</v>
      </c>
      <c r="E216" s="40" t="s">
        <v>670</v>
      </c>
      <c r="F216" s="40" t="s">
        <v>1387</v>
      </c>
      <c r="G216" s="40" t="s">
        <v>1388</v>
      </c>
      <c r="H216" s="42">
        <v>568</v>
      </c>
      <c r="I216" s="40" t="s">
        <v>673</v>
      </c>
      <c r="J216" s="42"/>
      <c r="K216" s="40" t="s">
        <v>673</v>
      </c>
      <c r="L216" s="43" t="s">
        <v>1389</v>
      </c>
      <c r="M216" s="44" t="s">
        <v>1390</v>
      </c>
      <c r="N216" s="45">
        <v>10224000</v>
      </c>
      <c r="O216" s="44" t="s">
        <v>676</v>
      </c>
      <c r="P216" s="45">
        <v>10224000</v>
      </c>
      <c r="Q216" s="44" t="s">
        <v>676</v>
      </c>
      <c r="R216" s="46">
        <v>33604</v>
      </c>
      <c r="S216" s="44" t="s">
        <v>677</v>
      </c>
      <c r="T216" s="44"/>
      <c r="U216" s="37"/>
      <c r="V216" s="37"/>
    </row>
    <row r="217" spans="1:22" x14ac:dyDescent="0.25">
      <c r="A217" s="37">
        <v>216</v>
      </c>
      <c r="B217" s="49" t="s">
        <v>678</v>
      </c>
      <c r="C217" s="28" t="s">
        <v>679</v>
      </c>
      <c r="D217" s="38" t="s">
        <v>1391</v>
      </c>
      <c r="E217" s="40" t="s">
        <v>670</v>
      </c>
      <c r="F217" s="40" t="s">
        <v>1392</v>
      </c>
      <c r="G217" s="40" t="s">
        <v>1393</v>
      </c>
      <c r="H217" s="42">
        <v>124</v>
      </c>
      <c r="I217" s="40" t="s">
        <v>673</v>
      </c>
      <c r="J217" s="42">
        <v>4</v>
      </c>
      <c r="K217" s="40" t="s">
        <v>673</v>
      </c>
      <c r="L217" s="43" t="s">
        <v>1389</v>
      </c>
      <c r="M217" s="44" t="s">
        <v>1390</v>
      </c>
      <c r="N217" s="45">
        <v>5825000</v>
      </c>
      <c r="O217" s="44" t="s">
        <v>676</v>
      </c>
      <c r="P217" s="45">
        <v>803102</v>
      </c>
      <c r="Q217" s="44" t="s">
        <v>676</v>
      </c>
      <c r="R217" s="46">
        <v>30682</v>
      </c>
      <c r="S217" s="44"/>
      <c r="T217" s="44"/>
      <c r="U217" s="37"/>
      <c r="V217" s="37"/>
    </row>
    <row r="218" spans="1:22" x14ac:dyDescent="0.25">
      <c r="A218" s="37">
        <v>217</v>
      </c>
      <c r="B218" s="38" t="s">
        <v>667</v>
      </c>
      <c r="C218" s="28" t="s">
        <v>668</v>
      </c>
      <c r="D218" s="40" t="s">
        <v>1394</v>
      </c>
      <c r="E218" s="40" t="s">
        <v>670</v>
      </c>
      <c r="F218" s="40" t="s">
        <v>1395</v>
      </c>
      <c r="G218" s="40" t="s">
        <v>1396</v>
      </c>
      <c r="H218" s="41">
        <v>3531</v>
      </c>
      <c r="I218" s="40" t="s">
        <v>673</v>
      </c>
      <c r="J218" s="42"/>
      <c r="K218" s="40" t="s">
        <v>673</v>
      </c>
      <c r="L218" s="43" t="s">
        <v>50</v>
      </c>
      <c r="M218" s="44" t="s">
        <v>1397</v>
      </c>
      <c r="N218" s="45">
        <v>20222735</v>
      </c>
      <c r="O218" s="44" t="s">
        <v>676</v>
      </c>
      <c r="P218" s="45">
        <v>20222735</v>
      </c>
      <c r="Q218" s="44" t="s">
        <v>676</v>
      </c>
      <c r="R218" s="46">
        <v>33604</v>
      </c>
      <c r="S218" s="44" t="s">
        <v>1398</v>
      </c>
      <c r="T218" s="44"/>
      <c r="U218" s="37"/>
      <c r="V218" s="37"/>
    </row>
    <row r="219" spans="1:22" x14ac:dyDescent="0.25">
      <c r="A219" s="37">
        <v>218</v>
      </c>
      <c r="B219" s="49" t="s">
        <v>881</v>
      </c>
      <c r="C219" s="28" t="s">
        <v>882</v>
      </c>
      <c r="D219" s="38" t="s">
        <v>1399</v>
      </c>
      <c r="E219" s="40" t="s">
        <v>670</v>
      </c>
      <c r="F219" s="40" t="s">
        <v>1400</v>
      </c>
      <c r="G219" s="40" t="s">
        <v>1401</v>
      </c>
      <c r="H219" s="42">
        <v>109</v>
      </c>
      <c r="I219" s="40" t="s">
        <v>673</v>
      </c>
      <c r="J219" s="42">
        <v>109</v>
      </c>
      <c r="K219" s="40" t="s">
        <v>673</v>
      </c>
      <c r="L219" s="43" t="s">
        <v>50</v>
      </c>
      <c r="M219" s="44" t="s">
        <v>1397</v>
      </c>
      <c r="N219" s="45">
        <v>277000</v>
      </c>
      <c r="O219" s="44" t="s">
        <v>676</v>
      </c>
      <c r="P219" s="56">
        <v>0</v>
      </c>
      <c r="Q219" s="44" t="s">
        <v>676</v>
      </c>
      <c r="R219" s="46">
        <v>25934</v>
      </c>
      <c r="S219" s="44"/>
      <c r="T219" s="44"/>
      <c r="U219" s="37"/>
      <c r="V219" s="37"/>
    </row>
    <row r="220" spans="1:22" x14ac:dyDescent="0.25">
      <c r="A220" s="37">
        <v>219</v>
      </c>
      <c r="B220" s="38" t="s">
        <v>667</v>
      </c>
      <c r="C220" s="28" t="s">
        <v>668</v>
      </c>
      <c r="D220" s="40" t="s">
        <v>1402</v>
      </c>
      <c r="E220" s="40" t="s">
        <v>670</v>
      </c>
      <c r="F220" s="40" t="s">
        <v>1403</v>
      </c>
      <c r="G220" s="40" t="s">
        <v>1404</v>
      </c>
      <c r="H220" s="41">
        <v>91170</v>
      </c>
      <c r="I220" s="40" t="s">
        <v>673</v>
      </c>
      <c r="J220" s="42"/>
      <c r="K220" s="40" t="s">
        <v>673</v>
      </c>
      <c r="L220" s="43" t="s">
        <v>93</v>
      </c>
      <c r="M220" s="44" t="s">
        <v>1397</v>
      </c>
      <c r="N220" s="45">
        <v>522148610</v>
      </c>
      <c r="O220" s="44" t="s">
        <v>676</v>
      </c>
      <c r="P220" s="45">
        <v>522148610</v>
      </c>
      <c r="Q220" s="44" t="s">
        <v>676</v>
      </c>
      <c r="R220" s="46">
        <v>33604</v>
      </c>
      <c r="S220" s="44" t="s">
        <v>1405</v>
      </c>
      <c r="T220" s="44"/>
      <c r="U220" s="37"/>
      <c r="V220" s="37"/>
    </row>
    <row r="221" spans="1:22" x14ac:dyDescent="0.25">
      <c r="A221" s="37">
        <v>220</v>
      </c>
      <c r="B221" s="49" t="s">
        <v>678</v>
      </c>
      <c r="C221" s="28" t="s">
        <v>679</v>
      </c>
      <c r="D221" s="38" t="s">
        <v>1406</v>
      </c>
      <c r="E221" s="40" t="s">
        <v>670</v>
      </c>
      <c r="F221" s="40" t="s">
        <v>1407</v>
      </c>
      <c r="G221" s="40" t="s">
        <v>1408</v>
      </c>
      <c r="H221" s="41">
        <v>8163</v>
      </c>
      <c r="I221" s="40" t="s">
        <v>673</v>
      </c>
      <c r="J221" s="57">
        <v>2228</v>
      </c>
      <c r="K221" s="40" t="s">
        <v>673</v>
      </c>
      <c r="L221" s="43" t="s">
        <v>93</v>
      </c>
      <c r="M221" s="44" t="s">
        <v>1397</v>
      </c>
      <c r="N221" s="45">
        <v>526101373</v>
      </c>
      <c r="O221" s="44" t="s">
        <v>676</v>
      </c>
      <c r="P221" s="45">
        <v>414338432</v>
      </c>
      <c r="Q221" s="44" t="s">
        <v>676</v>
      </c>
      <c r="R221" s="46">
        <v>31778</v>
      </c>
      <c r="S221" s="44"/>
      <c r="T221" s="44"/>
      <c r="U221" s="37"/>
      <c r="V221" s="37"/>
    </row>
    <row r="222" spans="1:22" x14ac:dyDescent="0.25">
      <c r="A222" s="37">
        <v>221</v>
      </c>
      <c r="B222" s="49" t="s">
        <v>678</v>
      </c>
      <c r="C222" s="28" t="s">
        <v>679</v>
      </c>
      <c r="D222" s="38" t="s">
        <v>1409</v>
      </c>
      <c r="E222" s="40" t="s">
        <v>670</v>
      </c>
      <c r="F222" s="40" t="s">
        <v>1410</v>
      </c>
      <c r="G222" s="40" t="s">
        <v>1411</v>
      </c>
      <c r="H222" s="42">
        <v>62</v>
      </c>
      <c r="I222" s="40" t="s">
        <v>673</v>
      </c>
      <c r="J222" s="42"/>
      <c r="K222" s="40" t="s">
        <v>673</v>
      </c>
      <c r="L222" s="43" t="s">
        <v>93</v>
      </c>
      <c r="M222" s="44" t="s">
        <v>1397</v>
      </c>
      <c r="N222" s="45">
        <v>17002130</v>
      </c>
      <c r="O222" s="44" t="s">
        <v>676</v>
      </c>
      <c r="P222" s="45">
        <v>14071713</v>
      </c>
      <c r="Q222" s="44" t="s">
        <v>676</v>
      </c>
      <c r="R222" s="46">
        <v>36075</v>
      </c>
      <c r="S222" s="44"/>
      <c r="T222" s="44"/>
      <c r="U222" s="37"/>
      <c r="V222" s="37"/>
    </row>
    <row r="223" spans="1:22" x14ac:dyDescent="0.25">
      <c r="A223" s="37">
        <v>222</v>
      </c>
      <c r="B223" s="49" t="s">
        <v>678</v>
      </c>
      <c r="C223" s="28" t="s">
        <v>679</v>
      </c>
      <c r="D223" s="38" t="s">
        <v>1412</v>
      </c>
      <c r="E223" s="40" t="s">
        <v>670</v>
      </c>
      <c r="F223" s="40" t="s">
        <v>1413</v>
      </c>
      <c r="G223" s="40" t="s">
        <v>1414</v>
      </c>
      <c r="H223" s="42">
        <v>360</v>
      </c>
      <c r="I223" s="40" t="s">
        <v>673</v>
      </c>
      <c r="J223" s="42">
        <v>336</v>
      </c>
      <c r="K223" s="40" t="s">
        <v>673</v>
      </c>
      <c r="L223" s="43" t="s">
        <v>93</v>
      </c>
      <c r="M223" s="44" t="s">
        <v>1397</v>
      </c>
      <c r="N223" s="45">
        <v>22496930</v>
      </c>
      <c r="O223" s="44" t="s">
        <v>676</v>
      </c>
      <c r="P223" s="45">
        <v>17573859</v>
      </c>
      <c r="Q223" s="44" t="s">
        <v>676</v>
      </c>
      <c r="R223" s="46">
        <v>31778</v>
      </c>
      <c r="S223" s="44"/>
      <c r="T223" s="44"/>
      <c r="U223" s="37"/>
      <c r="V223" s="37"/>
    </row>
    <row r="224" spans="1:22" x14ac:dyDescent="0.25">
      <c r="A224" s="37">
        <v>223</v>
      </c>
      <c r="B224" s="49" t="s">
        <v>678</v>
      </c>
      <c r="C224" s="28" t="s">
        <v>679</v>
      </c>
      <c r="D224" s="38" t="s">
        <v>1415</v>
      </c>
      <c r="E224" s="40" t="s">
        <v>670</v>
      </c>
      <c r="F224" s="40" t="s">
        <v>1416</v>
      </c>
      <c r="G224" s="40" t="s">
        <v>858</v>
      </c>
      <c r="H224" s="42">
        <v>286</v>
      </c>
      <c r="I224" s="40" t="s">
        <v>673</v>
      </c>
      <c r="J224" s="42">
        <v>254</v>
      </c>
      <c r="K224" s="40" t="s">
        <v>673</v>
      </c>
      <c r="L224" s="43" t="s">
        <v>93</v>
      </c>
      <c r="M224" s="44" t="s">
        <v>1397</v>
      </c>
      <c r="N224" s="45">
        <v>51141000</v>
      </c>
      <c r="O224" s="44" t="s">
        <v>676</v>
      </c>
      <c r="P224" s="45">
        <v>40783483</v>
      </c>
      <c r="Q224" s="44" t="s">
        <v>676</v>
      </c>
      <c r="R224" s="46">
        <v>31413</v>
      </c>
      <c r="S224" s="44"/>
      <c r="T224" s="44"/>
      <c r="U224" s="37"/>
      <c r="V224" s="37"/>
    </row>
    <row r="225" spans="1:22" x14ac:dyDescent="0.25">
      <c r="A225" s="37">
        <v>224</v>
      </c>
      <c r="B225" s="49" t="s">
        <v>678</v>
      </c>
      <c r="C225" s="28" t="s">
        <v>679</v>
      </c>
      <c r="D225" s="38" t="s">
        <v>1417</v>
      </c>
      <c r="E225" s="40" t="s">
        <v>670</v>
      </c>
      <c r="F225" s="40" t="s">
        <v>1418</v>
      </c>
      <c r="G225" s="40" t="s">
        <v>1419</v>
      </c>
      <c r="H225" s="42">
        <v>801</v>
      </c>
      <c r="I225" s="40" t="s">
        <v>673</v>
      </c>
      <c r="J225" s="42">
        <v>633</v>
      </c>
      <c r="K225" s="40" t="s">
        <v>673</v>
      </c>
      <c r="L225" s="43" t="s">
        <v>93</v>
      </c>
      <c r="M225" s="44" t="s">
        <v>1397</v>
      </c>
      <c r="N225" s="45">
        <v>128150991</v>
      </c>
      <c r="O225" s="44" t="s">
        <v>676</v>
      </c>
      <c r="P225" s="45">
        <v>102997704</v>
      </c>
      <c r="Q225" s="44" t="s">
        <v>676</v>
      </c>
      <c r="R225" s="46">
        <v>31778</v>
      </c>
      <c r="S225" s="44"/>
      <c r="T225" s="44"/>
      <c r="U225" s="37"/>
      <c r="V225" s="37"/>
    </row>
    <row r="226" spans="1:22" x14ac:dyDescent="0.25">
      <c r="A226" s="37">
        <v>225</v>
      </c>
      <c r="B226" s="49" t="s">
        <v>678</v>
      </c>
      <c r="C226" s="28" t="s">
        <v>679</v>
      </c>
      <c r="D226" s="38" t="s">
        <v>1420</v>
      </c>
      <c r="E226" s="40" t="s">
        <v>670</v>
      </c>
      <c r="F226" s="40" t="s">
        <v>1421</v>
      </c>
      <c r="G226" s="40" t="s">
        <v>1422</v>
      </c>
      <c r="H226" s="42">
        <v>34</v>
      </c>
      <c r="I226" s="40" t="s">
        <v>673</v>
      </c>
      <c r="J226" s="42"/>
      <c r="K226" s="40" t="s">
        <v>673</v>
      </c>
      <c r="L226" s="43" t="s">
        <v>93</v>
      </c>
      <c r="M226" s="44" t="s">
        <v>1397</v>
      </c>
      <c r="N226" s="45">
        <v>396000</v>
      </c>
      <c r="O226" s="44" t="s">
        <v>676</v>
      </c>
      <c r="P226" s="56">
        <v>0</v>
      </c>
      <c r="Q226" s="44" t="s">
        <v>676</v>
      </c>
      <c r="R226" s="46">
        <v>27030</v>
      </c>
      <c r="S226" s="44"/>
      <c r="T226" s="44"/>
      <c r="U226" s="37"/>
      <c r="V226" s="37"/>
    </row>
    <row r="227" spans="1:22" x14ac:dyDescent="0.25">
      <c r="A227" s="37">
        <v>226</v>
      </c>
      <c r="B227" s="49" t="s">
        <v>678</v>
      </c>
      <c r="C227" s="28" t="s">
        <v>679</v>
      </c>
      <c r="D227" s="38" t="s">
        <v>1423</v>
      </c>
      <c r="E227" s="40" t="s">
        <v>670</v>
      </c>
      <c r="F227" s="40" t="s">
        <v>1424</v>
      </c>
      <c r="G227" s="40" t="s">
        <v>1425</v>
      </c>
      <c r="H227" s="42">
        <v>12</v>
      </c>
      <c r="I227" s="40" t="s">
        <v>673</v>
      </c>
      <c r="J227" s="42"/>
      <c r="K227" s="40" t="s">
        <v>673</v>
      </c>
      <c r="L227" s="43" t="s">
        <v>93</v>
      </c>
      <c r="M227" s="44" t="s">
        <v>1397</v>
      </c>
      <c r="N227" s="45">
        <v>272000</v>
      </c>
      <c r="O227" s="44" t="s">
        <v>676</v>
      </c>
      <c r="P227" s="45">
        <v>36370</v>
      </c>
      <c r="Q227" s="44" t="s">
        <v>676</v>
      </c>
      <c r="R227" s="46">
        <v>29952</v>
      </c>
      <c r="S227" s="44"/>
      <c r="T227" s="44"/>
      <c r="U227" s="37"/>
      <c r="V227" s="37"/>
    </row>
    <row r="228" spans="1:22" x14ac:dyDescent="0.25">
      <c r="A228" s="37">
        <v>227</v>
      </c>
      <c r="B228" s="49" t="s">
        <v>678</v>
      </c>
      <c r="C228" s="28" t="s">
        <v>679</v>
      </c>
      <c r="D228" s="38" t="s">
        <v>1426</v>
      </c>
      <c r="E228" s="40" t="s">
        <v>670</v>
      </c>
      <c r="F228" s="40" t="s">
        <v>1427</v>
      </c>
      <c r="G228" s="40" t="s">
        <v>1428</v>
      </c>
      <c r="H228" s="42">
        <v>13</v>
      </c>
      <c r="I228" s="40" t="s">
        <v>673</v>
      </c>
      <c r="J228" s="42"/>
      <c r="K228" s="40" t="s">
        <v>673</v>
      </c>
      <c r="L228" s="43" t="s">
        <v>93</v>
      </c>
      <c r="M228" s="44" t="s">
        <v>1397</v>
      </c>
      <c r="N228" s="45">
        <v>217000</v>
      </c>
      <c r="O228" s="44" t="s">
        <v>676</v>
      </c>
      <c r="P228" s="56">
        <v>0</v>
      </c>
      <c r="Q228" s="44" t="s">
        <v>676</v>
      </c>
      <c r="R228" s="46">
        <v>28856</v>
      </c>
      <c r="S228" s="44"/>
      <c r="T228" s="44"/>
      <c r="U228" s="37"/>
      <c r="V228" s="37"/>
    </row>
    <row r="229" spans="1:22" x14ac:dyDescent="0.25">
      <c r="A229" s="37">
        <v>228</v>
      </c>
      <c r="B229" s="49" t="s">
        <v>678</v>
      </c>
      <c r="C229" s="28" t="s">
        <v>679</v>
      </c>
      <c r="D229" s="38" t="s">
        <v>1429</v>
      </c>
      <c r="E229" s="40" t="s">
        <v>670</v>
      </c>
      <c r="F229" s="40" t="s">
        <v>1430</v>
      </c>
      <c r="G229" s="40" t="s">
        <v>1431</v>
      </c>
      <c r="H229" s="42">
        <v>11</v>
      </c>
      <c r="I229" s="40" t="s">
        <v>673</v>
      </c>
      <c r="J229" s="42"/>
      <c r="K229" s="40" t="s">
        <v>673</v>
      </c>
      <c r="L229" s="43" t="s">
        <v>93</v>
      </c>
      <c r="M229" s="44" t="s">
        <v>1397</v>
      </c>
      <c r="N229" s="45">
        <v>304000</v>
      </c>
      <c r="O229" s="44" t="s">
        <v>676</v>
      </c>
      <c r="P229" s="45">
        <v>41912</v>
      </c>
      <c r="Q229" s="44" t="s">
        <v>676</v>
      </c>
      <c r="R229" s="46">
        <v>29952</v>
      </c>
      <c r="S229" s="44"/>
      <c r="T229" s="44"/>
      <c r="U229" s="37"/>
      <c r="V229" s="37"/>
    </row>
    <row r="230" spans="1:22" x14ac:dyDescent="0.25">
      <c r="A230" s="37">
        <v>229</v>
      </c>
      <c r="B230" s="49" t="s">
        <v>678</v>
      </c>
      <c r="C230" s="28" t="s">
        <v>679</v>
      </c>
      <c r="D230" s="38" t="s">
        <v>1432</v>
      </c>
      <c r="E230" s="40" t="s">
        <v>670</v>
      </c>
      <c r="F230" s="40" t="s">
        <v>1433</v>
      </c>
      <c r="G230" s="40" t="s">
        <v>1434</v>
      </c>
      <c r="H230" s="42">
        <v>38</v>
      </c>
      <c r="I230" s="40" t="s">
        <v>673</v>
      </c>
      <c r="J230" s="42"/>
      <c r="K230" s="40" t="s">
        <v>673</v>
      </c>
      <c r="L230" s="43" t="s">
        <v>93</v>
      </c>
      <c r="M230" s="44" t="s">
        <v>1397</v>
      </c>
      <c r="N230" s="45">
        <v>9080000</v>
      </c>
      <c r="O230" s="44" t="s">
        <v>676</v>
      </c>
      <c r="P230" s="45">
        <v>3621452</v>
      </c>
      <c r="Q230" s="44" t="s">
        <v>676</v>
      </c>
      <c r="R230" s="46">
        <v>33774</v>
      </c>
      <c r="S230" s="44"/>
      <c r="T230" s="44"/>
      <c r="U230" s="37"/>
      <c r="V230" s="37"/>
    </row>
    <row r="231" spans="1:22" x14ac:dyDescent="0.25">
      <c r="A231" s="37">
        <v>230</v>
      </c>
      <c r="B231" s="49" t="s">
        <v>678</v>
      </c>
      <c r="C231" s="28" t="s">
        <v>679</v>
      </c>
      <c r="D231" s="38" t="s">
        <v>1435</v>
      </c>
      <c r="E231" s="40" t="s">
        <v>670</v>
      </c>
      <c r="F231" s="40" t="s">
        <v>1436</v>
      </c>
      <c r="G231" s="40" t="s">
        <v>1437</v>
      </c>
      <c r="H231" s="42">
        <v>7</v>
      </c>
      <c r="I231" s="40" t="s">
        <v>673</v>
      </c>
      <c r="J231" s="42"/>
      <c r="K231" s="40" t="s">
        <v>673</v>
      </c>
      <c r="L231" s="43" t="s">
        <v>93</v>
      </c>
      <c r="M231" s="44" t="s">
        <v>1397</v>
      </c>
      <c r="N231" s="45">
        <v>1072000</v>
      </c>
      <c r="O231" s="44" t="s">
        <v>676</v>
      </c>
      <c r="P231" s="45">
        <v>298677</v>
      </c>
      <c r="Q231" s="44" t="s">
        <v>676</v>
      </c>
      <c r="R231" s="46">
        <v>31413</v>
      </c>
      <c r="S231" s="44"/>
      <c r="T231" s="44"/>
      <c r="U231" s="37"/>
      <c r="V231" s="37"/>
    </row>
    <row r="232" spans="1:22" x14ac:dyDescent="0.25">
      <c r="A232" s="37">
        <v>231</v>
      </c>
      <c r="B232" s="49" t="s">
        <v>678</v>
      </c>
      <c r="C232" s="28" t="s">
        <v>679</v>
      </c>
      <c r="D232" s="38" t="s">
        <v>1438</v>
      </c>
      <c r="E232" s="40" t="s">
        <v>670</v>
      </c>
      <c r="F232" s="40" t="s">
        <v>1439</v>
      </c>
      <c r="G232" s="40" t="s">
        <v>1440</v>
      </c>
      <c r="H232" s="42">
        <v>449</v>
      </c>
      <c r="I232" s="40" t="s">
        <v>673</v>
      </c>
      <c r="J232" s="42">
        <v>43</v>
      </c>
      <c r="K232" s="40" t="s">
        <v>673</v>
      </c>
      <c r="L232" s="43" t="s">
        <v>93</v>
      </c>
      <c r="M232" s="44" t="s">
        <v>1397</v>
      </c>
      <c r="N232" s="45">
        <v>26323844</v>
      </c>
      <c r="O232" s="44" t="s">
        <v>676</v>
      </c>
      <c r="P232" s="45">
        <v>20694093</v>
      </c>
      <c r="Q232" s="44" t="s">
        <v>676</v>
      </c>
      <c r="R232" s="46">
        <v>30682</v>
      </c>
      <c r="S232" s="44"/>
      <c r="T232" s="44"/>
      <c r="U232" s="37"/>
      <c r="V232" s="37"/>
    </row>
    <row r="233" spans="1:22" x14ac:dyDescent="0.25">
      <c r="A233" s="37">
        <v>232</v>
      </c>
      <c r="B233" s="49" t="s">
        <v>678</v>
      </c>
      <c r="C233" s="28" t="s">
        <v>679</v>
      </c>
      <c r="D233" s="38" t="s">
        <v>1441</v>
      </c>
      <c r="E233" s="40" t="s">
        <v>670</v>
      </c>
      <c r="F233" s="40" t="s">
        <v>1442</v>
      </c>
      <c r="G233" s="40" t="s">
        <v>1443</v>
      </c>
      <c r="H233" s="42">
        <v>351</v>
      </c>
      <c r="I233" s="40" t="s">
        <v>673</v>
      </c>
      <c r="J233" s="42">
        <v>271</v>
      </c>
      <c r="K233" s="40" t="s">
        <v>673</v>
      </c>
      <c r="L233" s="43" t="s">
        <v>93</v>
      </c>
      <c r="M233" s="44" t="s">
        <v>1397</v>
      </c>
      <c r="N233" s="45">
        <v>13372221</v>
      </c>
      <c r="O233" s="44" t="s">
        <v>676</v>
      </c>
      <c r="P233" s="45">
        <v>8335883</v>
      </c>
      <c r="Q233" s="44" t="s">
        <v>676</v>
      </c>
      <c r="R233" s="46">
        <v>11689</v>
      </c>
      <c r="S233" s="44"/>
      <c r="T233" s="44"/>
      <c r="U233" s="37"/>
      <c r="V233" s="37"/>
    </row>
    <row r="234" spans="1:22" x14ac:dyDescent="0.25">
      <c r="A234" s="37">
        <v>233</v>
      </c>
      <c r="B234" s="49" t="s">
        <v>678</v>
      </c>
      <c r="C234" s="28" t="s">
        <v>679</v>
      </c>
      <c r="D234" s="38" t="s">
        <v>1444</v>
      </c>
      <c r="E234" s="40" t="s">
        <v>670</v>
      </c>
      <c r="F234" s="40" t="s">
        <v>1445</v>
      </c>
      <c r="G234" s="40" t="s">
        <v>1446</v>
      </c>
      <c r="H234" s="42">
        <v>13</v>
      </c>
      <c r="I234" s="40" t="s">
        <v>673</v>
      </c>
      <c r="J234" s="42">
        <v>11</v>
      </c>
      <c r="K234" s="40" t="s">
        <v>673</v>
      </c>
      <c r="L234" s="43" t="s">
        <v>93</v>
      </c>
      <c r="M234" s="44" t="s">
        <v>1397</v>
      </c>
      <c r="N234" s="45">
        <v>15600</v>
      </c>
      <c r="O234" s="44" t="s">
        <v>676</v>
      </c>
      <c r="P234" s="56">
        <v>0</v>
      </c>
      <c r="Q234" s="44" t="s">
        <v>676</v>
      </c>
      <c r="R234" s="46">
        <v>37433</v>
      </c>
      <c r="S234" s="44"/>
      <c r="T234" s="44"/>
      <c r="U234" s="37"/>
      <c r="V234" s="37"/>
    </row>
    <row r="235" spans="1:22" x14ac:dyDescent="0.25">
      <c r="A235" s="37">
        <v>234</v>
      </c>
      <c r="B235" s="49" t="s">
        <v>678</v>
      </c>
      <c r="C235" s="28" t="s">
        <v>679</v>
      </c>
      <c r="D235" s="38" t="s">
        <v>1447</v>
      </c>
      <c r="E235" s="40" t="s">
        <v>670</v>
      </c>
      <c r="F235" s="40" t="s">
        <v>1445</v>
      </c>
      <c r="G235" s="40" t="s">
        <v>1448</v>
      </c>
      <c r="H235" s="42">
        <v>12</v>
      </c>
      <c r="I235" s="40" t="s">
        <v>673</v>
      </c>
      <c r="J235" s="42">
        <v>10</v>
      </c>
      <c r="K235" s="40" t="s">
        <v>673</v>
      </c>
      <c r="L235" s="43" t="s">
        <v>93</v>
      </c>
      <c r="M235" s="44" t="s">
        <v>1397</v>
      </c>
      <c r="N235" s="45">
        <v>14400</v>
      </c>
      <c r="O235" s="44" t="s">
        <v>676</v>
      </c>
      <c r="P235" s="56">
        <v>0</v>
      </c>
      <c r="Q235" s="44" t="s">
        <v>676</v>
      </c>
      <c r="R235" s="46">
        <v>37433</v>
      </c>
      <c r="S235" s="44"/>
      <c r="T235" s="44"/>
      <c r="U235" s="37"/>
      <c r="V235" s="37"/>
    </row>
    <row r="236" spans="1:22" x14ac:dyDescent="0.25">
      <c r="A236" s="37">
        <v>235</v>
      </c>
      <c r="B236" s="49" t="s">
        <v>881</v>
      </c>
      <c r="C236" s="28" t="s">
        <v>882</v>
      </c>
      <c r="D236" s="38" t="s">
        <v>1449</v>
      </c>
      <c r="E236" s="40" t="s">
        <v>670</v>
      </c>
      <c r="F236" s="40" t="s">
        <v>1450</v>
      </c>
      <c r="G236" s="40" t="s">
        <v>1451</v>
      </c>
      <c r="H236" s="41">
        <v>3013</v>
      </c>
      <c r="I236" s="40" t="s">
        <v>673</v>
      </c>
      <c r="J236" s="57">
        <v>3013</v>
      </c>
      <c r="K236" s="40" t="s">
        <v>673</v>
      </c>
      <c r="L236" s="43" t="s">
        <v>93</v>
      </c>
      <c r="M236" s="44" t="s">
        <v>1397</v>
      </c>
      <c r="N236" s="45">
        <v>118227915</v>
      </c>
      <c r="O236" s="44" t="s">
        <v>676</v>
      </c>
      <c r="P236" s="45">
        <v>85560726</v>
      </c>
      <c r="Q236" s="44" t="s">
        <v>676</v>
      </c>
      <c r="R236" s="46">
        <v>17899</v>
      </c>
      <c r="S236" s="44"/>
      <c r="T236" s="44"/>
      <c r="U236" s="37"/>
      <c r="V236" s="37"/>
    </row>
    <row r="237" spans="1:22" x14ac:dyDescent="0.25">
      <c r="A237" s="37">
        <v>236</v>
      </c>
      <c r="B237" s="38" t="s">
        <v>667</v>
      </c>
      <c r="C237" s="28" t="s">
        <v>668</v>
      </c>
      <c r="D237" s="40" t="s">
        <v>1452</v>
      </c>
      <c r="E237" s="40" t="s">
        <v>670</v>
      </c>
      <c r="F237" s="40" t="s">
        <v>1453</v>
      </c>
      <c r="G237" s="40" t="s">
        <v>905</v>
      </c>
      <c r="H237" s="41">
        <v>19807</v>
      </c>
      <c r="I237" s="40" t="s">
        <v>673</v>
      </c>
      <c r="J237" s="42"/>
      <c r="K237" s="40" t="s">
        <v>673</v>
      </c>
      <c r="L237" s="43" t="s">
        <v>1454</v>
      </c>
      <c r="M237" s="44" t="s">
        <v>1455</v>
      </c>
      <c r="N237" s="45">
        <v>7131000</v>
      </c>
      <c r="O237" s="44" t="s">
        <v>676</v>
      </c>
      <c r="P237" s="45">
        <v>7131000</v>
      </c>
      <c r="Q237" s="44" t="s">
        <v>676</v>
      </c>
      <c r="R237" s="46">
        <v>33604</v>
      </c>
      <c r="S237" s="44" t="s">
        <v>677</v>
      </c>
      <c r="T237" s="44"/>
      <c r="U237" s="37"/>
      <c r="V237" s="37"/>
    </row>
    <row r="238" spans="1:22" x14ac:dyDescent="0.25">
      <c r="A238" s="37">
        <v>237</v>
      </c>
      <c r="B238" s="49" t="s">
        <v>678</v>
      </c>
      <c r="C238" s="28" t="s">
        <v>679</v>
      </c>
      <c r="D238" s="38" t="s">
        <v>1456</v>
      </c>
      <c r="E238" s="40" t="s">
        <v>670</v>
      </c>
      <c r="F238" s="40" t="s">
        <v>1457</v>
      </c>
      <c r="G238" s="40" t="s">
        <v>1458</v>
      </c>
      <c r="H238" s="42">
        <v>188</v>
      </c>
      <c r="I238" s="40" t="s">
        <v>673</v>
      </c>
      <c r="J238" s="42">
        <v>84</v>
      </c>
      <c r="K238" s="40" t="s">
        <v>673</v>
      </c>
      <c r="L238" s="43" t="s">
        <v>1454</v>
      </c>
      <c r="M238" s="44" t="s">
        <v>1455</v>
      </c>
      <c r="N238" s="45">
        <v>623000</v>
      </c>
      <c r="O238" s="44" t="s">
        <v>676</v>
      </c>
      <c r="P238" s="45">
        <v>336118</v>
      </c>
      <c r="Q238" s="44" t="s">
        <v>676</v>
      </c>
      <c r="R238" s="46">
        <v>14611</v>
      </c>
      <c r="S238" s="44"/>
      <c r="T238" s="44"/>
      <c r="U238" s="37"/>
      <c r="V238" s="37"/>
    </row>
    <row r="239" spans="1:22" x14ac:dyDescent="0.25">
      <c r="A239" s="37">
        <v>238</v>
      </c>
      <c r="B239" s="38" t="s">
        <v>667</v>
      </c>
      <c r="C239" s="28" t="s">
        <v>668</v>
      </c>
      <c r="D239" s="40" t="s">
        <v>1459</v>
      </c>
      <c r="E239" s="40" t="s">
        <v>670</v>
      </c>
      <c r="F239" s="40" t="s">
        <v>1460</v>
      </c>
      <c r="G239" s="40" t="s">
        <v>1388</v>
      </c>
      <c r="H239" s="41">
        <v>15958</v>
      </c>
      <c r="I239" s="40" t="s">
        <v>673</v>
      </c>
      <c r="J239" s="42"/>
      <c r="K239" s="40" t="s">
        <v>673</v>
      </c>
      <c r="L239" s="43" t="s">
        <v>1461</v>
      </c>
      <c r="M239" s="44" t="s">
        <v>1462</v>
      </c>
      <c r="N239" s="45">
        <v>17244000</v>
      </c>
      <c r="O239" s="44" t="s">
        <v>676</v>
      </c>
      <c r="P239" s="45">
        <v>17244000</v>
      </c>
      <c r="Q239" s="44" t="s">
        <v>676</v>
      </c>
      <c r="R239" s="46">
        <v>33604</v>
      </c>
      <c r="S239" s="44" t="s">
        <v>677</v>
      </c>
      <c r="T239" s="44"/>
      <c r="U239" s="37"/>
      <c r="V239" s="37"/>
    </row>
    <row r="240" spans="1:22" x14ac:dyDescent="0.25">
      <c r="A240" s="37">
        <v>239</v>
      </c>
      <c r="B240" s="49" t="s">
        <v>678</v>
      </c>
      <c r="C240" s="28" t="s">
        <v>679</v>
      </c>
      <c r="D240" s="38" t="s">
        <v>1463</v>
      </c>
      <c r="E240" s="40" t="s">
        <v>670</v>
      </c>
      <c r="F240" s="40" t="s">
        <v>1464</v>
      </c>
      <c r="G240" s="40" t="s">
        <v>1465</v>
      </c>
      <c r="H240" s="42">
        <v>105</v>
      </c>
      <c r="I240" s="40" t="s">
        <v>673</v>
      </c>
      <c r="J240" s="42">
        <v>244</v>
      </c>
      <c r="K240" s="40" t="s">
        <v>673</v>
      </c>
      <c r="L240" s="43" t="s">
        <v>1461</v>
      </c>
      <c r="M240" s="44" t="s">
        <v>1462</v>
      </c>
      <c r="N240" s="45">
        <v>10078439</v>
      </c>
      <c r="O240" s="44" t="s">
        <v>676</v>
      </c>
      <c r="P240" s="56">
        <v>0</v>
      </c>
      <c r="Q240" s="44" t="s">
        <v>676</v>
      </c>
      <c r="R240" s="46">
        <v>25934</v>
      </c>
      <c r="S240" s="44"/>
      <c r="T240" s="44"/>
      <c r="U240" s="37"/>
      <c r="V240" s="37"/>
    </row>
    <row r="241" spans="1:22" x14ac:dyDescent="0.25">
      <c r="A241" s="37">
        <v>240</v>
      </c>
      <c r="B241" s="49" t="s">
        <v>678</v>
      </c>
      <c r="C241" s="28" t="s">
        <v>679</v>
      </c>
      <c r="D241" s="38" t="s">
        <v>1466</v>
      </c>
      <c r="E241" s="40" t="s">
        <v>670</v>
      </c>
      <c r="F241" s="40" t="s">
        <v>1467</v>
      </c>
      <c r="G241" s="40" t="s">
        <v>1468</v>
      </c>
      <c r="H241" s="42">
        <v>9</v>
      </c>
      <c r="I241" s="40" t="s">
        <v>673</v>
      </c>
      <c r="J241" s="42"/>
      <c r="K241" s="40" t="s">
        <v>673</v>
      </c>
      <c r="L241" s="43" t="s">
        <v>1469</v>
      </c>
      <c r="M241" s="44" t="s">
        <v>1470</v>
      </c>
      <c r="N241" s="45">
        <v>134000</v>
      </c>
      <c r="O241" s="44" t="s">
        <v>676</v>
      </c>
      <c r="P241" s="45">
        <v>25625</v>
      </c>
      <c r="Q241" s="44" t="s">
        <v>676</v>
      </c>
      <c r="R241" s="46">
        <v>31048</v>
      </c>
      <c r="S241" s="44"/>
      <c r="T241" s="44"/>
      <c r="U241" s="37"/>
      <c r="V241" s="37"/>
    </row>
    <row r="242" spans="1:22" x14ac:dyDescent="0.25">
      <c r="A242" s="37">
        <v>241</v>
      </c>
      <c r="B242" s="38" t="s">
        <v>667</v>
      </c>
      <c r="C242" s="28" t="s">
        <v>668</v>
      </c>
      <c r="D242" s="40" t="s">
        <v>1471</v>
      </c>
      <c r="E242" s="40" t="s">
        <v>670</v>
      </c>
      <c r="F242" s="40" t="s">
        <v>1472</v>
      </c>
      <c r="G242" s="40" t="s">
        <v>1473</v>
      </c>
      <c r="H242" s="41">
        <v>136027</v>
      </c>
      <c r="I242" s="40" t="s">
        <v>673</v>
      </c>
      <c r="J242" s="42"/>
      <c r="K242" s="40" t="s">
        <v>673</v>
      </c>
      <c r="L242" s="43" t="s">
        <v>100</v>
      </c>
      <c r="M242" s="44" t="s">
        <v>1470</v>
      </c>
      <c r="N242" s="45">
        <v>204079984</v>
      </c>
      <c r="O242" s="44" t="s">
        <v>676</v>
      </c>
      <c r="P242" s="45">
        <v>204079984</v>
      </c>
      <c r="Q242" s="44" t="s">
        <v>676</v>
      </c>
      <c r="R242" s="46">
        <v>33604</v>
      </c>
      <c r="S242" s="44" t="s">
        <v>677</v>
      </c>
      <c r="T242" s="44"/>
      <c r="U242" s="37"/>
      <c r="V242" s="37"/>
    </row>
    <row r="243" spans="1:22" x14ac:dyDescent="0.25">
      <c r="A243" s="37">
        <v>242</v>
      </c>
      <c r="B243" s="49" t="s">
        <v>678</v>
      </c>
      <c r="C243" s="28" t="s">
        <v>679</v>
      </c>
      <c r="D243" s="38" t="s">
        <v>1474</v>
      </c>
      <c r="E243" s="40" t="s">
        <v>670</v>
      </c>
      <c r="F243" s="40" t="s">
        <v>1475</v>
      </c>
      <c r="G243" s="40" t="s">
        <v>1476</v>
      </c>
      <c r="H243" s="42">
        <v>975</v>
      </c>
      <c r="I243" s="40" t="s">
        <v>673</v>
      </c>
      <c r="J243" s="42">
        <v>868</v>
      </c>
      <c r="K243" s="40" t="s">
        <v>673</v>
      </c>
      <c r="L243" s="43" t="s">
        <v>100</v>
      </c>
      <c r="M243" s="44" t="s">
        <v>1470</v>
      </c>
      <c r="N243" s="45">
        <v>14709204</v>
      </c>
      <c r="O243" s="44" t="s">
        <v>676</v>
      </c>
      <c r="P243" s="45">
        <v>3873665</v>
      </c>
      <c r="Q243" s="44" t="s">
        <v>676</v>
      </c>
      <c r="R243" s="46">
        <v>27395</v>
      </c>
      <c r="S243" s="44"/>
      <c r="T243" s="44"/>
      <c r="U243" s="37"/>
      <c r="V243" s="37"/>
    </row>
    <row r="244" spans="1:22" x14ac:dyDescent="0.25">
      <c r="A244" s="37">
        <v>243</v>
      </c>
      <c r="B244" s="49" t="s">
        <v>678</v>
      </c>
      <c r="C244" s="28" t="s">
        <v>679</v>
      </c>
      <c r="D244" s="38" t="s">
        <v>1477</v>
      </c>
      <c r="E244" s="40" t="s">
        <v>670</v>
      </c>
      <c r="F244" s="40" t="s">
        <v>1478</v>
      </c>
      <c r="G244" s="40" t="s">
        <v>1479</v>
      </c>
      <c r="H244" s="41">
        <v>23862</v>
      </c>
      <c r="I244" s="40" t="s">
        <v>673</v>
      </c>
      <c r="J244" s="57">
        <v>22950</v>
      </c>
      <c r="K244" s="40" t="s">
        <v>673</v>
      </c>
      <c r="L244" s="43" t="s">
        <v>100</v>
      </c>
      <c r="M244" s="44" t="s">
        <v>1470</v>
      </c>
      <c r="N244" s="45">
        <v>1107583163</v>
      </c>
      <c r="O244" s="44" t="s">
        <v>676</v>
      </c>
      <c r="P244" s="45">
        <v>987980919</v>
      </c>
      <c r="Q244" s="44" t="s">
        <v>676</v>
      </c>
      <c r="R244" s="46">
        <v>25569</v>
      </c>
      <c r="S244" s="44"/>
      <c r="T244" s="44"/>
      <c r="U244" s="37"/>
      <c r="V244" s="37"/>
    </row>
    <row r="245" spans="1:22" x14ac:dyDescent="0.25">
      <c r="A245" s="37">
        <v>244</v>
      </c>
      <c r="B245" s="38" t="s">
        <v>678</v>
      </c>
      <c r="C245" s="40" t="s">
        <v>679</v>
      </c>
      <c r="D245" s="40" t="s">
        <v>1477</v>
      </c>
      <c r="E245" s="40" t="s">
        <v>831</v>
      </c>
      <c r="F245" s="40" t="s">
        <v>1478</v>
      </c>
      <c r="G245" s="40" t="s">
        <v>1480</v>
      </c>
      <c r="H245" s="42">
        <v>19</v>
      </c>
      <c r="I245" s="40" t="s">
        <v>886</v>
      </c>
      <c r="J245" s="42"/>
      <c r="K245" s="40" t="s">
        <v>886</v>
      </c>
      <c r="L245" s="43" t="s">
        <v>100</v>
      </c>
      <c r="M245" s="44" t="s">
        <v>1470</v>
      </c>
      <c r="N245" s="45">
        <v>59219600</v>
      </c>
      <c r="O245" s="44" t="s">
        <v>676</v>
      </c>
      <c r="P245" s="45">
        <v>45032856</v>
      </c>
      <c r="Q245" s="44" t="s">
        <v>676</v>
      </c>
      <c r="R245" s="46">
        <v>40183</v>
      </c>
      <c r="S245" s="44"/>
      <c r="T245" s="44"/>
      <c r="U245" s="37"/>
      <c r="V245" s="37"/>
    </row>
    <row r="246" spans="1:22" x14ac:dyDescent="0.25">
      <c r="A246" s="37">
        <v>245</v>
      </c>
      <c r="B246" s="38" t="s">
        <v>678</v>
      </c>
      <c r="C246" s="40" t="s">
        <v>679</v>
      </c>
      <c r="D246" s="40" t="s">
        <v>1477</v>
      </c>
      <c r="E246" s="40" t="s">
        <v>1172</v>
      </c>
      <c r="F246" s="40" t="s">
        <v>1478</v>
      </c>
      <c r="G246" s="40" t="s">
        <v>1481</v>
      </c>
      <c r="H246" s="42">
        <v>2</v>
      </c>
      <c r="I246" s="40" t="s">
        <v>886</v>
      </c>
      <c r="J246" s="42"/>
      <c r="K246" s="40" t="s">
        <v>886</v>
      </c>
      <c r="L246" s="43" t="s">
        <v>100</v>
      </c>
      <c r="M246" s="44" t="s">
        <v>1470</v>
      </c>
      <c r="N246" s="45">
        <v>6560750</v>
      </c>
      <c r="O246" s="44" t="s">
        <v>676</v>
      </c>
      <c r="P246" s="45">
        <v>5212651</v>
      </c>
      <c r="Q246" s="44" t="s">
        <v>676</v>
      </c>
      <c r="R246" s="46">
        <v>40494</v>
      </c>
      <c r="S246" s="44"/>
      <c r="T246" s="44"/>
      <c r="U246" s="37"/>
      <c r="V246" s="37"/>
    </row>
    <row r="247" spans="1:22" x14ac:dyDescent="0.25">
      <c r="A247" s="37">
        <v>246</v>
      </c>
      <c r="B247" s="38" t="s">
        <v>678</v>
      </c>
      <c r="C247" s="40" t="s">
        <v>679</v>
      </c>
      <c r="D247" s="40" t="s">
        <v>1477</v>
      </c>
      <c r="E247" s="40" t="s">
        <v>1482</v>
      </c>
      <c r="F247" s="40" t="s">
        <v>1478</v>
      </c>
      <c r="G247" s="40" t="s">
        <v>1483</v>
      </c>
      <c r="H247" s="42">
        <v>2</v>
      </c>
      <c r="I247" s="40" t="s">
        <v>886</v>
      </c>
      <c r="J247" s="42"/>
      <c r="K247" s="40" t="s">
        <v>886</v>
      </c>
      <c r="L247" s="43" t="s">
        <v>100</v>
      </c>
      <c r="M247" s="44" t="s">
        <v>1470</v>
      </c>
      <c r="N247" s="45">
        <v>3557750</v>
      </c>
      <c r="O247" s="44" t="s">
        <v>676</v>
      </c>
      <c r="P247" s="45">
        <v>2826705</v>
      </c>
      <c r="Q247" s="44" t="s">
        <v>676</v>
      </c>
      <c r="R247" s="46">
        <v>40494</v>
      </c>
      <c r="S247" s="44"/>
      <c r="T247" s="44"/>
      <c r="U247" s="37"/>
      <c r="V247" s="37"/>
    </row>
    <row r="248" spans="1:22" x14ac:dyDescent="0.25">
      <c r="A248" s="37">
        <v>247</v>
      </c>
      <c r="B248" s="49" t="s">
        <v>678</v>
      </c>
      <c r="C248" s="28" t="s">
        <v>679</v>
      </c>
      <c r="D248" s="38" t="s">
        <v>1484</v>
      </c>
      <c r="E248" s="40" t="s">
        <v>670</v>
      </c>
      <c r="F248" s="40" t="s">
        <v>1485</v>
      </c>
      <c r="G248" s="40" t="s">
        <v>1486</v>
      </c>
      <c r="H248" s="41">
        <v>4587</v>
      </c>
      <c r="I248" s="40" t="s">
        <v>673</v>
      </c>
      <c r="J248" s="57">
        <v>4026</v>
      </c>
      <c r="K248" s="40" t="s">
        <v>673</v>
      </c>
      <c r="L248" s="43" t="s">
        <v>100</v>
      </c>
      <c r="M248" s="44" t="s">
        <v>1470</v>
      </c>
      <c r="N248" s="45">
        <v>42918508</v>
      </c>
      <c r="O248" s="44" t="s">
        <v>676</v>
      </c>
      <c r="P248" s="56">
        <v>0</v>
      </c>
      <c r="Q248" s="44" t="s">
        <v>676</v>
      </c>
      <c r="R248" s="46">
        <v>27395</v>
      </c>
      <c r="S248" s="44"/>
      <c r="T248" s="44"/>
      <c r="U248" s="37"/>
      <c r="V248" s="37"/>
    </row>
    <row r="249" spans="1:22" x14ac:dyDescent="0.25">
      <c r="A249" s="37">
        <v>248</v>
      </c>
      <c r="B249" s="49" t="s">
        <v>678</v>
      </c>
      <c r="C249" s="28" t="s">
        <v>679</v>
      </c>
      <c r="D249" s="38" t="s">
        <v>1487</v>
      </c>
      <c r="E249" s="40" t="s">
        <v>670</v>
      </c>
      <c r="F249" s="40" t="s">
        <v>1488</v>
      </c>
      <c r="G249" s="40" t="s">
        <v>1489</v>
      </c>
      <c r="H249" s="41">
        <v>1116</v>
      </c>
      <c r="I249" s="40" t="s">
        <v>673</v>
      </c>
      <c r="J249" s="57">
        <v>6577</v>
      </c>
      <c r="K249" s="40" t="s">
        <v>673</v>
      </c>
      <c r="L249" s="43" t="s">
        <v>100</v>
      </c>
      <c r="M249" s="44" t="s">
        <v>1470</v>
      </c>
      <c r="N249" s="45">
        <v>86557956</v>
      </c>
      <c r="O249" s="44" t="s">
        <v>676</v>
      </c>
      <c r="P249" s="45">
        <v>73734169</v>
      </c>
      <c r="Q249" s="44" t="s">
        <v>676</v>
      </c>
      <c r="R249" s="46">
        <v>25569</v>
      </c>
      <c r="S249" s="44"/>
      <c r="T249" s="44"/>
      <c r="U249" s="37"/>
      <c r="V249" s="37"/>
    </row>
    <row r="250" spans="1:22" x14ac:dyDescent="0.25">
      <c r="A250" s="37">
        <v>249</v>
      </c>
      <c r="B250" s="49" t="s">
        <v>678</v>
      </c>
      <c r="C250" s="28" t="s">
        <v>679</v>
      </c>
      <c r="D250" s="38" t="s">
        <v>1490</v>
      </c>
      <c r="E250" s="40" t="s">
        <v>670</v>
      </c>
      <c r="F250" s="40" t="s">
        <v>1491</v>
      </c>
      <c r="G250" s="40" t="s">
        <v>1492</v>
      </c>
      <c r="H250" s="42">
        <v>266</v>
      </c>
      <c r="I250" s="40" t="s">
        <v>673</v>
      </c>
      <c r="J250" s="42">
        <v>248</v>
      </c>
      <c r="K250" s="40" t="s">
        <v>673</v>
      </c>
      <c r="L250" s="43" t="s">
        <v>100</v>
      </c>
      <c r="M250" s="44" t="s">
        <v>1470</v>
      </c>
      <c r="N250" s="45">
        <v>14967188</v>
      </c>
      <c r="O250" s="44" t="s">
        <v>676</v>
      </c>
      <c r="P250" s="45">
        <v>8972598</v>
      </c>
      <c r="Q250" s="44" t="s">
        <v>676</v>
      </c>
      <c r="R250" s="46">
        <v>27395</v>
      </c>
      <c r="S250" s="44"/>
      <c r="T250" s="44"/>
      <c r="U250" s="37"/>
      <c r="V250" s="37"/>
    </row>
    <row r="251" spans="1:22" x14ac:dyDescent="0.25">
      <c r="A251" s="37">
        <v>250</v>
      </c>
      <c r="B251" s="49" t="s">
        <v>678</v>
      </c>
      <c r="C251" s="28" t="s">
        <v>679</v>
      </c>
      <c r="D251" s="38" t="s">
        <v>1493</v>
      </c>
      <c r="E251" s="40" t="s">
        <v>670</v>
      </c>
      <c r="F251" s="40" t="s">
        <v>1494</v>
      </c>
      <c r="G251" s="40" t="s">
        <v>1495</v>
      </c>
      <c r="H251" s="42">
        <v>596</v>
      </c>
      <c r="I251" s="40" t="s">
        <v>673</v>
      </c>
      <c r="J251" s="42">
        <v>570</v>
      </c>
      <c r="K251" s="40" t="s">
        <v>673</v>
      </c>
      <c r="L251" s="43" t="s">
        <v>100</v>
      </c>
      <c r="M251" s="44" t="s">
        <v>1470</v>
      </c>
      <c r="N251" s="45">
        <v>3151720</v>
      </c>
      <c r="O251" s="44" t="s">
        <v>676</v>
      </c>
      <c r="P251" s="56">
        <v>0</v>
      </c>
      <c r="Q251" s="44" t="s">
        <v>676</v>
      </c>
      <c r="R251" s="46">
        <v>27030</v>
      </c>
      <c r="S251" s="44"/>
      <c r="T251" s="44"/>
      <c r="U251" s="37"/>
      <c r="V251" s="37"/>
    </row>
    <row r="252" spans="1:22" x14ac:dyDescent="0.25">
      <c r="A252" s="37">
        <v>251</v>
      </c>
      <c r="B252" s="49" t="s">
        <v>678</v>
      </c>
      <c r="C252" s="28" t="s">
        <v>679</v>
      </c>
      <c r="D252" s="38" t="s">
        <v>1496</v>
      </c>
      <c r="E252" s="40" t="s">
        <v>670</v>
      </c>
      <c r="F252" s="40" t="s">
        <v>1497</v>
      </c>
      <c r="G252" s="40" t="s">
        <v>1498</v>
      </c>
      <c r="H252" s="42">
        <v>282</v>
      </c>
      <c r="I252" s="40" t="s">
        <v>673</v>
      </c>
      <c r="J252" s="42">
        <v>252</v>
      </c>
      <c r="K252" s="40" t="s">
        <v>673</v>
      </c>
      <c r="L252" s="43" t="s">
        <v>100</v>
      </c>
      <c r="M252" s="44" t="s">
        <v>1470</v>
      </c>
      <c r="N252" s="45">
        <v>1249000</v>
      </c>
      <c r="O252" s="44" t="s">
        <v>676</v>
      </c>
      <c r="P252" s="56">
        <v>0</v>
      </c>
      <c r="Q252" s="44" t="s">
        <v>676</v>
      </c>
      <c r="R252" s="46">
        <v>27030</v>
      </c>
      <c r="S252" s="44"/>
      <c r="T252" s="44"/>
      <c r="U252" s="37"/>
      <c r="V252" s="37"/>
    </row>
    <row r="253" spans="1:22" x14ac:dyDescent="0.25">
      <c r="A253" s="37">
        <v>252</v>
      </c>
      <c r="B253" s="49" t="s">
        <v>678</v>
      </c>
      <c r="C253" s="28" t="s">
        <v>679</v>
      </c>
      <c r="D253" s="38" t="s">
        <v>1499</v>
      </c>
      <c r="E253" s="40" t="s">
        <v>670</v>
      </c>
      <c r="F253" s="40" t="s">
        <v>1500</v>
      </c>
      <c r="G253" s="40" t="s">
        <v>1501</v>
      </c>
      <c r="H253" s="42">
        <v>354</v>
      </c>
      <c r="I253" s="40" t="s">
        <v>673</v>
      </c>
      <c r="J253" s="42">
        <v>339</v>
      </c>
      <c r="K253" s="40" t="s">
        <v>673</v>
      </c>
      <c r="L253" s="43" t="s">
        <v>100</v>
      </c>
      <c r="M253" s="44" t="s">
        <v>1470</v>
      </c>
      <c r="N253" s="45">
        <v>2243000</v>
      </c>
      <c r="O253" s="44" t="s">
        <v>676</v>
      </c>
      <c r="P253" s="56">
        <v>0</v>
      </c>
      <c r="Q253" s="44" t="s">
        <v>676</v>
      </c>
      <c r="R253" s="46">
        <v>26299</v>
      </c>
      <c r="S253" s="44"/>
      <c r="T253" s="44"/>
      <c r="U253" s="37"/>
      <c r="V253" s="37"/>
    </row>
    <row r="254" spans="1:22" x14ac:dyDescent="0.25">
      <c r="A254" s="37">
        <v>253</v>
      </c>
      <c r="B254" s="49" t="s">
        <v>678</v>
      </c>
      <c r="C254" s="28" t="s">
        <v>679</v>
      </c>
      <c r="D254" s="38" t="s">
        <v>1502</v>
      </c>
      <c r="E254" s="40" t="s">
        <v>670</v>
      </c>
      <c r="F254" s="40" t="s">
        <v>1503</v>
      </c>
      <c r="G254" s="40" t="s">
        <v>1504</v>
      </c>
      <c r="H254" s="42">
        <v>123</v>
      </c>
      <c r="I254" s="40" t="s">
        <v>673</v>
      </c>
      <c r="J254" s="42">
        <v>97</v>
      </c>
      <c r="K254" s="40" t="s">
        <v>673</v>
      </c>
      <c r="L254" s="43" t="s">
        <v>100</v>
      </c>
      <c r="M254" s="44" t="s">
        <v>1470</v>
      </c>
      <c r="N254" s="45">
        <v>764000</v>
      </c>
      <c r="O254" s="44" t="s">
        <v>676</v>
      </c>
      <c r="P254" s="56">
        <v>0</v>
      </c>
      <c r="Q254" s="44" t="s">
        <v>676</v>
      </c>
      <c r="R254" s="46">
        <v>27030</v>
      </c>
      <c r="S254" s="44"/>
      <c r="T254" s="44"/>
      <c r="U254" s="37"/>
      <c r="V254" s="37"/>
    </row>
    <row r="255" spans="1:22" x14ac:dyDescent="0.25">
      <c r="A255" s="37">
        <v>254</v>
      </c>
      <c r="B255" s="49" t="s">
        <v>678</v>
      </c>
      <c r="C255" s="28" t="s">
        <v>679</v>
      </c>
      <c r="D255" s="38" t="s">
        <v>1505</v>
      </c>
      <c r="E255" s="40" t="s">
        <v>670</v>
      </c>
      <c r="F255" s="40" t="s">
        <v>1506</v>
      </c>
      <c r="G255" s="40" t="s">
        <v>1312</v>
      </c>
      <c r="H255" s="42">
        <v>636</v>
      </c>
      <c r="I255" s="40" t="s">
        <v>673</v>
      </c>
      <c r="J255" s="42">
        <v>610</v>
      </c>
      <c r="K255" s="40" t="s">
        <v>673</v>
      </c>
      <c r="L255" s="43" t="s">
        <v>100</v>
      </c>
      <c r="M255" s="44" t="s">
        <v>1470</v>
      </c>
      <c r="N255" s="56">
        <v>0</v>
      </c>
      <c r="O255" s="44" t="s">
        <v>676</v>
      </c>
      <c r="P255" s="56">
        <v>0</v>
      </c>
      <c r="Q255" s="44" t="s">
        <v>676</v>
      </c>
      <c r="R255" s="46">
        <v>19360</v>
      </c>
      <c r="S255" s="44"/>
      <c r="T255" s="44"/>
      <c r="U255" s="37"/>
      <c r="V255" s="37"/>
    </row>
    <row r="256" spans="1:22" x14ac:dyDescent="0.25">
      <c r="A256" s="37">
        <v>255</v>
      </c>
      <c r="B256" s="49" t="s">
        <v>678</v>
      </c>
      <c r="C256" s="28" t="s">
        <v>679</v>
      </c>
      <c r="D256" s="38" t="s">
        <v>1507</v>
      </c>
      <c r="E256" s="40" t="s">
        <v>670</v>
      </c>
      <c r="F256" s="40" t="s">
        <v>1508</v>
      </c>
      <c r="G256" s="40" t="s">
        <v>1509</v>
      </c>
      <c r="H256" s="42">
        <v>24</v>
      </c>
      <c r="I256" s="40" t="s">
        <v>673</v>
      </c>
      <c r="J256" s="42">
        <v>18</v>
      </c>
      <c r="K256" s="40" t="s">
        <v>673</v>
      </c>
      <c r="L256" s="43" t="s">
        <v>100</v>
      </c>
      <c r="M256" s="44" t="s">
        <v>1470</v>
      </c>
      <c r="N256" s="45">
        <v>1223000</v>
      </c>
      <c r="O256" s="44" t="s">
        <v>676</v>
      </c>
      <c r="P256" s="56">
        <v>0</v>
      </c>
      <c r="Q256" s="44" t="s">
        <v>676</v>
      </c>
      <c r="R256" s="46">
        <v>27030</v>
      </c>
      <c r="S256" s="44"/>
      <c r="T256" s="44"/>
      <c r="U256" s="37"/>
      <c r="V256" s="37"/>
    </row>
    <row r="257" spans="1:22" x14ac:dyDescent="0.25">
      <c r="A257" s="37">
        <v>256</v>
      </c>
      <c r="B257" s="49" t="s">
        <v>678</v>
      </c>
      <c r="C257" s="28" t="s">
        <v>679</v>
      </c>
      <c r="D257" s="38" t="s">
        <v>1510</v>
      </c>
      <c r="E257" s="40" t="s">
        <v>670</v>
      </c>
      <c r="F257" s="40" t="s">
        <v>1511</v>
      </c>
      <c r="G257" s="40" t="s">
        <v>1512</v>
      </c>
      <c r="H257" s="42">
        <v>16</v>
      </c>
      <c r="I257" s="40" t="s">
        <v>673</v>
      </c>
      <c r="J257" s="42">
        <v>10</v>
      </c>
      <c r="K257" s="40" t="s">
        <v>673</v>
      </c>
      <c r="L257" s="43" t="s">
        <v>100</v>
      </c>
      <c r="M257" s="44" t="s">
        <v>1470</v>
      </c>
      <c r="N257" s="45">
        <v>151000</v>
      </c>
      <c r="O257" s="44" t="s">
        <v>676</v>
      </c>
      <c r="P257" s="56">
        <v>0</v>
      </c>
      <c r="Q257" s="44" t="s">
        <v>676</v>
      </c>
      <c r="R257" s="46">
        <v>25934</v>
      </c>
      <c r="S257" s="44"/>
      <c r="T257" s="44"/>
      <c r="U257" s="37"/>
      <c r="V257" s="37"/>
    </row>
    <row r="258" spans="1:22" x14ac:dyDescent="0.25">
      <c r="A258" s="37">
        <v>257</v>
      </c>
      <c r="B258" s="49" t="s">
        <v>678</v>
      </c>
      <c r="C258" s="28" t="s">
        <v>679</v>
      </c>
      <c r="D258" s="38" t="s">
        <v>1513</v>
      </c>
      <c r="E258" s="40" t="s">
        <v>670</v>
      </c>
      <c r="F258" s="40" t="s">
        <v>1514</v>
      </c>
      <c r="G258" s="40" t="s">
        <v>1515</v>
      </c>
      <c r="H258" s="42">
        <v>11</v>
      </c>
      <c r="I258" s="40" t="s">
        <v>673</v>
      </c>
      <c r="J258" s="42">
        <v>11</v>
      </c>
      <c r="K258" s="40" t="s">
        <v>673</v>
      </c>
      <c r="L258" s="43" t="s">
        <v>100</v>
      </c>
      <c r="M258" s="44" t="s">
        <v>1470</v>
      </c>
      <c r="N258" s="56">
        <v>0</v>
      </c>
      <c r="O258" s="44" t="s">
        <v>676</v>
      </c>
      <c r="P258" s="56">
        <v>0</v>
      </c>
      <c r="Q258" s="44" t="s">
        <v>676</v>
      </c>
      <c r="R258" s="46">
        <v>26299</v>
      </c>
      <c r="S258" s="44"/>
      <c r="T258" s="44"/>
      <c r="U258" s="37"/>
      <c r="V258" s="37"/>
    </row>
    <row r="259" spans="1:22" x14ac:dyDescent="0.25">
      <c r="A259" s="37">
        <v>258</v>
      </c>
      <c r="B259" s="49" t="s">
        <v>678</v>
      </c>
      <c r="C259" s="28" t="s">
        <v>679</v>
      </c>
      <c r="D259" s="38" t="s">
        <v>1516</v>
      </c>
      <c r="E259" s="40" t="s">
        <v>670</v>
      </c>
      <c r="F259" s="40" t="s">
        <v>1517</v>
      </c>
      <c r="G259" s="40" t="s">
        <v>1518</v>
      </c>
      <c r="H259" s="42">
        <v>239</v>
      </c>
      <c r="I259" s="40" t="s">
        <v>673</v>
      </c>
      <c r="J259" s="42">
        <v>232</v>
      </c>
      <c r="K259" s="40" t="s">
        <v>673</v>
      </c>
      <c r="L259" s="43" t="s">
        <v>100</v>
      </c>
      <c r="M259" s="44" t="s">
        <v>1470</v>
      </c>
      <c r="N259" s="45">
        <v>3178222</v>
      </c>
      <c r="O259" s="44" t="s">
        <v>676</v>
      </c>
      <c r="P259" s="45">
        <v>83557</v>
      </c>
      <c r="Q259" s="44" t="s">
        <v>676</v>
      </c>
      <c r="R259" s="46">
        <v>25934</v>
      </c>
      <c r="S259" s="44"/>
      <c r="T259" s="44"/>
      <c r="U259" s="37"/>
      <c r="V259" s="37"/>
    </row>
    <row r="260" spans="1:22" x14ac:dyDescent="0.25">
      <c r="A260" s="37">
        <v>259</v>
      </c>
      <c r="B260" s="49" t="s">
        <v>678</v>
      </c>
      <c r="C260" s="28" t="s">
        <v>679</v>
      </c>
      <c r="D260" s="38" t="s">
        <v>1519</v>
      </c>
      <c r="E260" s="40" t="s">
        <v>670</v>
      </c>
      <c r="F260" s="40" t="s">
        <v>1520</v>
      </c>
      <c r="G260" s="40" t="s">
        <v>1521</v>
      </c>
      <c r="H260" s="41">
        <v>2750</v>
      </c>
      <c r="I260" s="40" t="s">
        <v>673</v>
      </c>
      <c r="J260" s="57">
        <v>1665</v>
      </c>
      <c r="K260" s="40" t="s">
        <v>673</v>
      </c>
      <c r="L260" s="43" t="s">
        <v>100</v>
      </c>
      <c r="M260" s="44" t="s">
        <v>1470</v>
      </c>
      <c r="N260" s="45">
        <v>97005327</v>
      </c>
      <c r="O260" s="44" t="s">
        <v>676</v>
      </c>
      <c r="P260" s="45">
        <v>85302013</v>
      </c>
      <c r="Q260" s="44" t="s">
        <v>676</v>
      </c>
      <c r="R260" s="46">
        <v>25569</v>
      </c>
      <c r="S260" s="44"/>
      <c r="T260" s="44"/>
      <c r="U260" s="37"/>
      <c r="V260" s="37"/>
    </row>
    <row r="261" spans="1:22" x14ac:dyDescent="0.25">
      <c r="A261" s="37">
        <v>260</v>
      </c>
      <c r="B261" s="49" t="s">
        <v>678</v>
      </c>
      <c r="C261" s="28" t="s">
        <v>679</v>
      </c>
      <c r="D261" s="38" t="s">
        <v>1522</v>
      </c>
      <c r="E261" s="40" t="s">
        <v>670</v>
      </c>
      <c r="F261" s="40" t="s">
        <v>1523</v>
      </c>
      <c r="G261" s="40" t="s">
        <v>1524</v>
      </c>
      <c r="H261" s="42">
        <v>305</v>
      </c>
      <c r="I261" s="40" t="s">
        <v>673</v>
      </c>
      <c r="J261" s="42">
        <v>280</v>
      </c>
      <c r="K261" s="40" t="s">
        <v>673</v>
      </c>
      <c r="L261" s="43" t="s">
        <v>100</v>
      </c>
      <c r="M261" s="44" t="s">
        <v>1470</v>
      </c>
      <c r="N261" s="45">
        <v>261000</v>
      </c>
      <c r="O261" s="44" t="s">
        <v>676</v>
      </c>
      <c r="P261" s="56">
        <v>0</v>
      </c>
      <c r="Q261" s="44" t="s">
        <v>676</v>
      </c>
      <c r="R261" s="46">
        <v>26299</v>
      </c>
      <c r="S261" s="44"/>
      <c r="T261" s="44"/>
      <c r="U261" s="37"/>
      <c r="V261" s="37"/>
    </row>
    <row r="262" spans="1:22" x14ac:dyDescent="0.25">
      <c r="A262" s="37">
        <v>261</v>
      </c>
      <c r="B262" s="49" t="s">
        <v>678</v>
      </c>
      <c r="C262" s="28" t="s">
        <v>679</v>
      </c>
      <c r="D262" s="38" t="s">
        <v>1525</v>
      </c>
      <c r="E262" s="40" t="s">
        <v>670</v>
      </c>
      <c r="F262" s="40" t="s">
        <v>1526</v>
      </c>
      <c r="G262" s="40" t="s">
        <v>864</v>
      </c>
      <c r="H262" s="42">
        <v>14</v>
      </c>
      <c r="I262" s="40" t="s">
        <v>673</v>
      </c>
      <c r="J262" s="42"/>
      <c r="K262" s="40" t="s">
        <v>673</v>
      </c>
      <c r="L262" s="43" t="s">
        <v>100</v>
      </c>
      <c r="M262" s="44" t="s">
        <v>1470</v>
      </c>
      <c r="N262" s="45">
        <v>25000</v>
      </c>
      <c r="O262" s="44" t="s">
        <v>676</v>
      </c>
      <c r="P262" s="56">
        <v>0</v>
      </c>
      <c r="Q262" s="44" t="s">
        <v>676</v>
      </c>
      <c r="R262" s="46">
        <v>27030</v>
      </c>
      <c r="S262" s="44"/>
      <c r="T262" s="44"/>
      <c r="U262" s="37"/>
      <c r="V262" s="37"/>
    </row>
    <row r="263" spans="1:22" x14ac:dyDescent="0.25">
      <c r="A263" s="37">
        <v>262</v>
      </c>
      <c r="B263" s="49" t="s">
        <v>678</v>
      </c>
      <c r="C263" s="28" t="s">
        <v>679</v>
      </c>
      <c r="D263" s="38" t="s">
        <v>1527</v>
      </c>
      <c r="E263" s="40" t="s">
        <v>670</v>
      </c>
      <c r="F263" s="40" t="s">
        <v>1528</v>
      </c>
      <c r="G263" s="40" t="s">
        <v>1529</v>
      </c>
      <c r="H263" s="42">
        <v>47</v>
      </c>
      <c r="I263" s="40" t="s">
        <v>673</v>
      </c>
      <c r="J263" s="42"/>
      <c r="K263" s="40" t="s">
        <v>673</v>
      </c>
      <c r="L263" s="43" t="s">
        <v>100</v>
      </c>
      <c r="M263" s="44" t="s">
        <v>1470</v>
      </c>
      <c r="N263" s="45">
        <v>767000</v>
      </c>
      <c r="O263" s="44" t="s">
        <v>676</v>
      </c>
      <c r="P263" s="56">
        <v>0</v>
      </c>
      <c r="Q263" s="44" t="s">
        <v>676</v>
      </c>
      <c r="R263" s="46">
        <v>27760</v>
      </c>
      <c r="S263" s="44"/>
      <c r="T263" s="44"/>
      <c r="U263" s="37"/>
      <c r="V263" s="37"/>
    </row>
    <row r="264" spans="1:22" x14ac:dyDescent="0.25">
      <c r="A264" s="37">
        <v>263</v>
      </c>
      <c r="B264" s="49" t="s">
        <v>678</v>
      </c>
      <c r="C264" s="28" t="s">
        <v>679</v>
      </c>
      <c r="D264" s="38" t="s">
        <v>1530</v>
      </c>
      <c r="E264" s="40" t="s">
        <v>670</v>
      </c>
      <c r="F264" s="40" t="s">
        <v>1531</v>
      </c>
      <c r="G264" s="40" t="s">
        <v>1532</v>
      </c>
      <c r="H264" s="42">
        <v>38</v>
      </c>
      <c r="I264" s="40" t="s">
        <v>673</v>
      </c>
      <c r="J264" s="42">
        <v>30</v>
      </c>
      <c r="K264" s="40" t="s">
        <v>673</v>
      </c>
      <c r="L264" s="43" t="s">
        <v>100</v>
      </c>
      <c r="M264" s="44" t="s">
        <v>1470</v>
      </c>
      <c r="N264" s="45">
        <v>1032056</v>
      </c>
      <c r="O264" s="44" t="s">
        <v>676</v>
      </c>
      <c r="P264" s="45">
        <v>863275</v>
      </c>
      <c r="Q264" s="44" t="s">
        <v>676</v>
      </c>
      <c r="R264" s="46">
        <v>29221</v>
      </c>
      <c r="S264" s="44"/>
      <c r="T264" s="44"/>
      <c r="U264" s="37"/>
      <c r="V264" s="37"/>
    </row>
    <row r="265" spans="1:22" x14ac:dyDescent="0.25">
      <c r="A265" s="37">
        <v>264</v>
      </c>
      <c r="B265" s="49" t="s">
        <v>678</v>
      </c>
      <c r="C265" s="28" t="s">
        <v>679</v>
      </c>
      <c r="D265" s="38" t="s">
        <v>1533</v>
      </c>
      <c r="E265" s="40" t="s">
        <v>670</v>
      </c>
      <c r="F265" s="40" t="s">
        <v>1534</v>
      </c>
      <c r="G265" s="40" t="s">
        <v>1535</v>
      </c>
      <c r="H265" s="42">
        <v>176</v>
      </c>
      <c r="I265" s="40" t="s">
        <v>673</v>
      </c>
      <c r="J265" s="42">
        <v>160</v>
      </c>
      <c r="K265" s="40" t="s">
        <v>673</v>
      </c>
      <c r="L265" s="43" t="s">
        <v>100</v>
      </c>
      <c r="M265" s="44" t="s">
        <v>1470</v>
      </c>
      <c r="N265" s="45">
        <v>632731000</v>
      </c>
      <c r="O265" s="44" t="s">
        <v>676</v>
      </c>
      <c r="P265" s="45">
        <v>584227503</v>
      </c>
      <c r="Q265" s="44" t="s">
        <v>676</v>
      </c>
      <c r="R265" s="46">
        <v>39424</v>
      </c>
      <c r="S265" s="44"/>
      <c r="T265" s="44"/>
      <c r="U265" s="37"/>
      <c r="V265" s="37"/>
    </row>
    <row r="266" spans="1:22" x14ac:dyDescent="0.25">
      <c r="A266" s="37">
        <v>265</v>
      </c>
      <c r="B266" s="49" t="s">
        <v>678</v>
      </c>
      <c r="C266" s="28" t="s">
        <v>679</v>
      </c>
      <c r="D266" s="38" t="s">
        <v>1536</v>
      </c>
      <c r="E266" s="40" t="s">
        <v>670</v>
      </c>
      <c r="F266" s="40" t="s">
        <v>1537</v>
      </c>
      <c r="G266" s="40" t="s">
        <v>1538</v>
      </c>
      <c r="H266" s="42">
        <v>332</v>
      </c>
      <c r="I266" s="40" t="s">
        <v>673</v>
      </c>
      <c r="J266" s="42">
        <v>302</v>
      </c>
      <c r="K266" s="40" t="s">
        <v>673</v>
      </c>
      <c r="L266" s="43" t="s">
        <v>100</v>
      </c>
      <c r="M266" s="44" t="s">
        <v>1470</v>
      </c>
      <c r="N266" s="45">
        <v>1412775915</v>
      </c>
      <c r="O266" s="44" t="s">
        <v>676</v>
      </c>
      <c r="P266" s="45">
        <v>1304569882</v>
      </c>
      <c r="Q266" s="44" t="s">
        <v>676</v>
      </c>
      <c r="R266" s="46">
        <v>39424</v>
      </c>
      <c r="S266" s="44"/>
      <c r="T266" s="44"/>
      <c r="U266" s="37"/>
      <c r="V266" s="37"/>
    </row>
    <row r="267" spans="1:22" x14ac:dyDescent="0.25">
      <c r="A267" s="37">
        <v>266</v>
      </c>
      <c r="B267" s="49" t="s">
        <v>678</v>
      </c>
      <c r="C267" s="28" t="s">
        <v>679</v>
      </c>
      <c r="D267" s="38" t="s">
        <v>1539</v>
      </c>
      <c r="E267" s="40" t="s">
        <v>670</v>
      </c>
      <c r="F267" s="40" t="s">
        <v>1540</v>
      </c>
      <c r="G267" s="40" t="s">
        <v>1541</v>
      </c>
      <c r="H267" s="41">
        <v>1767</v>
      </c>
      <c r="I267" s="40" t="s">
        <v>673</v>
      </c>
      <c r="J267" s="57">
        <v>2406</v>
      </c>
      <c r="K267" s="40" t="s">
        <v>673</v>
      </c>
      <c r="L267" s="43" t="s">
        <v>100</v>
      </c>
      <c r="M267" s="44" t="s">
        <v>1470</v>
      </c>
      <c r="N267" s="45">
        <v>30434072</v>
      </c>
      <c r="O267" s="44" t="s">
        <v>676</v>
      </c>
      <c r="P267" s="45">
        <v>24387772</v>
      </c>
      <c r="Q267" s="44" t="s">
        <v>676</v>
      </c>
      <c r="R267" s="46">
        <v>25569</v>
      </c>
      <c r="S267" s="44"/>
      <c r="T267" s="44"/>
      <c r="U267" s="37"/>
      <c r="V267" s="37"/>
    </row>
    <row r="268" spans="1:22" x14ac:dyDescent="0.25">
      <c r="A268" s="37">
        <v>267</v>
      </c>
      <c r="B268" s="49" t="s">
        <v>678</v>
      </c>
      <c r="C268" s="28" t="s">
        <v>679</v>
      </c>
      <c r="D268" s="38" t="s">
        <v>1542</v>
      </c>
      <c r="E268" s="40" t="s">
        <v>670</v>
      </c>
      <c r="F268" s="40" t="s">
        <v>1543</v>
      </c>
      <c r="G268" s="40" t="s">
        <v>1253</v>
      </c>
      <c r="H268" s="42">
        <v>299</v>
      </c>
      <c r="I268" s="40" t="s">
        <v>673</v>
      </c>
      <c r="J268" s="42">
        <v>156</v>
      </c>
      <c r="K268" s="40" t="s">
        <v>673</v>
      </c>
      <c r="L268" s="43" t="s">
        <v>100</v>
      </c>
      <c r="M268" s="44" t="s">
        <v>1470</v>
      </c>
      <c r="N268" s="45">
        <v>8000000</v>
      </c>
      <c r="O268" s="44" t="s">
        <v>676</v>
      </c>
      <c r="P268" s="45">
        <v>5783532</v>
      </c>
      <c r="Q268" s="44" t="s">
        <v>676</v>
      </c>
      <c r="R268" s="46">
        <v>25569</v>
      </c>
      <c r="S268" s="44"/>
      <c r="T268" s="44"/>
      <c r="U268" s="37"/>
      <c r="V268" s="37"/>
    </row>
    <row r="269" spans="1:22" x14ac:dyDescent="0.25">
      <c r="A269" s="37">
        <v>268</v>
      </c>
      <c r="B269" s="38" t="s">
        <v>667</v>
      </c>
      <c r="C269" s="28" t="s">
        <v>668</v>
      </c>
      <c r="D269" s="40" t="s">
        <v>1544</v>
      </c>
      <c r="E269" s="40" t="s">
        <v>670</v>
      </c>
      <c r="F269" s="40" t="s">
        <v>60</v>
      </c>
      <c r="G269" s="40" t="s">
        <v>1545</v>
      </c>
      <c r="H269" s="41">
        <v>30561</v>
      </c>
      <c r="I269" s="40" t="s">
        <v>673</v>
      </c>
      <c r="J269" s="42"/>
      <c r="K269" s="40" t="s">
        <v>673</v>
      </c>
      <c r="L269" s="43" t="s">
        <v>59</v>
      </c>
      <c r="M269" s="44" t="s">
        <v>1546</v>
      </c>
      <c r="N269" s="45">
        <v>220039200</v>
      </c>
      <c r="O269" s="44" t="s">
        <v>676</v>
      </c>
      <c r="P269" s="45">
        <v>220039200</v>
      </c>
      <c r="Q269" s="44" t="s">
        <v>676</v>
      </c>
      <c r="R269" s="46">
        <v>33604</v>
      </c>
      <c r="S269" s="44" t="s">
        <v>1547</v>
      </c>
      <c r="T269" s="44"/>
      <c r="U269" s="37"/>
      <c r="V269" s="37"/>
    </row>
    <row r="270" spans="1:22" x14ac:dyDescent="0.25">
      <c r="A270" s="37">
        <v>269</v>
      </c>
      <c r="B270" s="49" t="s">
        <v>678</v>
      </c>
      <c r="C270" s="28" t="s">
        <v>679</v>
      </c>
      <c r="D270" s="38" t="s">
        <v>1548</v>
      </c>
      <c r="E270" s="40" t="s">
        <v>670</v>
      </c>
      <c r="F270" s="40" t="s">
        <v>1549</v>
      </c>
      <c r="G270" s="40" t="s">
        <v>1550</v>
      </c>
      <c r="H270" s="42">
        <v>241</v>
      </c>
      <c r="I270" s="40" t="s">
        <v>673</v>
      </c>
      <c r="J270" s="42"/>
      <c r="K270" s="40" t="s">
        <v>673</v>
      </c>
      <c r="L270" s="43" t="s">
        <v>59</v>
      </c>
      <c r="M270" s="44" t="s">
        <v>1546</v>
      </c>
      <c r="N270" s="45">
        <v>1617477</v>
      </c>
      <c r="O270" s="44" t="s">
        <v>676</v>
      </c>
      <c r="P270" s="45">
        <v>35290</v>
      </c>
      <c r="Q270" s="44" t="s">
        <v>676</v>
      </c>
      <c r="R270" s="46">
        <v>28126</v>
      </c>
      <c r="S270" s="44"/>
      <c r="T270" s="44"/>
      <c r="U270" s="37"/>
      <c r="V270" s="37"/>
    </row>
    <row r="271" spans="1:22" x14ac:dyDescent="0.25">
      <c r="A271" s="37">
        <v>270</v>
      </c>
      <c r="B271" s="49" t="s">
        <v>678</v>
      </c>
      <c r="C271" s="28" t="s">
        <v>679</v>
      </c>
      <c r="D271" s="38" t="s">
        <v>1551</v>
      </c>
      <c r="E271" s="40" t="s">
        <v>670</v>
      </c>
      <c r="F271" s="40" t="s">
        <v>1552</v>
      </c>
      <c r="G271" s="40" t="s">
        <v>1553</v>
      </c>
      <c r="H271" s="42">
        <v>140</v>
      </c>
      <c r="I271" s="40" t="s">
        <v>673</v>
      </c>
      <c r="J271" s="42">
        <v>98</v>
      </c>
      <c r="K271" s="40" t="s">
        <v>673</v>
      </c>
      <c r="L271" s="43" t="s">
        <v>59</v>
      </c>
      <c r="M271" s="44" t="s">
        <v>1546</v>
      </c>
      <c r="N271" s="45">
        <v>36840371</v>
      </c>
      <c r="O271" s="44" t="s">
        <v>676</v>
      </c>
      <c r="P271" s="45">
        <v>31153240</v>
      </c>
      <c r="Q271" s="44" t="s">
        <v>676</v>
      </c>
      <c r="R271" s="46">
        <v>36732</v>
      </c>
      <c r="S271" s="44"/>
      <c r="T271" s="44"/>
      <c r="U271" s="37"/>
      <c r="V271" s="37"/>
    </row>
    <row r="272" spans="1:22" x14ac:dyDescent="0.25">
      <c r="A272" s="37">
        <v>271</v>
      </c>
      <c r="B272" s="38" t="s">
        <v>667</v>
      </c>
      <c r="C272" s="28" t="s">
        <v>668</v>
      </c>
      <c r="D272" s="40" t="s">
        <v>1554</v>
      </c>
      <c r="E272" s="40" t="s">
        <v>670</v>
      </c>
      <c r="F272" s="40" t="s">
        <v>1555</v>
      </c>
      <c r="G272" s="40" t="s">
        <v>1556</v>
      </c>
      <c r="H272" s="41">
        <v>21421</v>
      </c>
      <c r="I272" s="40" t="s">
        <v>673</v>
      </c>
      <c r="J272" s="42"/>
      <c r="K272" s="40" t="s">
        <v>673</v>
      </c>
      <c r="L272" s="43" t="s">
        <v>1557</v>
      </c>
      <c r="M272" s="44" t="s">
        <v>1558</v>
      </c>
      <c r="N272" s="45">
        <v>52550899</v>
      </c>
      <c r="O272" s="44" t="s">
        <v>676</v>
      </c>
      <c r="P272" s="45">
        <v>52550899</v>
      </c>
      <c r="Q272" s="44" t="s">
        <v>676</v>
      </c>
      <c r="R272" s="46">
        <v>41688</v>
      </c>
      <c r="S272" s="44" t="s">
        <v>1559</v>
      </c>
      <c r="T272" s="44"/>
      <c r="U272" s="37"/>
      <c r="V272" s="37"/>
    </row>
    <row r="273" spans="1:22" x14ac:dyDescent="0.25">
      <c r="A273" s="37">
        <v>272</v>
      </c>
      <c r="B273" s="49" t="s">
        <v>678</v>
      </c>
      <c r="C273" s="28" t="s">
        <v>679</v>
      </c>
      <c r="D273" s="38" t="s">
        <v>1560</v>
      </c>
      <c r="E273" s="40" t="s">
        <v>670</v>
      </c>
      <c r="F273" s="40" t="s">
        <v>1561</v>
      </c>
      <c r="G273" s="40" t="s">
        <v>1562</v>
      </c>
      <c r="H273" s="41">
        <v>1357</v>
      </c>
      <c r="I273" s="40" t="s">
        <v>673</v>
      </c>
      <c r="J273" s="57">
        <v>1340</v>
      </c>
      <c r="K273" s="40" t="s">
        <v>673</v>
      </c>
      <c r="L273" s="43" t="s">
        <v>1557</v>
      </c>
      <c r="M273" s="44" t="s">
        <v>1563</v>
      </c>
      <c r="N273" s="45">
        <v>96882510</v>
      </c>
      <c r="O273" s="44" t="s">
        <v>676</v>
      </c>
      <c r="P273" s="45">
        <v>80081237</v>
      </c>
      <c r="Q273" s="44" t="s">
        <v>676</v>
      </c>
      <c r="R273" s="46">
        <v>29952</v>
      </c>
      <c r="S273" s="44"/>
      <c r="T273" s="44"/>
      <c r="U273" s="37"/>
      <c r="V273" s="37"/>
    </row>
    <row r="274" spans="1:22" x14ac:dyDescent="0.25">
      <c r="A274" s="37">
        <v>273</v>
      </c>
      <c r="B274" s="49" t="s">
        <v>1564</v>
      </c>
      <c r="C274" s="28" t="s">
        <v>1565</v>
      </c>
      <c r="D274" s="38" t="s">
        <v>1566</v>
      </c>
      <c r="E274" s="40" t="s">
        <v>670</v>
      </c>
      <c r="F274" s="40" t="s">
        <v>1567</v>
      </c>
      <c r="G274" s="40" t="s">
        <v>1568</v>
      </c>
      <c r="H274" s="41">
        <v>1149</v>
      </c>
      <c r="I274" s="40" t="s">
        <v>673</v>
      </c>
      <c r="J274" s="57">
        <v>1149</v>
      </c>
      <c r="K274" s="40" t="s">
        <v>673</v>
      </c>
      <c r="L274" s="43" t="s">
        <v>1557</v>
      </c>
      <c r="M274" s="44" t="s">
        <v>1558</v>
      </c>
      <c r="N274" s="45">
        <v>240189173</v>
      </c>
      <c r="O274" s="44" t="s">
        <v>676</v>
      </c>
      <c r="P274" s="45">
        <v>231213337</v>
      </c>
      <c r="Q274" s="44" t="s">
        <v>676</v>
      </c>
      <c r="R274" s="46">
        <v>41688</v>
      </c>
      <c r="S274" s="44"/>
      <c r="T274" s="44"/>
      <c r="U274" s="37"/>
      <c r="V274" s="37"/>
    </row>
    <row r="275" spans="1:22" x14ac:dyDescent="0.25">
      <c r="A275" s="37">
        <v>274</v>
      </c>
      <c r="B275" s="49" t="s">
        <v>678</v>
      </c>
      <c r="C275" s="28" t="s">
        <v>679</v>
      </c>
      <c r="D275" s="38" t="s">
        <v>1569</v>
      </c>
      <c r="E275" s="40" t="s">
        <v>670</v>
      </c>
      <c r="F275" s="40" t="s">
        <v>1570</v>
      </c>
      <c r="G275" s="40" t="s">
        <v>1571</v>
      </c>
      <c r="H275" s="42">
        <v>395</v>
      </c>
      <c r="I275" s="40" t="s">
        <v>673</v>
      </c>
      <c r="J275" s="42">
        <v>24</v>
      </c>
      <c r="K275" s="40" t="s">
        <v>673</v>
      </c>
      <c r="L275" s="43" t="s">
        <v>1572</v>
      </c>
      <c r="M275" s="44" t="s">
        <v>1573</v>
      </c>
      <c r="N275" s="45">
        <v>21583000</v>
      </c>
      <c r="O275" s="44" t="s">
        <v>676</v>
      </c>
      <c r="P275" s="56">
        <v>0</v>
      </c>
      <c r="Q275" s="44" t="s">
        <v>676</v>
      </c>
      <c r="R275" s="46">
        <v>4019</v>
      </c>
      <c r="S275" s="44"/>
      <c r="T275" s="44"/>
      <c r="U275" s="37"/>
      <c r="V275" s="37"/>
    </row>
    <row r="276" spans="1:22" x14ac:dyDescent="0.25">
      <c r="A276" s="37">
        <v>275</v>
      </c>
      <c r="B276" s="38" t="s">
        <v>667</v>
      </c>
      <c r="C276" s="28" t="s">
        <v>668</v>
      </c>
      <c r="D276" s="40" t="s">
        <v>1574</v>
      </c>
      <c r="E276" s="40" t="s">
        <v>670</v>
      </c>
      <c r="F276" s="40" t="s">
        <v>110</v>
      </c>
      <c r="G276" s="40" t="s">
        <v>1575</v>
      </c>
      <c r="H276" s="42">
        <v>354</v>
      </c>
      <c r="I276" s="40" t="s">
        <v>673</v>
      </c>
      <c r="J276" s="42"/>
      <c r="K276" s="40" t="s">
        <v>673</v>
      </c>
      <c r="L276" s="43" t="s">
        <v>1576</v>
      </c>
      <c r="M276" s="44" t="s">
        <v>1577</v>
      </c>
      <c r="N276" s="45">
        <v>200000</v>
      </c>
      <c r="O276" s="44" t="s">
        <v>676</v>
      </c>
      <c r="P276" s="45">
        <v>200000</v>
      </c>
      <c r="Q276" s="44" t="s">
        <v>676</v>
      </c>
      <c r="R276" s="46">
        <v>37529</v>
      </c>
      <c r="S276" s="44" t="s">
        <v>677</v>
      </c>
      <c r="T276" s="44"/>
      <c r="U276" s="37"/>
      <c r="V276" s="37"/>
    </row>
    <row r="277" spans="1:22" x14ac:dyDescent="0.25">
      <c r="A277" s="37">
        <v>276</v>
      </c>
      <c r="B277" s="38" t="s">
        <v>667</v>
      </c>
      <c r="C277" s="28" t="s">
        <v>668</v>
      </c>
      <c r="D277" s="40" t="s">
        <v>1578</v>
      </c>
      <c r="E277" s="40" t="s">
        <v>670</v>
      </c>
      <c r="F277" s="40" t="s">
        <v>1579</v>
      </c>
      <c r="G277" s="40" t="s">
        <v>1580</v>
      </c>
      <c r="H277" s="41">
        <v>40457</v>
      </c>
      <c r="I277" s="40" t="s">
        <v>673</v>
      </c>
      <c r="J277" s="42"/>
      <c r="K277" s="40" t="s">
        <v>673</v>
      </c>
      <c r="L277" s="43" t="s">
        <v>1581</v>
      </c>
      <c r="M277" s="44" t="s">
        <v>1582</v>
      </c>
      <c r="N277" s="45">
        <v>50981000</v>
      </c>
      <c r="O277" s="44" t="s">
        <v>676</v>
      </c>
      <c r="P277" s="45">
        <v>50981000</v>
      </c>
      <c r="Q277" s="44" t="s">
        <v>676</v>
      </c>
      <c r="R277" s="46">
        <v>33604</v>
      </c>
      <c r="S277" s="44" t="s">
        <v>677</v>
      </c>
      <c r="T277" s="44"/>
      <c r="U277" s="37"/>
      <c r="V277" s="37"/>
    </row>
    <row r="278" spans="1:22" x14ac:dyDescent="0.25">
      <c r="A278" s="37">
        <v>277</v>
      </c>
      <c r="B278" s="49" t="s">
        <v>678</v>
      </c>
      <c r="C278" s="28" t="s">
        <v>679</v>
      </c>
      <c r="D278" s="38" t="s">
        <v>1583</v>
      </c>
      <c r="E278" s="40" t="s">
        <v>670</v>
      </c>
      <c r="F278" s="40" t="s">
        <v>1584</v>
      </c>
      <c r="G278" s="40" t="s">
        <v>1585</v>
      </c>
      <c r="H278" s="42">
        <v>1</v>
      </c>
      <c r="I278" s="40" t="s">
        <v>673</v>
      </c>
      <c r="J278" s="42"/>
      <c r="K278" s="40" t="s">
        <v>673</v>
      </c>
      <c r="L278" s="43" t="s">
        <v>1581</v>
      </c>
      <c r="M278" s="44" t="s">
        <v>1582</v>
      </c>
      <c r="N278" s="56">
        <v>0</v>
      </c>
      <c r="O278" s="44" t="s">
        <v>676</v>
      </c>
      <c r="P278" s="56">
        <v>0</v>
      </c>
      <c r="Q278" s="44" t="s">
        <v>676</v>
      </c>
      <c r="R278" s="46">
        <v>27030</v>
      </c>
      <c r="S278" s="44"/>
      <c r="T278" s="44"/>
      <c r="U278" s="37"/>
      <c r="V278" s="37"/>
    </row>
    <row r="279" spans="1:22" x14ac:dyDescent="0.25">
      <c r="A279" s="37">
        <v>278</v>
      </c>
      <c r="B279" s="49" t="s">
        <v>678</v>
      </c>
      <c r="C279" s="28" t="s">
        <v>679</v>
      </c>
      <c r="D279" s="38" t="s">
        <v>1586</v>
      </c>
      <c r="E279" s="40" t="s">
        <v>670</v>
      </c>
      <c r="F279" s="40" t="s">
        <v>1587</v>
      </c>
      <c r="G279" s="40" t="s">
        <v>1588</v>
      </c>
      <c r="H279" s="42">
        <v>2</v>
      </c>
      <c r="I279" s="40" t="s">
        <v>673</v>
      </c>
      <c r="J279" s="42"/>
      <c r="K279" s="40" t="s">
        <v>673</v>
      </c>
      <c r="L279" s="43" t="s">
        <v>1581</v>
      </c>
      <c r="M279" s="44" t="s">
        <v>1582</v>
      </c>
      <c r="N279" s="56">
        <v>0</v>
      </c>
      <c r="O279" s="44" t="s">
        <v>676</v>
      </c>
      <c r="P279" s="56">
        <v>0</v>
      </c>
      <c r="Q279" s="44" t="s">
        <v>676</v>
      </c>
      <c r="R279" s="46">
        <v>27030</v>
      </c>
      <c r="S279" s="44"/>
      <c r="T279" s="44"/>
      <c r="U279" s="37"/>
      <c r="V279" s="37"/>
    </row>
    <row r="280" spans="1:22" x14ac:dyDescent="0.25">
      <c r="A280" s="37">
        <v>279</v>
      </c>
      <c r="B280" s="49" t="s">
        <v>678</v>
      </c>
      <c r="C280" s="28" t="s">
        <v>679</v>
      </c>
      <c r="D280" s="38" t="s">
        <v>1589</v>
      </c>
      <c r="E280" s="40" t="s">
        <v>670</v>
      </c>
      <c r="F280" s="40" t="s">
        <v>1590</v>
      </c>
      <c r="G280" s="40" t="s">
        <v>1588</v>
      </c>
      <c r="H280" s="42">
        <v>1</v>
      </c>
      <c r="I280" s="40" t="s">
        <v>673</v>
      </c>
      <c r="J280" s="42"/>
      <c r="K280" s="40" t="s">
        <v>673</v>
      </c>
      <c r="L280" s="43" t="s">
        <v>1581</v>
      </c>
      <c r="M280" s="44" t="s">
        <v>1582</v>
      </c>
      <c r="N280" s="56">
        <v>0</v>
      </c>
      <c r="O280" s="44" t="s">
        <v>676</v>
      </c>
      <c r="P280" s="56">
        <v>0</v>
      </c>
      <c r="Q280" s="44" t="s">
        <v>676</v>
      </c>
      <c r="R280" s="46">
        <v>35369</v>
      </c>
      <c r="S280" s="44"/>
      <c r="T280" s="44"/>
      <c r="U280" s="37"/>
      <c r="V280" s="37"/>
    </row>
    <row r="281" spans="1:22" x14ac:dyDescent="0.25">
      <c r="A281" s="37">
        <v>280</v>
      </c>
      <c r="B281" s="49" t="s">
        <v>678</v>
      </c>
      <c r="C281" s="28" t="s">
        <v>679</v>
      </c>
      <c r="D281" s="38" t="s">
        <v>1591</v>
      </c>
      <c r="E281" s="40" t="s">
        <v>670</v>
      </c>
      <c r="F281" s="40" t="s">
        <v>1592</v>
      </c>
      <c r="G281" s="40" t="s">
        <v>1588</v>
      </c>
      <c r="H281" s="42">
        <v>1</v>
      </c>
      <c r="I281" s="40" t="s">
        <v>673</v>
      </c>
      <c r="J281" s="42"/>
      <c r="K281" s="40" t="s">
        <v>673</v>
      </c>
      <c r="L281" s="43" t="s">
        <v>1581</v>
      </c>
      <c r="M281" s="44" t="s">
        <v>1582</v>
      </c>
      <c r="N281" s="56">
        <v>0</v>
      </c>
      <c r="O281" s="44" t="s">
        <v>676</v>
      </c>
      <c r="P281" s="56">
        <v>0</v>
      </c>
      <c r="Q281" s="44" t="s">
        <v>676</v>
      </c>
      <c r="R281" s="46">
        <v>35048</v>
      </c>
      <c r="S281" s="44"/>
      <c r="T281" s="44"/>
      <c r="U281" s="37"/>
      <c r="V281" s="37"/>
    </row>
    <row r="282" spans="1:22" x14ac:dyDescent="0.25">
      <c r="A282" s="37">
        <v>281</v>
      </c>
      <c r="B282" s="49" t="s">
        <v>678</v>
      </c>
      <c r="C282" s="28" t="s">
        <v>679</v>
      </c>
      <c r="D282" s="38" t="s">
        <v>1593</v>
      </c>
      <c r="E282" s="40" t="s">
        <v>670</v>
      </c>
      <c r="F282" s="40" t="s">
        <v>1594</v>
      </c>
      <c r="G282" s="40" t="s">
        <v>1595</v>
      </c>
      <c r="H282" s="42">
        <v>13</v>
      </c>
      <c r="I282" s="40" t="s">
        <v>673</v>
      </c>
      <c r="J282" s="42"/>
      <c r="K282" s="40" t="s">
        <v>673</v>
      </c>
      <c r="L282" s="43" t="s">
        <v>1581</v>
      </c>
      <c r="M282" s="44" t="s">
        <v>1582</v>
      </c>
      <c r="N282" s="45">
        <v>24000</v>
      </c>
      <c r="O282" s="44" t="s">
        <v>676</v>
      </c>
      <c r="P282" s="56">
        <v>466</v>
      </c>
      <c r="Q282" s="44" t="s">
        <v>676</v>
      </c>
      <c r="R282" s="46">
        <v>27760</v>
      </c>
      <c r="S282" s="44"/>
      <c r="T282" s="44"/>
      <c r="U282" s="37"/>
      <c r="V282" s="37"/>
    </row>
    <row r="283" spans="1:22" x14ac:dyDescent="0.25">
      <c r="A283" s="37">
        <v>282</v>
      </c>
      <c r="B283" s="49" t="s">
        <v>678</v>
      </c>
      <c r="C283" s="28" t="s">
        <v>679</v>
      </c>
      <c r="D283" s="38" t="s">
        <v>1596</v>
      </c>
      <c r="E283" s="40" t="s">
        <v>670</v>
      </c>
      <c r="F283" s="40" t="s">
        <v>1597</v>
      </c>
      <c r="G283" s="40" t="s">
        <v>1598</v>
      </c>
      <c r="H283" s="42">
        <v>95</v>
      </c>
      <c r="I283" s="40" t="s">
        <v>673</v>
      </c>
      <c r="J283" s="42"/>
      <c r="K283" s="40" t="s">
        <v>673</v>
      </c>
      <c r="L283" s="43" t="s">
        <v>1581</v>
      </c>
      <c r="M283" s="44" t="s">
        <v>1582</v>
      </c>
      <c r="N283" s="45">
        <v>50272243</v>
      </c>
      <c r="O283" s="44" t="s">
        <v>676</v>
      </c>
      <c r="P283" s="45">
        <v>45704934</v>
      </c>
      <c r="Q283" s="44" t="s">
        <v>676</v>
      </c>
      <c r="R283" s="46">
        <v>22647</v>
      </c>
      <c r="S283" s="44"/>
      <c r="T283" s="44"/>
      <c r="U283" s="37"/>
      <c r="V283" s="37"/>
    </row>
    <row r="284" spans="1:22" x14ac:dyDescent="0.25">
      <c r="A284" s="37">
        <v>283</v>
      </c>
      <c r="B284" s="49" t="s">
        <v>678</v>
      </c>
      <c r="C284" s="28" t="s">
        <v>679</v>
      </c>
      <c r="D284" s="38" t="s">
        <v>1599</v>
      </c>
      <c r="E284" s="40" t="s">
        <v>670</v>
      </c>
      <c r="F284" s="40" t="s">
        <v>1600</v>
      </c>
      <c r="G284" s="40" t="s">
        <v>1601</v>
      </c>
      <c r="H284" s="41">
        <v>1530</v>
      </c>
      <c r="I284" s="40" t="s">
        <v>673</v>
      </c>
      <c r="J284" s="42"/>
      <c r="K284" s="40" t="s">
        <v>673</v>
      </c>
      <c r="L284" s="43" t="s">
        <v>1581</v>
      </c>
      <c r="M284" s="44" t="s">
        <v>1582</v>
      </c>
      <c r="N284" s="45">
        <v>103150632</v>
      </c>
      <c r="O284" s="44" t="s">
        <v>676</v>
      </c>
      <c r="P284" s="45">
        <v>78406571</v>
      </c>
      <c r="Q284" s="44" t="s">
        <v>676</v>
      </c>
      <c r="R284" s="46">
        <v>22647</v>
      </c>
      <c r="S284" s="44"/>
      <c r="T284" s="44"/>
      <c r="U284" s="37"/>
      <c r="V284" s="37"/>
    </row>
    <row r="285" spans="1:22" x14ac:dyDescent="0.25">
      <c r="A285" s="37">
        <v>284</v>
      </c>
      <c r="B285" s="49" t="s">
        <v>678</v>
      </c>
      <c r="C285" s="28" t="s">
        <v>679</v>
      </c>
      <c r="D285" s="38" t="s">
        <v>1602</v>
      </c>
      <c r="E285" s="40" t="s">
        <v>670</v>
      </c>
      <c r="F285" s="40" t="s">
        <v>1603</v>
      </c>
      <c r="G285" s="40" t="s">
        <v>1604</v>
      </c>
      <c r="H285" s="42">
        <v>27</v>
      </c>
      <c r="I285" s="40" t="s">
        <v>673</v>
      </c>
      <c r="J285" s="42"/>
      <c r="K285" s="40" t="s">
        <v>673</v>
      </c>
      <c r="L285" s="43" t="s">
        <v>1581</v>
      </c>
      <c r="M285" s="44" t="s">
        <v>1582</v>
      </c>
      <c r="N285" s="45">
        <v>2000</v>
      </c>
      <c r="O285" s="44" t="s">
        <v>676</v>
      </c>
      <c r="P285" s="56">
        <v>0</v>
      </c>
      <c r="Q285" s="44" t="s">
        <v>676</v>
      </c>
      <c r="R285" s="46">
        <v>24108</v>
      </c>
      <c r="S285" s="44"/>
      <c r="T285" s="44"/>
      <c r="U285" s="37"/>
      <c r="V285" s="37"/>
    </row>
    <row r="286" spans="1:22" x14ac:dyDescent="0.25">
      <c r="A286" s="37">
        <v>285</v>
      </c>
      <c r="B286" s="49" t="s">
        <v>678</v>
      </c>
      <c r="C286" s="28" t="s">
        <v>679</v>
      </c>
      <c r="D286" s="38" t="s">
        <v>1605</v>
      </c>
      <c r="E286" s="40" t="s">
        <v>670</v>
      </c>
      <c r="F286" s="40" t="s">
        <v>1606</v>
      </c>
      <c r="G286" s="40" t="s">
        <v>1607</v>
      </c>
      <c r="H286" s="41">
        <v>3597</v>
      </c>
      <c r="I286" s="40" t="s">
        <v>673</v>
      </c>
      <c r="J286" s="42"/>
      <c r="K286" s="40" t="s">
        <v>673</v>
      </c>
      <c r="L286" s="43" t="s">
        <v>1581</v>
      </c>
      <c r="M286" s="44" t="s">
        <v>1582</v>
      </c>
      <c r="N286" s="45">
        <v>224757621</v>
      </c>
      <c r="O286" s="44" t="s">
        <v>676</v>
      </c>
      <c r="P286" s="45">
        <v>177444161</v>
      </c>
      <c r="Q286" s="44" t="s">
        <v>676</v>
      </c>
      <c r="R286" s="46">
        <v>22647</v>
      </c>
      <c r="S286" s="44"/>
      <c r="T286" s="44"/>
      <c r="U286" s="37"/>
      <c r="V286" s="37"/>
    </row>
    <row r="287" spans="1:22" x14ac:dyDescent="0.25">
      <c r="A287" s="37">
        <v>286</v>
      </c>
      <c r="B287" s="49" t="s">
        <v>678</v>
      </c>
      <c r="C287" s="28" t="s">
        <v>679</v>
      </c>
      <c r="D287" s="38" t="s">
        <v>1608</v>
      </c>
      <c r="E287" s="40" t="s">
        <v>670</v>
      </c>
      <c r="F287" s="40" t="s">
        <v>1609</v>
      </c>
      <c r="G287" s="40" t="s">
        <v>1610</v>
      </c>
      <c r="H287" s="42">
        <v>13</v>
      </c>
      <c r="I287" s="40" t="s">
        <v>673</v>
      </c>
      <c r="J287" s="42"/>
      <c r="K287" s="40" t="s">
        <v>673</v>
      </c>
      <c r="L287" s="43" t="s">
        <v>1581</v>
      </c>
      <c r="M287" s="44" t="s">
        <v>1582</v>
      </c>
      <c r="N287" s="45">
        <v>23000</v>
      </c>
      <c r="O287" s="44" t="s">
        <v>676</v>
      </c>
      <c r="P287" s="56">
        <v>0</v>
      </c>
      <c r="Q287" s="44" t="s">
        <v>676</v>
      </c>
      <c r="R287" s="46">
        <v>27760</v>
      </c>
      <c r="S287" s="44"/>
      <c r="T287" s="44"/>
      <c r="U287" s="37"/>
      <c r="V287" s="37"/>
    </row>
    <row r="288" spans="1:22" x14ac:dyDescent="0.25">
      <c r="A288" s="37">
        <v>287</v>
      </c>
      <c r="B288" s="49" t="s">
        <v>678</v>
      </c>
      <c r="C288" s="28" t="s">
        <v>679</v>
      </c>
      <c r="D288" s="38" t="s">
        <v>1611</v>
      </c>
      <c r="E288" s="40" t="s">
        <v>670</v>
      </c>
      <c r="F288" s="40" t="s">
        <v>1612</v>
      </c>
      <c r="G288" s="40" t="s">
        <v>1613</v>
      </c>
      <c r="H288" s="42">
        <v>6</v>
      </c>
      <c r="I288" s="40" t="s">
        <v>673</v>
      </c>
      <c r="J288" s="42"/>
      <c r="K288" s="40" t="s">
        <v>673</v>
      </c>
      <c r="L288" s="43" t="s">
        <v>1581</v>
      </c>
      <c r="M288" s="44" t="s">
        <v>1582</v>
      </c>
      <c r="N288" s="45">
        <v>330740</v>
      </c>
      <c r="O288" s="44" t="s">
        <v>676</v>
      </c>
      <c r="P288" s="45">
        <v>259246</v>
      </c>
      <c r="Q288" s="44" t="s">
        <v>676</v>
      </c>
      <c r="R288" s="46">
        <v>39199</v>
      </c>
      <c r="S288" s="44"/>
      <c r="T288" s="44"/>
      <c r="U288" s="37"/>
      <c r="V288" s="37"/>
    </row>
    <row r="289" spans="1:22" x14ac:dyDescent="0.25">
      <c r="A289" s="37">
        <v>288</v>
      </c>
      <c r="B289" s="49" t="s">
        <v>678</v>
      </c>
      <c r="C289" s="28" t="s">
        <v>679</v>
      </c>
      <c r="D289" s="38" t="s">
        <v>1614</v>
      </c>
      <c r="E289" s="40" t="s">
        <v>670</v>
      </c>
      <c r="F289" s="40" t="s">
        <v>1615</v>
      </c>
      <c r="G289" s="40" t="s">
        <v>864</v>
      </c>
      <c r="H289" s="42">
        <v>7</v>
      </c>
      <c r="I289" s="40" t="s">
        <v>673</v>
      </c>
      <c r="J289" s="42"/>
      <c r="K289" s="40" t="s">
        <v>673</v>
      </c>
      <c r="L289" s="43" t="s">
        <v>1581</v>
      </c>
      <c r="M289" s="44" t="s">
        <v>1582</v>
      </c>
      <c r="N289" s="45">
        <v>1143000</v>
      </c>
      <c r="O289" s="44" t="s">
        <v>676</v>
      </c>
      <c r="P289" s="45">
        <v>974451</v>
      </c>
      <c r="Q289" s="44" t="s">
        <v>676</v>
      </c>
      <c r="R289" s="46">
        <v>40380</v>
      </c>
      <c r="S289" s="44"/>
      <c r="T289" s="44"/>
      <c r="U289" s="37"/>
      <c r="V289" s="37"/>
    </row>
    <row r="290" spans="1:22" x14ac:dyDescent="0.25">
      <c r="A290" s="37">
        <v>289</v>
      </c>
      <c r="B290" s="49" t="s">
        <v>678</v>
      </c>
      <c r="C290" s="28" t="s">
        <v>679</v>
      </c>
      <c r="D290" s="38" t="s">
        <v>1616</v>
      </c>
      <c r="E290" s="40" t="s">
        <v>670</v>
      </c>
      <c r="F290" s="40" t="s">
        <v>1617</v>
      </c>
      <c r="G290" s="40" t="s">
        <v>1289</v>
      </c>
      <c r="H290" s="42">
        <v>3</v>
      </c>
      <c r="I290" s="40" t="s">
        <v>673</v>
      </c>
      <c r="J290" s="42"/>
      <c r="K290" s="40" t="s">
        <v>673</v>
      </c>
      <c r="L290" s="43" t="s">
        <v>1581</v>
      </c>
      <c r="M290" s="44" t="s">
        <v>1582</v>
      </c>
      <c r="N290" s="45">
        <v>16000</v>
      </c>
      <c r="O290" s="44" t="s">
        <v>676</v>
      </c>
      <c r="P290" s="56">
        <v>0</v>
      </c>
      <c r="Q290" s="44" t="s">
        <v>676</v>
      </c>
      <c r="R290" s="46">
        <v>27030</v>
      </c>
      <c r="S290" s="44"/>
      <c r="T290" s="44"/>
      <c r="U290" s="37"/>
      <c r="V290" s="37"/>
    </row>
    <row r="291" spans="1:22" x14ac:dyDescent="0.25">
      <c r="A291" s="37">
        <v>290</v>
      </c>
      <c r="B291" s="49" t="s">
        <v>678</v>
      </c>
      <c r="C291" s="28" t="s">
        <v>679</v>
      </c>
      <c r="D291" s="38" t="s">
        <v>1618</v>
      </c>
      <c r="E291" s="40" t="s">
        <v>670</v>
      </c>
      <c r="F291" s="40" t="s">
        <v>1619</v>
      </c>
      <c r="G291" s="40" t="s">
        <v>1620</v>
      </c>
      <c r="H291" s="42">
        <v>23</v>
      </c>
      <c r="I291" s="40" t="s">
        <v>673</v>
      </c>
      <c r="J291" s="42"/>
      <c r="K291" s="40" t="s">
        <v>673</v>
      </c>
      <c r="L291" s="43" t="s">
        <v>1581</v>
      </c>
      <c r="M291" s="44" t="s">
        <v>1582</v>
      </c>
      <c r="N291" s="45">
        <v>16918273</v>
      </c>
      <c r="O291" s="44" t="s">
        <v>676</v>
      </c>
      <c r="P291" s="45">
        <v>15593458</v>
      </c>
      <c r="Q291" s="44" t="s">
        <v>676</v>
      </c>
      <c r="R291" s="46">
        <v>39059</v>
      </c>
      <c r="S291" s="44"/>
      <c r="T291" s="44"/>
      <c r="U291" s="37"/>
      <c r="V291" s="37"/>
    </row>
    <row r="292" spans="1:22" x14ac:dyDescent="0.25">
      <c r="A292" s="37">
        <v>291</v>
      </c>
      <c r="B292" s="49" t="s">
        <v>678</v>
      </c>
      <c r="C292" s="28" t="s">
        <v>679</v>
      </c>
      <c r="D292" s="38" t="s">
        <v>1621</v>
      </c>
      <c r="E292" s="40" t="s">
        <v>670</v>
      </c>
      <c r="F292" s="40" t="s">
        <v>1622</v>
      </c>
      <c r="G292" s="40" t="s">
        <v>1623</v>
      </c>
      <c r="H292" s="41">
        <v>1570</v>
      </c>
      <c r="I292" s="40" t="s">
        <v>673</v>
      </c>
      <c r="J292" s="42"/>
      <c r="K292" s="40" t="s">
        <v>673</v>
      </c>
      <c r="L292" s="43" t="s">
        <v>1581</v>
      </c>
      <c r="M292" s="44" t="s">
        <v>1582</v>
      </c>
      <c r="N292" s="45">
        <v>117430503</v>
      </c>
      <c r="O292" s="44" t="s">
        <v>676</v>
      </c>
      <c r="P292" s="45">
        <v>95603904</v>
      </c>
      <c r="Q292" s="44" t="s">
        <v>676</v>
      </c>
      <c r="R292" s="46">
        <v>22647</v>
      </c>
      <c r="S292" s="44"/>
      <c r="T292" s="44"/>
      <c r="U292" s="37"/>
      <c r="V292" s="37"/>
    </row>
    <row r="293" spans="1:22" x14ac:dyDescent="0.25">
      <c r="A293" s="37">
        <v>292</v>
      </c>
      <c r="B293" s="49" t="s">
        <v>678</v>
      </c>
      <c r="C293" s="28" t="s">
        <v>679</v>
      </c>
      <c r="D293" s="38" t="s">
        <v>1624</v>
      </c>
      <c r="E293" s="40" t="s">
        <v>670</v>
      </c>
      <c r="F293" s="40" t="s">
        <v>1625</v>
      </c>
      <c r="G293" s="40" t="s">
        <v>1626</v>
      </c>
      <c r="H293" s="41">
        <v>1471</v>
      </c>
      <c r="I293" s="40" t="s">
        <v>673</v>
      </c>
      <c r="J293" s="42"/>
      <c r="K293" s="40" t="s">
        <v>673</v>
      </c>
      <c r="L293" s="43" t="s">
        <v>1581</v>
      </c>
      <c r="M293" s="44" t="s">
        <v>1582</v>
      </c>
      <c r="N293" s="45">
        <v>5836008</v>
      </c>
      <c r="O293" s="44" t="s">
        <v>676</v>
      </c>
      <c r="P293" s="45">
        <v>4312200</v>
      </c>
      <c r="Q293" s="44" t="s">
        <v>676</v>
      </c>
      <c r="R293" s="46">
        <v>22647</v>
      </c>
      <c r="S293" s="44"/>
      <c r="T293" s="44"/>
      <c r="U293" s="37"/>
      <c r="V293" s="37"/>
    </row>
    <row r="294" spans="1:22" x14ac:dyDescent="0.25">
      <c r="A294" s="37">
        <v>293</v>
      </c>
      <c r="B294" s="49" t="s">
        <v>678</v>
      </c>
      <c r="C294" s="28" t="s">
        <v>679</v>
      </c>
      <c r="D294" s="38" t="s">
        <v>1627</v>
      </c>
      <c r="E294" s="40" t="s">
        <v>670</v>
      </c>
      <c r="F294" s="40" t="s">
        <v>1628</v>
      </c>
      <c r="G294" s="40" t="s">
        <v>1629</v>
      </c>
      <c r="H294" s="42">
        <v>13</v>
      </c>
      <c r="I294" s="40" t="s">
        <v>673</v>
      </c>
      <c r="J294" s="42"/>
      <c r="K294" s="40" t="s">
        <v>673</v>
      </c>
      <c r="L294" s="43" t="s">
        <v>1581</v>
      </c>
      <c r="M294" s="44" t="s">
        <v>1582</v>
      </c>
      <c r="N294" s="45">
        <v>20000</v>
      </c>
      <c r="O294" s="44" t="s">
        <v>676</v>
      </c>
      <c r="P294" s="56">
        <v>0</v>
      </c>
      <c r="Q294" s="44" t="s">
        <v>676</v>
      </c>
      <c r="R294" s="46">
        <v>27760</v>
      </c>
      <c r="S294" s="44"/>
      <c r="T294" s="44"/>
      <c r="U294" s="37"/>
      <c r="V294" s="37"/>
    </row>
    <row r="295" spans="1:22" x14ac:dyDescent="0.25">
      <c r="A295" s="37">
        <v>294</v>
      </c>
      <c r="B295" s="49" t="s">
        <v>678</v>
      </c>
      <c r="C295" s="28" t="s">
        <v>679</v>
      </c>
      <c r="D295" s="38" t="s">
        <v>1630</v>
      </c>
      <c r="E295" s="40" t="s">
        <v>670</v>
      </c>
      <c r="F295" s="40" t="s">
        <v>1631</v>
      </c>
      <c r="G295" s="40" t="s">
        <v>1632</v>
      </c>
      <c r="H295" s="42">
        <v>16</v>
      </c>
      <c r="I295" s="40" t="s">
        <v>673</v>
      </c>
      <c r="J295" s="42"/>
      <c r="K295" s="40" t="s">
        <v>673</v>
      </c>
      <c r="L295" s="43" t="s">
        <v>1581</v>
      </c>
      <c r="M295" s="44" t="s">
        <v>1582</v>
      </c>
      <c r="N295" s="45">
        <v>154000</v>
      </c>
      <c r="O295" s="44" t="s">
        <v>676</v>
      </c>
      <c r="P295" s="45">
        <v>21232</v>
      </c>
      <c r="Q295" s="44" t="s">
        <v>676</v>
      </c>
      <c r="R295" s="46">
        <v>29587</v>
      </c>
      <c r="S295" s="44"/>
      <c r="T295" s="44"/>
      <c r="U295" s="37"/>
      <c r="V295" s="37"/>
    </row>
    <row r="296" spans="1:22" x14ac:dyDescent="0.25">
      <c r="A296" s="37">
        <v>295</v>
      </c>
      <c r="B296" s="49" t="s">
        <v>678</v>
      </c>
      <c r="C296" s="28" t="s">
        <v>679</v>
      </c>
      <c r="D296" s="38" t="s">
        <v>1633</v>
      </c>
      <c r="E296" s="40" t="s">
        <v>670</v>
      </c>
      <c r="F296" s="40" t="s">
        <v>1634</v>
      </c>
      <c r="G296" s="40" t="s">
        <v>1635</v>
      </c>
      <c r="H296" s="42">
        <v>239</v>
      </c>
      <c r="I296" s="40" t="s">
        <v>673</v>
      </c>
      <c r="J296" s="42"/>
      <c r="K296" s="40" t="s">
        <v>673</v>
      </c>
      <c r="L296" s="43" t="s">
        <v>1581</v>
      </c>
      <c r="M296" s="44" t="s">
        <v>1582</v>
      </c>
      <c r="N296" s="45">
        <v>18193478</v>
      </c>
      <c r="O296" s="44" t="s">
        <v>676</v>
      </c>
      <c r="P296" s="45">
        <v>2722157</v>
      </c>
      <c r="Q296" s="44" t="s">
        <v>676</v>
      </c>
      <c r="R296" s="46">
        <v>29952</v>
      </c>
      <c r="S296" s="44"/>
      <c r="T296" s="44"/>
      <c r="U296" s="37"/>
      <c r="V296" s="37"/>
    </row>
    <row r="297" spans="1:22" x14ac:dyDescent="0.25">
      <c r="A297" s="37">
        <v>296</v>
      </c>
      <c r="B297" s="49" t="s">
        <v>678</v>
      </c>
      <c r="C297" s="28" t="s">
        <v>679</v>
      </c>
      <c r="D297" s="38" t="s">
        <v>1636</v>
      </c>
      <c r="E297" s="40" t="s">
        <v>670</v>
      </c>
      <c r="F297" s="40" t="s">
        <v>1637</v>
      </c>
      <c r="G297" s="40" t="s">
        <v>1638</v>
      </c>
      <c r="H297" s="42">
        <v>16</v>
      </c>
      <c r="I297" s="40" t="s">
        <v>673</v>
      </c>
      <c r="J297" s="42"/>
      <c r="K297" s="40" t="s">
        <v>673</v>
      </c>
      <c r="L297" s="43" t="s">
        <v>1581</v>
      </c>
      <c r="M297" s="44" t="s">
        <v>1582</v>
      </c>
      <c r="N297" s="45">
        <v>405000</v>
      </c>
      <c r="O297" s="44" t="s">
        <v>676</v>
      </c>
      <c r="P297" s="56">
        <v>0</v>
      </c>
      <c r="Q297" s="44" t="s">
        <v>676</v>
      </c>
      <c r="R297" s="46">
        <v>26665</v>
      </c>
      <c r="S297" s="44"/>
      <c r="T297" s="44"/>
      <c r="U297" s="37"/>
      <c r="V297" s="37"/>
    </row>
    <row r="298" spans="1:22" x14ac:dyDescent="0.25">
      <c r="A298" s="37">
        <v>297</v>
      </c>
      <c r="B298" s="49" t="s">
        <v>678</v>
      </c>
      <c r="C298" s="28" t="s">
        <v>679</v>
      </c>
      <c r="D298" s="38" t="s">
        <v>1639</v>
      </c>
      <c r="E298" s="40" t="s">
        <v>670</v>
      </c>
      <c r="F298" s="40" t="s">
        <v>1640</v>
      </c>
      <c r="G298" s="40" t="s">
        <v>1641</v>
      </c>
      <c r="H298" s="42">
        <v>13</v>
      </c>
      <c r="I298" s="40" t="s">
        <v>673</v>
      </c>
      <c r="J298" s="42"/>
      <c r="K298" s="40" t="s">
        <v>673</v>
      </c>
      <c r="L298" s="43" t="s">
        <v>1581</v>
      </c>
      <c r="M298" s="44" t="s">
        <v>1582</v>
      </c>
      <c r="N298" s="45">
        <v>110000</v>
      </c>
      <c r="O298" s="44" t="s">
        <v>676</v>
      </c>
      <c r="P298" s="56">
        <v>0</v>
      </c>
      <c r="Q298" s="44" t="s">
        <v>676</v>
      </c>
      <c r="R298" s="46">
        <v>28126</v>
      </c>
      <c r="S298" s="44"/>
      <c r="T298" s="44"/>
      <c r="U298" s="37"/>
      <c r="V298" s="37"/>
    </row>
    <row r="299" spans="1:22" x14ac:dyDescent="0.25">
      <c r="A299" s="37">
        <v>298</v>
      </c>
      <c r="B299" s="49" t="s">
        <v>678</v>
      </c>
      <c r="C299" s="28" t="s">
        <v>679</v>
      </c>
      <c r="D299" s="38" t="s">
        <v>1642</v>
      </c>
      <c r="E299" s="40" t="s">
        <v>670</v>
      </c>
      <c r="F299" s="40" t="s">
        <v>1643</v>
      </c>
      <c r="G299" s="40" t="s">
        <v>1644</v>
      </c>
      <c r="H299" s="42">
        <v>6</v>
      </c>
      <c r="I299" s="40" t="s">
        <v>673</v>
      </c>
      <c r="J299" s="42"/>
      <c r="K299" s="40" t="s">
        <v>673</v>
      </c>
      <c r="L299" s="43" t="s">
        <v>1581</v>
      </c>
      <c r="M299" s="44" t="s">
        <v>1582</v>
      </c>
      <c r="N299" s="45">
        <v>54000</v>
      </c>
      <c r="O299" s="44" t="s">
        <v>676</v>
      </c>
      <c r="P299" s="56">
        <v>0</v>
      </c>
      <c r="Q299" s="44" t="s">
        <v>676</v>
      </c>
      <c r="R299" s="46">
        <v>27030</v>
      </c>
      <c r="S299" s="44"/>
      <c r="T299" s="44"/>
      <c r="U299" s="37"/>
      <c r="V299" s="37"/>
    </row>
    <row r="300" spans="1:22" x14ac:dyDescent="0.25">
      <c r="A300" s="37">
        <v>299</v>
      </c>
      <c r="B300" s="49" t="s">
        <v>678</v>
      </c>
      <c r="C300" s="28" t="s">
        <v>679</v>
      </c>
      <c r="D300" s="38" t="s">
        <v>1645</v>
      </c>
      <c r="E300" s="40" t="s">
        <v>670</v>
      </c>
      <c r="F300" s="40" t="s">
        <v>1646</v>
      </c>
      <c r="G300" s="40" t="s">
        <v>1647</v>
      </c>
      <c r="H300" s="42">
        <v>15</v>
      </c>
      <c r="I300" s="40" t="s">
        <v>673</v>
      </c>
      <c r="J300" s="42"/>
      <c r="K300" s="40" t="s">
        <v>673</v>
      </c>
      <c r="L300" s="43" t="s">
        <v>1581</v>
      </c>
      <c r="M300" s="44" t="s">
        <v>1582</v>
      </c>
      <c r="N300" s="45">
        <v>24771000</v>
      </c>
      <c r="O300" s="44" t="s">
        <v>676</v>
      </c>
      <c r="P300" s="45">
        <v>15147436</v>
      </c>
      <c r="Q300" s="44" t="s">
        <v>676</v>
      </c>
      <c r="R300" s="46">
        <v>36949</v>
      </c>
      <c r="S300" s="44"/>
      <c r="T300" s="44"/>
      <c r="U300" s="37"/>
      <c r="V300" s="37"/>
    </row>
    <row r="301" spans="1:22" x14ac:dyDescent="0.25">
      <c r="A301" s="37">
        <v>300</v>
      </c>
      <c r="B301" s="38" t="s">
        <v>667</v>
      </c>
      <c r="C301" s="28" t="s">
        <v>668</v>
      </c>
      <c r="D301" s="40" t="s">
        <v>1648</v>
      </c>
      <c r="E301" s="40" t="s">
        <v>670</v>
      </c>
      <c r="F301" s="40" t="s">
        <v>1649</v>
      </c>
      <c r="G301" s="40" t="s">
        <v>1580</v>
      </c>
      <c r="H301" s="41">
        <v>18136</v>
      </c>
      <c r="I301" s="40" t="s">
        <v>673</v>
      </c>
      <c r="J301" s="42"/>
      <c r="K301" s="40" t="s">
        <v>673</v>
      </c>
      <c r="L301" s="43" t="s">
        <v>1650</v>
      </c>
      <c r="M301" s="44" t="s">
        <v>1651</v>
      </c>
      <c r="N301" s="45">
        <v>22856000</v>
      </c>
      <c r="O301" s="44" t="s">
        <v>676</v>
      </c>
      <c r="P301" s="45">
        <v>22856000</v>
      </c>
      <c r="Q301" s="44" t="s">
        <v>676</v>
      </c>
      <c r="R301" s="46">
        <v>33604</v>
      </c>
      <c r="S301" s="44" t="s">
        <v>677</v>
      </c>
      <c r="T301" s="44"/>
      <c r="U301" s="37"/>
      <c r="V301" s="37"/>
    </row>
    <row r="302" spans="1:22" x14ac:dyDescent="0.25">
      <c r="A302" s="37">
        <v>301</v>
      </c>
      <c r="B302" s="49" t="s">
        <v>678</v>
      </c>
      <c r="C302" s="28" t="s">
        <v>679</v>
      </c>
      <c r="D302" s="38" t="s">
        <v>1652</v>
      </c>
      <c r="E302" s="40" t="s">
        <v>670</v>
      </c>
      <c r="F302" s="40" t="s">
        <v>1653</v>
      </c>
      <c r="G302" s="40" t="s">
        <v>1654</v>
      </c>
      <c r="H302" s="42">
        <v>156</v>
      </c>
      <c r="I302" s="40" t="s">
        <v>673</v>
      </c>
      <c r="J302" s="42"/>
      <c r="K302" s="40" t="s">
        <v>673</v>
      </c>
      <c r="L302" s="43" t="s">
        <v>1650</v>
      </c>
      <c r="M302" s="44" t="s">
        <v>1651</v>
      </c>
      <c r="N302" s="45">
        <v>38000</v>
      </c>
      <c r="O302" s="44" t="s">
        <v>676</v>
      </c>
      <c r="P302" s="56">
        <v>0</v>
      </c>
      <c r="Q302" s="44" t="s">
        <v>676</v>
      </c>
      <c r="R302" s="46">
        <v>26665</v>
      </c>
      <c r="S302" s="44"/>
      <c r="T302" s="44"/>
      <c r="U302" s="37"/>
      <c r="V302" s="37"/>
    </row>
    <row r="303" spans="1:22" x14ac:dyDescent="0.25">
      <c r="A303" s="37">
        <v>302</v>
      </c>
      <c r="B303" s="49" t="s">
        <v>678</v>
      </c>
      <c r="C303" s="28" t="s">
        <v>679</v>
      </c>
      <c r="D303" s="38" t="s">
        <v>1655</v>
      </c>
      <c r="E303" s="40" t="s">
        <v>670</v>
      </c>
      <c r="F303" s="40" t="s">
        <v>1656</v>
      </c>
      <c r="G303" s="40" t="s">
        <v>1657</v>
      </c>
      <c r="H303" s="42">
        <v>352</v>
      </c>
      <c r="I303" s="40" t="s">
        <v>673</v>
      </c>
      <c r="J303" s="42">
        <v>420</v>
      </c>
      <c r="K303" s="40" t="s">
        <v>673</v>
      </c>
      <c r="L303" s="43" t="s">
        <v>1658</v>
      </c>
      <c r="M303" s="44" t="s">
        <v>1659</v>
      </c>
      <c r="N303" s="45">
        <v>87119000</v>
      </c>
      <c r="O303" s="44" t="s">
        <v>676</v>
      </c>
      <c r="P303" s="45">
        <v>72074001</v>
      </c>
      <c r="Q303" s="44" t="s">
        <v>676</v>
      </c>
      <c r="R303" s="46">
        <v>35394</v>
      </c>
      <c r="S303" s="44"/>
      <c r="T303" s="44"/>
      <c r="U303" s="37"/>
      <c r="V303" s="37"/>
    </row>
    <row r="304" spans="1:22" x14ac:dyDescent="0.25">
      <c r="A304" s="37">
        <v>303</v>
      </c>
      <c r="B304" s="38" t="s">
        <v>667</v>
      </c>
      <c r="C304" s="28" t="s">
        <v>668</v>
      </c>
      <c r="D304" s="40" t="s">
        <v>1660</v>
      </c>
      <c r="E304" s="40" t="s">
        <v>670</v>
      </c>
      <c r="F304" s="40" t="s">
        <v>1661</v>
      </c>
      <c r="G304" s="40" t="s">
        <v>1662</v>
      </c>
      <c r="H304" s="41">
        <v>41014</v>
      </c>
      <c r="I304" s="40" t="s">
        <v>673</v>
      </c>
      <c r="J304" s="42"/>
      <c r="K304" s="40" t="s">
        <v>673</v>
      </c>
      <c r="L304" s="43" t="s">
        <v>138</v>
      </c>
      <c r="M304" s="44" t="s">
        <v>1663</v>
      </c>
      <c r="N304" s="45">
        <v>443005000</v>
      </c>
      <c r="O304" s="44" t="s">
        <v>676</v>
      </c>
      <c r="P304" s="45">
        <v>443005000</v>
      </c>
      <c r="Q304" s="44" t="s">
        <v>676</v>
      </c>
      <c r="R304" s="46">
        <v>33604</v>
      </c>
      <c r="S304" s="44" t="s">
        <v>677</v>
      </c>
      <c r="T304" s="44"/>
      <c r="U304" s="37"/>
      <c r="V304" s="37"/>
    </row>
    <row r="305" spans="1:22" x14ac:dyDescent="0.25">
      <c r="A305" s="37">
        <v>304</v>
      </c>
      <c r="B305" s="49" t="s">
        <v>678</v>
      </c>
      <c r="C305" s="28" t="s">
        <v>679</v>
      </c>
      <c r="D305" s="38" t="s">
        <v>1664</v>
      </c>
      <c r="E305" s="40" t="s">
        <v>670</v>
      </c>
      <c r="F305" s="40" t="s">
        <v>1665</v>
      </c>
      <c r="G305" s="40" t="s">
        <v>1666</v>
      </c>
      <c r="H305" s="42">
        <v>0</v>
      </c>
      <c r="I305" s="40" t="s">
        <v>673</v>
      </c>
      <c r="J305" s="42"/>
      <c r="K305" s="40" t="s">
        <v>673</v>
      </c>
      <c r="L305" s="43" t="s">
        <v>138</v>
      </c>
      <c r="M305" s="44" t="s">
        <v>1663</v>
      </c>
      <c r="N305" s="56">
        <v>0</v>
      </c>
      <c r="O305" s="44" t="s">
        <v>676</v>
      </c>
      <c r="P305" s="56">
        <v>0</v>
      </c>
      <c r="Q305" s="44" t="s">
        <v>676</v>
      </c>
      <c r="R305" s="46">
        <v>27030</v>
      </c>
      <c r="S305" s="44"/>
      <c r="T305" s="44"/>
      <c r="U305" s="37"/>
      <c r="V305" s="37"/>
    </row>
    <row r="306" spans="1:22" x14ac:dyDescent="0.25">
      <c r="A306" s="37">
        <v>305</v>
      </c>
      <c r="B306" s="49" t="s">
        <v>678</v>
      </c>
      <c r="C306" s="28" t="s">
        <v>679</v>
      </c>
      <c r="D306" s="38" t="s">
        <v>1667</v>
      </c>
      <c r="E306" s="40" t="s">
        <v>670</v>
      </c>
      <c r="F306" s="40" t="s">
        <v>1668</v>
      </c>
      <c r="G306" s="40" t="s">
        <v>1669</v>
      </c>
      <c r="H306" s="42">
        <v>0</v>
      </c>
      <c r="I306" s="40" t="s">
        <v>673</v>
      </c>
      <c r="J306" s="42"/>
      <c r="K306" s="40" t="s">
        <v>673</v>
      </c>
      <c r="L306" s="43" t="s">
        <v>138</v>
      </c>
      <c r="M306" s="44" t="s">
        <v>1663</v>
      </c>
      <c r="N306" s="56">
        <v>0</v>
      </c>
      <c r="O306" s="44" t="s">
        <v>676</v>
      </c>
      <c r="P306" s="56">
        <v>0</v>
      </c>
      <c r="Q306" s="44" t="s">
        <v>676</v>
      </c>
      <c r="R306" s="46">
        <v>35034</v>
      </c>
      <c r="S306" s="44"/>
      <c r="T306" s="44"/>
      <c r="U306" s="37"/>
      <c r="V306" s="37"/>
    </row>
    <row r="307" spans="1:22" x14ac:dyDescent="0.25">
      <c r="A307" s="37">
        <v>306</v>
      </c>
      <c r="B307" s="49" t="s">
        <v>988</v>
      </c>
      <c r="C307" s="28" t="s">
        <v>989</v>
      </c>
      <c r="D307" s="38" t="s">
        <v>1670</v>
      </c>
      <c r="E307" s="40" t="s">
        <v>670</v>
      </c>
      <c r="F307" s="40" t="s">
        <v>1665</v>
      </c>
      <c r="G307" s="40" t="s">
        <v>1666</v>
      </c>
      <c r="H307" s="42">
        <v>0</v>
      </c>
      <c r="I307" s="40" t="s">
        <v>673</v>
      </c>
      <c r="J307" s="42"/>
      <c r="K307" s="40" t="s">
        <v>673</v>
      </c>
      <c r="L307" s="43" t="s">
        <v>138</v>
      </c>
      <c r="M307" s="44" t="s">
        <v>1663</v>
      </c>
      <c r="N307" s="56">
        <v>0</v>
      </c>
      <c r="O307" s="44" t="s">
        <v>676</v>
      </c>
      <c r="P307" s="56">
        <v>0</v>
      </c>
      <c r="Q307" s="44" t="s">
        <v>676</v>
      </c>
      <c r="R307" s="46">
        <v>27030</v>
      </c>
      <c r="S307" s="44"/>
      <c r="T307" s="44"/>
      <c r="U307" s="37"/>
      <c r="V307" s="37"/>
    </row>
    <row r="308" spans="1:22" x14ac:dyDescent="0.25">
      <c r="A308" s="37">
        <v>307</v>
      </c>
      <c r="B308" s="49" t="s">
        <v>988</v>
      </c>
      <c r="C308" s="28" t="s">
        <v>989</v>
      </c>
      <c r="D308" s="38" t="s">
        <v>1671</v>
      </c>
      <c r="E308" s="40" t="s">
        <v>670</v>
      </c>
      <c r="F308" s="40" t="s">
        <v>1668</v>
      </c>
      <c r="G308" s="40" t="s">
        <v>1669</v>
      </c>
      <c r="H308" s="42">
        <v>0</v>
      </c>
      <c r="I308" s="40" t="s">
        <v>673</v>
      </c>
      <c r="J308" s="42"/>
      <c r="K308" s="40" t="s">
        <v>673</v>
      </c>
      <c r="L308" s="43" t="s">
        <v>138</v>
      </c>
      <c r="M308" s="44" t="s">
        <v>1663</v>
      </c>
      <c r="N308" s="56">
        <v>0</v>
      </c>
      <c r="O308" s="44" t="s">
        <v>676</v>
      </c>
      <c r="P308" s="56">
        <v>0</v>
      </c>
      <c r="Q308" s="44" t="s">
        <v>676</v>
      </c>
      <c r="R308" s="46">
        <v>35034</v>
      </c>
      <c r="S308" s="44"/>
      <c r="T308" s="44"/>
      <c r="U308" s="37"/>
      <c r="V308" s="37"/>
    </row>
    <row r="309" spans="1:22" x14ac:dyDescent="0.25">
      <c r="A309" s="37">
        <v>308</v>
      </c>
      <c r="B309" s="49" t="s">
        <v>988</v>
      </c>
      <c r="C309" s="28" t="s">
        <v>989</v>
      </c>
      <c r="D309" s="38" t="s">
        <v>1672</v>
      </c>
      <c r="E309" s="40" t="s">
        <v>670</v>
      </c>
      <c r="F309" s="40" t="s">
        <v>1673</v>
      </c>
      <c r="G309" s="40" t="s">
        <v>1674</v>
      </c>
      <c r="H309" s="41">
        <v>1484</v>
      </c>
      <c r="I309" s="40" t="s">
        <v>673</v>
      </c>
      <c r="J309" s="42"/>
      <c r="K309" s="40" t="s">
        <v>673</v>
      </c>
      <c r="L309" s="43" t="s">
        <v>138</v>
      </c>
      <c r="M309" s="44" t="s">
        <v>1663</v>
      </c>
      <c r="N309" s="45">
        <v>73684065</v>
      </c>
      <c r="O309" s="44" t="s">
        <v>676</v>
      </c>
      <c r="P309" s="45">
        <v>36259459</v>
      </c>
      <c r="Q309" s="44" t="s">
        <v>676</v>
      </c>
      <c r="R309" s="46">
        <v>5845</v>
      </c>
      <c r="S309" s="44"/>
      <c r="T309" s="44"/>
      <c r="U309" s="37"/>
      <c r="V309" s="37"/>
    </row>
    <row r="310" spans="1:22" x14ac:dyDescent="0.25">
      <c r="A310" s="37">
        <v>309</v>
      </c>
      <c r="B310" s="49" t="s">
        <v>988</v>
      </c>
      <c r="C310" s="28" t="s">
        <v>989</v>
      </c>
      <c r="D310" s="38" t="s">
        <v>1675</v>
      </c>
      <c r="E310" s="40" t="s">
        <v>670</v>
      </c>
      <c r="F310" s="40" t="s">
        <v>1673</v>
      </c>
      <c r="G310" s="40" t="s">
        <v>1676</v>
      </c>
      <c r="H310" s="42">
        <v>1</v>
      </c>
      <c r="I310" s="40" t="s">
        <v>833</v>
      </c>
      <c r="J310" s="42"/>
      <c r="K310" s="40" t="s">
        <v>833</v>
      </c>
      <c r="L310" s="43" t="s">
        <v>138</v>
      </c>
      <c r="M310" s="44" t="s">
        <v>1663</v>
      </c>
      <c r="N310" s="45">
        <v>6456806</v>
      </c>
      <c r="O310" s="44" t="s">
        <v>676</v>
      </c>
      <c r="P310" s="45">
        <v>4234251</v>
      </c>
      <c r="Q310" s="44" t="s">
        <v>676</v>
      </c>
      <c r="R310" s="46">
        <v>39227</v>
      </c>
      <c r="S310" s="44"/>
      <c r="T310" s="44"/>
      <c r="U310" s="37"/>
      <c r="V310" s="37"/>
    </row>
    <row r="311" spans="1:22" x14ac:dyDescent="0.25">
      <c r="A311" s="37">
        <v>310</v>
      </c>
      <c r="B311" s="49" t="s">
        <v>988</v>
      </c>
      <c r="C311" s="28" t="s">
        <v>989</v>
      </c>
      <c r="D311" s="38" t="s">
        <v>1677</v>
      </c>
      <c r="E311" s="40" t="s">
        <v>670</v>
      </c>
      <c r="F311" s="40" t="s">
        <v>1678</v>
      </c>
      <c r="G311" s="40" t="s">
        <v>1679</v>
      </c>
      <c r="H311" s="42">
        <v>7</v>
      </c>
      <c r="I311" s="40" t="s">
        <v>673</v>
      </c>
      <c r="J311" s="42"/>
      <c r="K311" s="40" t="s">
        <v>673</v>
      </c>
      <c r="L311" s="43" t="s">
        <v>138</v>
      </c>
      <c r="M311" s="44" t="s">
        <v>1663</v>
      </c>
      <c r="N311" s="45">
        <v>2800</v>
      </c>
      <c r="O311" s="44" t="s">
        <v>676</v>
      </c>
      <c r="P311" s="45">
        <v>2083</v>
      </c>
      <c r="Q311" s="44" t="s">
        <v>676</v>
      </c>
      <c r="R311" s="46">
        <v>26299</v>
      </c>
      <c r="S311" s="44"/>
      <c r="T311" s="44"/>
      <c r="U311" s="37"/>
      <c r="V311" s="37"/>
    </row>
    <row r="312" spans="1:22" x14ac:dyDescent="0.25">
      <c r="A312" s="37">
        <v>311</v>
      </c>
      <c r="B312" s="49" t="s">
        <v>988</v>
      </c>
      <c r="C312" s="28" t="s">
        <v>989</v>
      </c>
      <c r="D312" s="38" t="s">
        <v>1680</v>
      </c>
      <c r="E312" s="40" t="s">
        <v>670</v>
      </c>
      <c r="F312" s="40" t="s">
        <v>1681</v>
      </c>
      <c r="G312" s="40" t="s">
        <v>1682</v>
      </c>
      <c r="H312" s="42">
        <v>787</v>
      </c>
      <c r="I312" s="40" t="s">
        <v>673</v>
      </c>
      <c r="J312" s="42"/>
      <c r="K312" s="40" t="s">
        <v>673</v>
      </c>
      <c r="L312" s="43" t="s">
        <v>138</v>
      </c>
      <c r="M312" s="44" t="s">
        <v>1663</v>
      </c>
      <c r="N312" s="45">
        <v>25899964</v>
      </c>
      <c r="O312" s="44" t="s">
        <v>676</v>
      </c>
      <c r="P312" s="45">
        <v>19589755</v>
      </c>
      <c r="Q312" s="44" t="s">
        <v>676</v>
      </c>
      <c r="R312" s="46">
        <v>23377</v>
      </c>
      <c r="S312" s="44"/>
      <c r="T312" s="44"/>
      <c r="U312" s="37"/>
      <c r="V312" s="37"/>
    </row>
    <row r="313" spans="1:22" x14ac:dyDescent="0.25">
      <c r="A313" s="37">
        <v>312</v>
      </c>
      <c r="B313" s="49" t="s">
        <v>988</v>
      </c>
      <c r="C313" s="28" t="s">
        <v>989</v>
      </c>
      <c r="D313" s="38" t="s">
        <v>1683</v>
      </c>
      <c r="E313" s="40" t="s">
        <v>670</v>
      </c>
      <c r="F313" s="40" t="s">
        <v>1684</v>
      </c>
      <c r="G313" s="40" t="s">
        <v>1679</v>
      </c>
      <c r="H313" s="42">
        <v>8</v>
      </c>
      <c r="I313" s="40" t="s">
        <v>673</v>
      </c>
      <c r="J313" s="42"/>
      <c r="K313" s="40" t="s">
        <v>673</v>
      </c>
      <c r="L313" s="43" t="s">
        <v>138</v>
      </c>
      <c r="M313" s="44" t="s">
        <v>1663</v>
      </c>
      <c r="N313" s="45">
        <v>2800</v>
      </c>
      <c r="O313" s="44" t="s">
        <v>676</v>
      </c>
      <c r="P313" s="45">
        <v>2083</v>
      </c>
      <c r="Q313" s="44" t="s">
        <v>676</v>
      </c>
      <c r="R313" s="46">
        <v>26299</v>
      </c>
      <c r="S313" s="44"/>
      <c r="T313" s="44"/>
      <c r="U313" s="37"/>
      <c r="V313" s="37"/>
    </row>
    <row r="314" spans="1:22" x14ac:dyDescent="0.25">
      <c r="A314" s="37">
        <v>313</v>
      </c>
      <c r="B314" s="49" t="s">
        <v>988</v>
      </c>
      <c r="C314" s="28" t="s">
        <v>989</v>
      </c>
      <c r="D314" s="38" t="s">
        <v>1685</v>
      </c>
      <c r="E314" s="40" t="s">
        <v>670</v>
      </c>
      <c r="F314" s="40" t="s">
        <v>1686</v>
      </c>
      <c r="G314" s="40" t="s">
        <v>1687</v>
      </c>
      <c r="H314" s="42">
        <v>811</v>
      </c>
      <c r="I314" s="40" t="s">
        <v>673</v>
      </c>
      <c r="J314" s="42"/>
      <c r="K314" s="40" t="s">
        <v>673</v>
      </c>
      <c r="L314" s="43" t="s">
        <v>138</v>
      </c>
      <c r="M314" s="44" t="s">
        <v>1663</v>
      </c>
      <c r="N314" s="45">
        <v>207311548</v>
      </c>
      <c r="O314" s="44" t="s">
        <v>676</v>
      </c>
      <c r="P314" s="45">
        <v>182303216</v>
      </c>
      <c r="Q314" s="44" t="s">
        <v>676</v>
      </c>
      <c r="R314" s="46">
        <v>25204</v>
      </c>
      <c r="S314" s="44"/>
      <c r="T314" s="44"/>
      <c r="U314" s="37"/>
      <c r="V314" s="37"/>
    </row>
    <row r="315" spans="1:22" x14ac:dyDescent="0.25">
      <c r="A315" s="37">
        <v>314</v>
      </c>
      <c r="B315" s="49" t="s">
        <v>988</v>
      </c>
      <c r="C315" s="28" t="s">
        <v>989</v>
      </c>
      <c r="D315" s="38" t="s">
        <v>1688</v>
      </c>
      <c r="E315" s="40" t="s">
        <v>670</v>
      </c>
      <c r="F315" s="40" t="s">
        <v>1686</v>
      </c>
      <c r="G315" s="40" t="s">
        <v>1676</v>
      </c>
      <c r="H315" s="42">
        <v>1</v>
      </c>
      <c r="I315" s="40" t="s">
        <v>833</v>
      </c>
      <c r="J315" s="42"/>
      <c r="K315" s="40" t="s">
        <v>833</v>
      </c>
      <c r="L315" s="43" t="s">
        <v>138</v>
      </c>
      <c r="M315" s="44" t="s">
        <v>1663</v>
      </c>
      <c r="N315" s="45">
        <v>32436736</v>
      </c>
      <c r="O315" s="44" t="s">
        <v>676</v>
      </c>
      <c r="P315" s="45">
        <v>21271390</v>
      </c>
      <c r="Q315" s="44" t="s">
        <v>676</v>
      </c>
      <c r="R315" s="46">
        <v>39227</v>
      </c>
      <c r="S315" s="44"/>
      <c r="T315" s="44"/>
      <c r="U315" s="37"/>
      <c r="V315" s="37"/>
    </row>
    <row r="316" spans="1:22" x14ac:dyDescent="0.25">
      <c r="A316" s="37">
        <v>315</v>
      </c>
      <c r="B316" s="49" t="s">
        <v>988</v>
      </c>
      <c r="C316" s="28" t="s">
        <v>989</v>
      </c>
      <c r="D316" s="38" t="s">
        <v>1689</v>
      </c>
      <c r="E316" s="40" t="s">
        <v>670</v>
      </c>
      <c r="F316" s="40" t="s">
        <v>1690</v>
      </c>
      <c r="G316" s="40" t="s">
        <v>1691</v>
      </c>
      <c r="H316" s="42">
        <v>173</v>
      </c>
      <c r="I316" s="40" t="s">
        <v>673</v>
      </c>
      <c r="J316" s="42"/>
      <c r="K316" s="40" t="s">
        <v>673</v>
      </c>
      <c r="L316" s="43" t="s">
        <v>138</v>
      </c>
      <c r="M316" s="44" t="s">
        <v>1663</v>
      </c>
      <c r="N316" s="45">
        <v>8706642</v>
      </c>
      <c r="O316" s="44" t="s">
        <v>676</v>
      </c>
      <c r="P316" s="56">
        <v>0</v>
      </c>
      <c r="Q316" s="44" t="s">
        <v>676</v>
      </c>
      <c r="R316" s="46">
        <v>4384</v>
      </c>
      <c r="S316" s="44"/>
      <c r="T316" s="44"/>
      <c r="U316" s="37"/>
      <c r="V316" s="37"/>
    </row>
    <row r="317" spans="1:22" x14ac:dyDescent="0.25">
      <c r="A317" s="37">
        <v>316</v>
      </c>
      <c r="B317" s="49" t="s">
        <v>988</v>
      </c>
      <c r="C317" s="28" t="s">
        <v>989</v>
      </c>
      <c r="D317" s="38" t="s">
        <v>1692</v>
      </c>
      <c r="E317" s="40" t="s">
        <v>670</v>
      </c>
      <c r="F317" s="40" t="s">
        <v>1693</v>
      </c>
      <c r="G317" s="40" t="s">
        <v>1694</v>
      </c>
      <c r="H317" s="42">
        <v>3</v>
      </c>
      <c r="I317" s="40" t="s">
        <v>673</v>
      </c>
      <c r="J317" s="42"/>
      <c r="K317" s="40" t="s">
        <v>673</v>
      </c>
      <c r="L317" s="43" t="s">
        <v>138</v>
      </c>
      <c r="M317" s="44" t="s">
        <v>1663</v>
      </c>
      <c r="N317" s="45">
        <v>65000</v>
      </c>
      <c r="O317" s="44" t="s">
        <v>676</v>
      </c>
      <c r="P317" s="45">
        <v>12431</v>
      </c>
      <c r="Q317" s="44" t="s">
        <v>676</v>
      </c>
      <c r="R317" s="46">
        <v>29952</v>
      </c>
      <c r="S317" s="44"/>
      <c r="T317" s="44"/>
      <c r="U317" s="37"/>
      <c r="V317" s="37"/>
    </row>
    <row r="318" spans="1:22" x14ac:dyDescent="0.25">
      <c r="A318" s="37">
        <v>317</v>
      </c>
      <c r="B318" s="49" t="s">
        <v>988</v>
      </c>
      <c r="C318" s="28" t="s">
        <v>989</v>
      </c>
      <c r="D318" s="38" t="s">
        <v>1695</v>
      </c>
      <c r="E318" s="40" t="s">
        <v>670</v>
      </c>
      <c r="F318" s="40" t="s">
        <v>1696</v>
      </c>
      <c r="G318" s="40" t="s">
        <v>849</v>
      </c>
      <c r="H318" s="42">
        <v>20</v>
      </c>
      <c r="I318" s="40" t="s">
        <v>673</v>
      </c>
      <c r="J318" s="42"/>
      <c r="K318" s="40" t="s">
        <v>673</v>
      </c>
      <c r="L318" s="43" t="s">
        <v>138</v>
      </c>
      <c r="M318" s="44" t="s">
        <v>1663</v>
      </c>
      <c r="N318" s="45">
        <v>412051</v>
      </c>
      <c r="O318" s="44" t="s">
        <v>676</v>
      </c>
      <c r="P318" s="45">
        <v>294551</v>
      </c>
      <c r="Q318" s="44" t="s">
        <v>676</v>
      </c>
      <c r="R318" s="46">
        <v>23377</v>
      </c>
      <c r="S318" s="44"/>
      <c r="T318" s="44"/>
      <c r="U318" s="37"/>
      <c r="V318" s="37"/>
    </row>
    <row r="319" spans="1:22" x14ac:dyDescent="0.25">
      <c r="A319" s="37">
        <v>318</v>
      </c>
      <c r="B319" s="38" t="s">
        <v>667</v>
      </c>
      <c r="C319" s="28" t="s">
        <v>668</v>
      </c>
      <c r="D319" s="40" t="s">
        <v>1697</v>
      </c>
      <c r="E319" s="40" t="s">
        <v>670</v>
      </c>
      <c r="F319" s="40" t="s">
        <v>1698</v>
      </c>
      <c r="G319" s="40" t="s">
        <v>1699</v>
      </c>
      <c r="H319" s="41">
        <v>26602</v>
      </c>
      <c r="I319" s="40" t="s">
        <v>673</v>
      </c>
      <c r="J319" s="42"/>
      <c r="K319" s="40" t="s">
        <v>673</v>
      </c>
      <c r="L319" s="43" t="s">
        <v>280</v>
      </c>
      <c r="M319" s="44" t="s">
        <v>1700</v>
      </c>
      <c r="N319" s="45">
        <v>33522000</v>
      </c>
      <c r="O319" s="44" t="s">
        <v>676</v>
      </c>
      <c r="P319" s="45">
        <v>33522000</v>
      </c>
      <c r="Q319" s="44" t="s">
        <v>676</v>
      </c>
      <c r="R319" s="46">
        <v>33604</v>
      </c>
      <c r="S319" s="44" t="s">
        <v>677</v>
      </c>
      <c r="T319" s="44"/>
      <c r="U319" s="37"/>
      <c r="V319" s="37"/>
    </row>
    <row r="320" spans="1:22" x14ac:dyDescent="0.25">
      <c r="A320" s="37">
        <v>319</v>
      </c>
      <c r="B320" s="49" t="s">
        <v>678</v>
      </c>
      <c r="C320" s="28" t="s">
        <v>679</v>
      </c>
      <c r="D320" s="38" t="s">
        <v>1701</v>
      </c>
      <c r="E320" s="40" t="s">
        <v>670</v>
      </c>
      <c r="F320" s="40" t="s">
        <v>1702</v>
      </c>
      <c r="G320" s="40" t="s">
        <v>1110</v>
      </c>
      <c r="H320" s="41">
        <v>9700</v>
      </c>
      <c r="I320" s="40" t="s">
        <v>673</v>
      </c>
      <c r="J320" s="57">
        <v>8973</v>
      </c>
      <c r="K320" s="40" t="s">
        <v>673</v>
      </c>
      <c r="L320" s="43" t="s">
        <v>280</v>
      </c>
      <c r="M320" s="44" t="s">
        <v>1700</v>
      </c>
      <c r="N320" s="45">
        <v>1442855272</v>
      </c>
      <c r="O320" s="44" t="s">
        <v>676</v>
      </c>
      <c r="P320" s="45">
        <v>1001176354</v>
      </c>
      <c r="Q320" s="44" t="s">
        <v>676</v>
      </c>
      <c r="R320" s="46">
        <v>9498</v>
      </c>
      <c r="S320" s="44"/>
      <c r="T320" s="44"/>
      <c r="U320" s="37"/>
      <c r="V320" s="37"/>
    </row>
    <row r="321" spans="1:22" x14ac:dyDescent="0.25">
      <c r="A321" s="37">
        <v>320</v>
      </c>
      <c r="B321" s="38" t="s">
        <v>678</v>
      </c>
      <c r="C321" s="40" t="s">
        <v>679</v>
      </c>
      <c r="D321" s="40" t="s">
        <v>1701</v>
      </c>
      <c r="E321" s="40" t="s">
        <v>831</v>
      </c>
      <c r="F321" s="40" t="s">
        <v>1702</v>
      </c>
      <c r="G321" s="40" t="s">
        <v>1676</v>
      </c>
      <c r="H321" s="42">
        <v>1</v>
      </c>
      <c r="I321" s="40" t="s">
        <v>833</v>
      </c>
      <c r="J321" s="42"/>
      <c r="K321" s="40" t="s">
        <v>833</v>
      </c>
      <c r="L321" s="43" t="s">
        <v>280</v>
      </c>
      <c r="M321" s="44" t="s">
        <v>1700</v>
      </c>
      <c r="N321" s="45">
        <v>54906027</v>
      </c>
      <c r="O321" s="44" t="s">
        <v>676</v>
      </c>
      <c r="P321" s="45">
        <v>33771019</v>
      </c>
      <c r="Q321" s="44" t="s">
        <v>676</v>
      </c>
      <c r="R321" s="46">
        <v>38798</v>
      </c>
      <c r="S321" s="44"/>
      <c r="T321" s="44"/>
      <c r="U321" s="37"/>
      <c r="V321" s="37"/>
    </row>
    <row r="322" spans="1:22" x14ac:dyDescent="0.25">
      <c r="A322" s="37">
        <v>321</v>
      </c>
      <c r="B322" s="38" t="s">
        <v>678</v>
      </c>
      <c r="C322" s="40" t="s">
        <v>679</v>
      </c>
      <c r="D322" s="40" t="s">
        <v>1701</v>
      </c>
      <c r="E322" s="40" t="s">
        <v>1172</v>
      </c>
      <c r="F322" s="40" t="s">
        <v>1702</v>
      </c>
      <c r="G322" s="40" t="s">
        <v>1703</v>
      </c>
      <c r="H322" s="42">
        <v>1</v>
      </c>
      <c r="I322" s="40" t="s">
        <v>886</v>
      </c>
      <c r="J322" s="42"/>
      <c r="K322" s="40" t="s">
        <v>886</v>
      </c>
      <c r="L322" s="43" t="s">
        <v>280</v>
      </c>
      <c r="M322" s="44" t="s">
        <v>1700</v>
      </c>
      <c r="N322" s="45">
        <v>66304908</v>
      </c>
      <c r="O322" s="44" t="s">
        <v>676</v>
      </c>
      <c r="P322" s="45">
        <v>46441661</v>
      </c>
      <c r="Q322" s="44" t="s">
        <v>676</v>
      </c>
      <c r="R322" s="46">
        <v>39003</v>
      </c>
      <c r="S322" s="44"/>
      <c r="T322" s="44"/>
      <c r="U322" s="37"/>
      <c r="V322" s="37"/>
    </row>
    <row r="323" spans="1:22" x14ac:dyDescent="0.25">
      <c r="A323" s="37">
        <v>322</v>
      </c>
      <c r="B323" s="49" t="s">
        <v>678</v>
      </c>
      <c r="C323" s="28" t="s">
        <v>679</v>
      </c>
      <c r="D323" s="38" t="s">
        <v>1704</v>
      </c>
      <c r="E323" s="40" t="s">
        <v>670</v>
      </c>
      <c r="F323" s="40" t="s">
        <v>1705</v>
      </c>
      <c r="G323" s="40" t="s">
        <v>1706</v>
      </c>
      <c r="H323" s="42">
        <v>141</v>
      </c>
      <c r="I323" s="40" t="s">
        <v>673</v>
      </c>
      <c r="J323" s="42">
        <v>99</v>
      </c>
      <c r="K323" s="40" t="s">
        <v>673</v>
      </c>
      <c r="L323" s="43" t="s">
        <v>280</v>
      </c>
      <c r="M323" s="44" t="s">
        <v>1700</v>
      </c>
      <c r="N323" s="45">
        <v>409000</v>
      </c>
      <c r="O323" s="44" t="s">
        <v>676</v>
      </c>
      <c r="P323" s="45">
        <v>255956</v>
      </c>
      <c r="Q323" s="44" t="s">
        <v>676</v>
      </c>
      <c r="R323" s="46">
        <v>18264</v>
      </c>
      <c r="S323" s="44"/>
      <c r="T323" s="44"/>
      <c r="U323" s="37"/>
      <c r="V323" s="37"/>
    </row>
    <row r="324" spans="1:22" x14ac:dyDescent="0.25">
      <c r="A324" s="37">
        <v>323</v>
      </c>
      <c r="B324" s="49" t="s">
        <v>678</v>
      </c>
      <c r="C324" s="28" t="s">
        <v>679</v>
      </c>
      <c r="D324" s="38" t="s">
        <v>1707</v>
      </c>
      <c r="E324" s="40" t="s">
        <v>670</v>
      </c>
      <c r="F324" s="40" t="s">
        <v>1708</v>
      </c>
      <c r="G324" s="40" t="s">
        <v>1709</v>
      </c>
      <c r="H324" s="42">
        <v>285</v>
      </c>
      <c r="I324" s="40" t="s">
        <v>673</v>
      </c>
      <c r="J324" s="42">
        <v>228</v>
      </c>
      <c r="K324" s="40" t="s">
        <v>673</v>
      </c>
      <c r="L324" s="43" t="s">
        <v>280</v>
      </c>
      <c r="M324" s="44" t="s">
        <v>1700</v>
      </c>
      <c r="N324" s="45">
        <v>879073</v>
      </c>
      <c r="O324" s="44" t="s">
        <v>676</v>
      </c>
      <c r="P324" s="45">
        <v>550137</v>
      </c>
      <c r="Q324" s="44" t="s">
        <v>676</v>
      </c>
      <c r="R324" s="46">
        <v>18264</v>
      </c>
      <c r="S324" s="44"/>
      <c r="T324" s="44"/>
      <c r="U324" s="37"/>
      <c r="V324" s="37"/>
    </row>
    <row r="325" spans="1:22" x14ac:dyDescent="0.25">
      <c r="A325" s="37">
        <v>324</v>
      </c>
      <c r="B325" s="38" t="s">
        <v>678</v>
      </c>
      <c r="C325" s="40" t="s">
        <v>679</v>
      </c>
      <c r="D325" s="40" t="s">
        <v>1707</v>
      </c>
      <c r="E325" s="40" t="s">
        <v>831</v>
      </c>
      <c r="F325" s="40" t="s">
        <v>1708</v>
      </c>
      <c r="G325" s="40" t="s">
        <v>1676</v>
      </c>
      <c r="H325" s="42">
        <v>1</v>
      </c>
      <c r="I325" s="40" t="s">
        <v>833</v>
      </c>
      <c r="J325" s="42"/>
      <c r="K325" s="40" t="s">
        <v>833</v>
      </c>
      <c r="L325" s="43" t="s">
        <v>280</v>
      </c>
      <c r="M325" s="44" t="s">
        <v>1700</v>
      </c>
      <c r="N325" s="45">
        <v>2561263</v>
      </c>
      <c r="O325" s="44" t="s">
        <v>676</v>
      </c>
      <c r="P325" s="45">
        <v>1559212</v>
      </c>
      <c r="Q325" s="44" t="s">
        <v>676</v>
      </c>
      <c r="R325" s="46">
        <v>38798</v>
      </c>
      <c r="S325" s="44"/>
      <c r="T325" s="44"/>
      <c r="U325" s="37"/>
      <c r="V325" s="37"/>
    </row>
    <row r="326" spans="1:22" x14ac:dyDescent="0.25">
      <c r="A326" s="37">
        <v>325</v>
      </c>
      <c r="B326" s="49" t="s">
        <v>678</v>
      </c>
      <c r="C326" s="28" t="s">
        <v>679</v>
      </c>
      <c r="D326" s="38" t="s">
        <v>1710</v>
      </c>
      <c r="E326" s="40" t="s">
        <v>670</v>
      </c>
      <c r="F326" s="40" t="s">
        <v>1711</v>
      </c>
      <c r="G326" s="40" t="s">
        <v>1712</v>
      </c>
      <c r="H326" s="41">
        <v>2395</v>
      </c>
      <c r="I326" s="40" t="s">
        <v>673</v>
      </c>
      <c r="J326" s="57">
        <v>4558</v>
      </c>
      <c r="K326" s="40" t="s">
        <v>673</v>
      </c>
      <c r="L326" s="43" t="s">
        <v>280</v>
      </c>
      <c r="M326" s="44" t="s">
        <v>1700</v>
      </c>
      <c r="N326" s="45">
        <v>82831605</v>
      </c>
      <c r="O326" s="44" t="s">
        <v>676</v>
      </c>
      <c r="P326" s="45">
        <v>49844791</v>
      </c>
      <c r="Q326" s="44" t="s">
        <v>676</v>
      </c>
      <c r="R326" s="46">
        <v>11324</v>
      </c>
      <c r="S326" s="44"/>
      <c r="T326" s="44"/>
      <c r="U326" s="37"/>
      <c r="V326" s="37"/>
    </row>
    <row r="327" spans="1:22" x14ac:dyDescent="0.25">
      <c r="A327" s="37">
        <v>326</v>
      </c>
      <c r="B327" s="38" t="s">
        <v>678</v>
      </c>
      <c r="C327" s="40" t="s">
        <v>679</v>
      </c>
      <c r="D327" s="40" t="s">
        <v>1710</v>
      </c>
      <c r="E327" s="40" t="s">
        <v>831</v>
      </c>
      <c r="F327" s="40" t="s">
        <v>1711</v>
      </c>
      <c r="G327" s="40" t="s">
        <v>1713</v>
      </c>
      <c r="H327" s="42">
        <v>1</v>
      </c>
      <c r="I327" s="40" t="s">
        <v>833</v>
      </c>
      <c r="J327" s="42"/>
      <c r="K327" s="40" t="s">
        <v>833</v>
      </c>
      <c r="L327" s="43" t="s">
        <v>280</v>
      </c>
      <c r="M327" s="44" t="s">
        <v>1700</v>
      </c>
      <c r="N327" s="45">
        <v>1630430</v>
      </c>
      <c r="O327" s="44" t="s">
        <v>676</v>
      </c>
      <c r="P327" s="45">
        <v>1053661</v>
      </c>
      <c r="Q327" s="44" t="s">
        <v>676</v>
      </c>
      <c r="R327" s="46">
        <v>39140</v>
      </c>
      <c r="S327" s="44"/>
      <c r="T327" s="44"/>
      <c r="U327" s="37"/>
      <c r="V327" s="37"/>
    </row>
    <row r="328" spans="1:22" x14ac:dyDescent="0.25">
      <c r="A328" s="37">
        <v>327</v>
      </c>
      <c r="B328" s="38" t="s">
        <v>678</v>
      </c>
      <c r="C328" s="40" t="s">
        <v>679</v>
      </c>
      <c r="D328" s="40" t="s">
        <v>1714</v>
      </c>
      <c r="E328" s="40" t="s">
        <v>831</v>
      </c>
      <c r="F328" s="40" t="s">
        <v>1715</v>
      </c>
      <c r="G328" s="40" t="s">
        <v>1716</v>
      </c>
      <c r="H328" s="42">
        <v>116</v>
      </c>
      <c r="I328" s="40" t="s">
        <v>673</v>
      </c>
      <c r="J328" s="42">
        <v>103</v>
      </c>
      <c r="K328" s="40" t="s">
        <v>673</v>
      </c>
      <c r="L328" s="43" t="s">
        <v>280</v>
      </c>
      <c r="M328" s="44" t="s">
        <v>1700</v>
      </c>
      <c r="N328" s="45">
        <v>11243486</v>
      </c>
      <c r="O328" s="44" t="s">
        <v>676</v>
      </c>
      <c r="P328" s="45">
        <v>10343928</v>
      </c>
      <c r="Q328" s="44" t="s">
        <v>676</v>
      </c>
      <c r="R328" s="46">
        <v>16438</v>
      </c>
      <c r="S328" s="44"/>
      <c r="T328" s="44"/>
      <c r="U328" s="37"/>
      <c r="V328" s="37"/>
    </row>
    <row r="329" spans="1:22" x14ac:dyDescent="0.25">
      <c r="A329" s="37">
        <v>328</v>
      </c>
      <c r="B329" s="49" t="s">
        <v>678</v>
      </c>
      <c r="C329" s="28" t="s">
        <v>679</v>
      </c>
      <c r="D329" s="38" t="s">
        <v>1717</v>
      </c>
      <c r="E329" s="40" t="s">
        <v>670</v>
      </c>
      <c r="F329" s="40" t="s">
        <v>1718</v>
      </c>
      <c r="G329" s="40" t="s">
        <v>1719</v>
      </c>
      <c r="H329" s="42">
        <v>220</v>
      </c>
      <c r="I329" s="40" t="s">
        <v>673</v>
      </c>
      <c r="J329" s="42">
        <v>180</v>
      </c>
      <c r="K329" s="40" t="s">
        <v>673</v>
      </c>
      <c r="L329" s="43" t="s">
        <v>280</v>
      </c>
      <c r="M329" s="44" t="s">
        <v>1700</v>
      </c>
      <c r="N329" s="45">
        <v>18039830</v>
      </c>
      <c r="O329" s="44" t="s">
        <v>676</v>
      </c>
      <c r="P329" s="45">
        <v>12735634</v>
      </c>
      <c r="Q329" s="44" t="s">
        <v>676</v>
      </c>
      <c r="R329" s="46">
        <v>18264</v>
      </c>
      <c r="S329" s="44"/>
      <c r="T329" s="44"/>
      <c r="U329" s="37"/>
      <c r="V329" s="37"/>
    </row>
    <row r="330" spans="1:22" x14ac:dyDescent="0.25">
      <c r="A330" s="37">
        <v>329</v>
      </c>
      <c r="B330" s="38" t="s">
        <v>678</v>
      </c>
      <c r="C330" s="40" t="s">
        <v>679</v>
      </c>
      <c r="D330" s="40" t="s">
        <v>1717</v>
      </c>
      <c r="E330" s="40" t="s">
        <v>831</v>
      </c>
      <c r="F330" s="40" t="s">
        <v>1718</v>
      </c>
      <c r="G330" s="40" t="s">
        <v>1720</v>
      </c>
      <c r="H330" s="42">
        <v>1</v>
      </c>
      <c r="I330" s="40" t="s">
        <v>833</v>
      </c>
      <c r="J330" s="42"/>
      <c r="K330" s="40" t="s">
        <v>833</v>
      </c>
      <c r="L330" s="43" t="s">
        <v>280</v>
      </c>
      <c r="M330" s="44" t="s">
        <v>1700</v>
      </c>
      <c r="N330" s="45">
        <v>639951</v>
      </c>
      <c r="O330" s="44" t="s">
        <v>676</v>
      </c>
      <c r="P330" s="45">
        <v>413566</v>
      </c>
      <c r="Q330" s="44" t="s">
        <v>676</v>
      </c>
      <c r="R330" s="46">
        <v>39140</v>
      </c>
      <c r="S330" s="44"/>
      <c r="T330" s="44"/>
      <c r="U330" s="37"/>
      <c r="V330" s="37"/>
    </row>
    <row r="331" spans="1:22" x14ac:dyDescent="0.25">
      <c r="A331" s="37">
        <v>330</v>
      </c>
      <c r="B331" s="49" t="s">
        <v>678</v>
      </c>
      <c r="C331" s="28" t="s">
        <v>679</v>
      </c>
      <c r="D331" s="38" t="s">
        <v>1721</v>
      </c>
      <c r="E331" s="40" t="s">
        <v>670</v>
      </c>
      <c r="F331" s="40" t="s">
        <v>1722</v>
      </c>
      <c r="G331" s="40" t="s">
        <v>1723</v>
      </c>
      <c r="H331" s="42">
        <v>23</v>
      </c>
      <c r="I331" s="40" t="s">
        <v>673</v>
      </c>
      <c r="J331" s="42">
        <v>23</v>
      </c>
      <c r="K331" s="40" t="s">
        <v>673</v>
      </c>
      <c r="L331" s="43" t="s">
        <v>280</v>
      </c>
      <c r="M331" s="44" t="s">
        <v>1700</v>
      </c>
      <c r="N331" s="56">
        <v>0</v>
      </c>
      <c r="O331" s="44" t="s">
        <v>676</v>
      </c>
      <c r="P331" s="56">
        <v>0</v>
      </c>
      <c r="Q331" s="44" t="s">
        <v>676</v>
      </c>
      <c r="R331" s="46">
        <v>21186</v>
      </c>
      <c r="S331" s="44"/>
      <c r="T331" s="44"/>
      <c r="U331" s="37"/>
      <c r="V331" s="37"/>
    </row>
    <row r="332" spans="1:22" x14ac:dyDescent="0.25">
      <c r="A332" s="37">
        <v>331</v>
      </c>
      <c r="B332" s="49" t="s">
        <v>678</v>
      </c>
      <c r="C332" s="28" t="s">
        <v>679</v>
      </c>
      <c r="D332" s="38" t="s">
        <v>1724</v>
      </c>
      <c r="E332" s="40" t="s">
        <v>670</v>
      </c>
      <c r="F332" s="40" t="s">
        <v>1725</v>
      </c>
      <c r="G332" s="40" t="s">
        <v>1726</v>
      </c>
      <c r="H332" s="42">
        <v>6</v>
      </c>
      <c r="I332" s="40" t="s">
        <v>673</v>
      </c>
      <c r="J332" s="42">
        <v>5</v>
      </c>
      <c r="K332" s="40" t="s">
        <v>673</v>
      </c>
      <c r="L332" s="43" t="s">
        <v>280</v>
      </c>
      <c r="M332" s="44" t="s">
        <v>1700</v>
      </c>
      <c r="N332" s="56">
        <v>0</v>
      </c>
      <c r="O332" s="44" t="s">
        <v>676</v>
      </c>
      <c r="P332" s="56">
        <v>0</v>
      </c>
      <c r="Q332" s="44" t="s">
        <v>676</v>
      </c>
      <c r="R332" s="46">
        <v>26299</v>
      </c>
      <c r="S332" s="44"/>
      <c r="T332" s="44"/>
      <c r="U332" s="37"/>
      <c r="V332" s="37"/>
    </row>
    <row r="333" spans="1:22" x14ac:dyDescent="0.25">
      <c r="A333" s="37">
        <v>332</v>
      </c>
      <c r="B333" s="49" t="s">
        <v>678</v>
      </c>
      <c r="C333" s="28" t="s">
        <v>679</v>
      </c>
      <c r="D333" s="38" t="s">
        <v>1727</v>
      </c>
      <c r="E333" s="40" t="s">
        <v>670</v>
      </c>
      <c r="F333" s="40" t="s">
        <v>1728</v>
      </c>
      <c r="G333" s="40" t="s">
        <v>1729</v>
      </c>
      <c r="H333" s="42">
        <v>597</v>
      </c>
      <c r="I333" s="40" t="s">
        <v>673</v>
      </c>
      <c r="J333" s="42">
        <v>722</v>
      </c>
      <c r="K333" s="40" t="s">
        <v>673</v>
      </c>
      <c r="L333" s="43" t="s">
        <v>280</v>
      </c>
      <c r="M333" s="44" t="s">
        <v>1700</v>
      </c>
      <c r="N333" s="45">
        <v>34711354</v>
      </c>
      <c r="O333" s="44" t="s">
        <v>676</v>
      </c>
      <c r="P333" s="45">
        <v>20837995</v>
      </c>
      <c r="Q333" s="44" t="s">
        <v>676</v>
      </c>
      <c r="R333" s="46">
        <v>11689</v>
      </c>
      <c r="S333" s="44"/>
      <c r="T333" s="44"/>
      <c r="U333" s="37"/>
      <c r="V333" s="37"/>
    </row>
    <row r="334" spans="1:22" x14ac:dyDescent="0.25">
      <c r="A334" s="37">
        <v>333</v>
      </c>
      <c r="B334" s="38" t="s">
        <v>678</v>
      </c>
      <c r="C334" s="40" t="s">
        <v>679</v>
      </c>
      <c r="D334" s="40" t="s">
        <v>1727</v>
      </c>
      <c r="E334" s="40" t="s">
        <v>831</v>
      </c>
      <c r="F334" s="40" t="s">
        <v>1728</v>
      </c>
      <c r="G334" s="40" t="s">
        <v>1676</v>
      </c>
      <c r="H334" s="42">
        <v>1</v>
      </c>
      <c r="I334" s="40" t="s">
        <v>833</v>
      </c>
      <c r="J334" s="42"/>
      <c r="K334" s="40" t="s">
        <v>833</v>
      </c>
      <c r="L334" s="43" t="s">
        <v>280</v>
      </c>
      <c r="M334" s="44" t="s">
        <v>1700</v>
      </c>
      <c r="N334" s="45">
        <v>28573820</v>
      </c>
      <c r="O334" s="44" t="s">
        <v>676</v>
      </c>
      <c r="P334" s="45">
        <v>18465731</v>
      </c>
      <c r="Q334" s="44" t="s">
        <v>676</v>
      </c>
      <c r="R334" s="46">
        <v>39140</v>
      </c>
      <c r="S334" s="44" t="s">
        <v>1730</v>
      </c>
      <c r="T334" s="44"/>
      <c r="U334" s="37"/>
      <c r="V334" s="37"/>
    </row>
    <row r="335" spans="1:22" x14ac:dyDescent="0.25">
      <c r="A335" s="37">
        <v>334</v>
      </c>
      <c r="B335" s="49" t="s">
        <v>678</v>
      </c>
      <c r="C335" s="28" t="s">
        <v>679</v>
      </c>
      <c r="D335" s="38" t="s">
        <v>1731</v>
      </c>
      <c r="E335" s="40" t="s">
        <v>670</v>
      </c>
      <c r="F335" s="40" t="s">
        <v>1732</v>
      </c>
      <c r="G335" s="40" t="s">
        <v>1733</v>
      </c>
      <c r="H335" s="42">
        <v>36</v>
      </c>
      <c r="I335" s="40" t="s">
        <v>673</v>
      </c>
      <c r="J335" s="42">
        <v>27</v>
      </c>
      <c r="K335" s="40" t="s">
        <v>673</v>
      </c>
      <c r="L335" s="43" t="s">
        <v>280</v>
      </c>
      <c r="M335" s="44" t="s">
        <v>1700</v>
      </c>
      <c r="N335" s="45">
        <v>4741686</v>
      </c>
      <c r="O335" s="44" t="s">
        <v>676</v>
      </c>
      <c r="P335" s="45">
        <v>4187213</v>
      </c>
      <c r="Q335" s="44" t="s">
        <v>676</v>
      </c>
      <c r="R335" s="46">
        <v>28491</v>
      </c>
      <c r="S335" s="44"/>
      <c r="T335" s="44"/>
      <c r="U335" s="37"/>
      <c r="V335" s="37"/>
    </row>
    <row r="336" spans="1:22" x14ac:dyDescent="0.25">
      <c r="A336" s="37">
        <v>335</v>
      </c>
      <c r="B336" s="49" t="s">
        <v>678</v>
      </c>
      <c r="C336" s="28" t="s">
        <v>679</v>
      </c>
      <c r="D336" s="38" t="s">
        <v>1734</v>
      </c>
      <c r="E336" s="40" t="s">
        <v>670</v>
      </c>
      <c r="F336" s="40" t="s">
        <v>1735</v>
      </c>
      <c r="G336" s="40" t="s">
        <v>1736</v>
      </c>
      <c r="H336" s="42">
        <v>167</v>
      </c>
      <c r="I336" s="40" t="s">
        <v>673</v>
      </c>
      <c r="J336" s="42">
        <v>167</v>
      </c>
      <c r="K336" s="40" t="s">
        <v>673</v>
      </c>
      <c r="L336" s="43" t="s">
        <v>280</v>
      </c>
      <c r="M336" s="44" t="s">
        <v>1700</v>
      </c>
      <c r="N336" s="45">
        <v>10000</v>
      </c>
      <c r="O336" s="44" t="s">
        <v>676</v>
      </c>
      <c r="P336" s="56">
        <v>0</v>
      </c>
      <c r="Q336" s="44" t="s">
        <v>676</v>
      </c>
      <c r="R336" s="46">
        <v>37530</v>
      </c>
      <c r="S336" s="44"/>
      <c r="T336" s="44"/>
      <c r="U336" s="37"/>
      <c r="V336" s="37"/>
    </row>
    <row r="337" spans="1:22" x14ac:dyDescent="0.25">
      <c r="A337" s="37">
        <v>336</v>
      </c>
      <c r="B337" s="49" t="s">
        <v>678</v>
      </c>
      <c r="C337" s="28" t="s">
        <v>679</v>
      </c>
      <c r="D337" s="38" t="s">
        <v>1737</v>
      </c>
      <c r="E337" s="40" t="s">
        <v>670</v>
      </c>
      <c r="F337" s="40" t="s">
        <v>1738</v>
      </c>
      <c r="G337" s="40" t="s">
        <v>1315</v>
      </c>
      <c r="H337" s="42">
        <v>39</v>
      </c>
      <c r="I337" s="40" t="s">
        <v>673</v>
      </c>
      <c r="J337" s="42">
        <v>30</v>
      </c>
      <c r="K337" s="40" t="s">
        <v>673</v>
      </c>
      <c r="L337" s="43" t="s">
        <v>280</v>
      </c>
      <c r="M337" s="44" t="s">
        <v>1700</v>
      </c>
      <c r="N337" s="45">
        <v>26547799</v>
      </c>
      <c r="O337" s="44" t="s">
        <v>676</v>
      </c>
      <c r="P337" s="45">
        <v>25079052</v>
      </c>
      <c r="Q337" s="44" t="s">
        <v>676</v>
      </c>
      <c r="R337" s="46">
        <v>39979</v>
      </c>
      <c r="S337" s="44"/>
      <c r="T337" s="44"/>
      <c r="U337" s="37"/>
      <c r="V337" s="37"/>
    </row>
    <row r="338" spans="1:22" x14ac:dyDescent="0.25">
      <c r="A338" s="37">
        <v>337</v>
      </c>
      <c r="B338" s="49" t="s">
        <v>678</v>
      </c>
      <c r="C338" s="28" t="s">
        <v>679</v>
      </c>
      <c r="D338" s="38" t="s">
        <v>1739</v>
      </c>
      <c r="E338" s="40" t="s">
        <v>670</v>
      </c>
      <c r="F338" s="40" t="s">
        <v>1740</v>
      </c>
      <c r="G338" s="40" t="s">
        <v>1741</v>
      </c>
      <c r="H338" s="42">
        <v>194</v>
      </c>
      <c r="I338" s="40" t="s">
        <v>673</v>
      </c>
      <c r="J338" s="42">
        <v>184</v>
      </c>
      <c r="K338" s="40" t="s">
        <v>673</v>
      </c>
      <c r="L338" s="43" t="s">
        <v>280</v>
      </c>
      <c r="M338" s="44" t="s">
        <v>1700</v>
      </c>
      <c r="N338" s="45">
        <v>40942781</v>
      </c>
      <c r="O338" s="44" t="s">
        <v>676</v>
      </c>
      <c r="P338" s="45">
        <v>37989918</v>
      </c>
      <c r="Q338" s="44" t="s">
        <v>676</v>
      </c>
      <c r="R338" s="46">
        <v>39295</v>
      </c>
      <c r="S338" s="44"/>
      <c r="T338" s="44"/>
      <c r="U338" s="37"/>
      <c r="V338" s="37"/>
    </row>
    <row r="339" spans="1:22" x14ac:dyDescent="0.25">
      <c r="A339" s="37">
        <v>338</v>
      </c>
      <c r="B339" s="49" t="s">
        <v>678</v>
      </c>
      <c r="C339" s="28" t="s">
        <v>679</v>
      </c>
      <c r="D339" s="38" t="s">
        <v>1742</v>
      </c>
      <c r="E339" s="40" t="s">
        <v>670</v>
      </c>
      <c r="F339" s="40" t="s">
        <v>1743</v>
      </c>
      <c r="G339" s="40" t="s">
        <v>1744</v>
      </c>
      <c r="H339" s="42">
        <v>615</v>
      </c>
      <c r="I339" s="40" t="s">
        <v>673</v>
      </c>
      <c r="J339" s="42"/>
      <c r="K339" s="40" t="s">
        <v>673</v>
      </c>
      <c r="L339" s="43" t="s">
        <v>53</v>
      </c>
      <c r="M339" s="44" t="s">
        <v>1745</v>
      </c>
      <c r="N339" s="45">
        <v>239000000</v>
      </c>
      <c r="O339" s="44" t="s">
        <v>676</v>
      </c>
      <c r="P339" s="45">
        <v>207574252</v>
      </c>
      <c r="Q339" s="44" t="s">
        <v>676</v>
      </c>
      <c r="R339" s="46">
        <v>37522</v>
      </c>
      <c r="S339" s="44" t="s">
        <v>1746</v>
      </c>
      <c r="T339" s="44"/>
      <c r="U339" s="37"/>
      <c r="V339" s="37"/>
    </row>
    <row r="340" spans="1:22" x14ac:dyDescent="0.25">
      <c r="A340" s="37">
        <v>339</v>
      </c>
      <c r="B340" s="38" t="s">
        <v>667</v>
      </c>
      <c r="C340" s="28" t="s">
        <v>668</v>
      </c>
      <c r="D340" s="40" t="s">
        <v>1747</v>
      </c>
      <c r="E340" s="40" t="s">
        <v>670</v>
      </c>
      <c r="F340" s="40" t="s">
        <v>1748</v>
      </c>
      <c r="G340" s="40" t="s">
        <v>1749</v>
      </c>
      <c r="H340" s="41">
        <v>1555</v>
      </c>
      <c r="I340" s="40" t="s">
        <v>673</v>
      </c>
      <c r="J340" s="42"/>
      <c r="K340" s="40" t="s">
        <v>673</v>
      </c>
      <c r="L340" s="43" t="s">
        <v>1750</v>
      </c>
      <c r="M340" s="44" t="s">
        <v>1751</v>
      </c>
      <c r="N340" s="45">
        <v>50800663</v>
      </c>
      <c r="O340" s="44" t="s">
        <v>676</v>
      </c>
      <c r="P340" s="45">
        <v>50800663</v>
      </c>
      <c r="Q340" s="44" t="s">
        <v>676</v>
      </c>
      <c r="R340" s="46">
        <v>38163</v>
      </c>
      <c r="S340" s="44" t="s">
        <v>677</v>
      </c>
      <c r="T340" s="44"/>
      <c r="U340" s="37"/>
      <c r="V340" s="37"/>
    </row>
    <row r="341" spans="1:22" x14ac:dyDescent="0.25">
      <c r="A341" s="37">
        <v>340</v>
      </c>
      <c r="B341" s="49" t="s">
        <v>678</v>
      </c>
      <c r="C341" s="28" t="s">
        <v>679</v>
      </c>
      <c r="D341" s="38" t="s">
        <v>1752</v>
      </c>
      <c r="E341" s="40" t="s">
        <v>670</v>
      </c>
      <c r="F341" s="40" t="s">
        <v>1753</v>
      </c>
      <c r="G341" s="40" t="s">
        <v>1754</v>
      </c>
      <c r="H341" s="42">
        <v>308</v>
      </c>
      <c r="I341" s="40" t="s">
        <v>673</v>
      </c>
      <c r="J341" s="42">
        <v>670</v>
      </c>
      <c r="K341" s="40" t="s">
        <v>673</v>
      </c>
      <c r="L341" s="43" t="s">
        <v>1750</v>
      </c>
      <c r="M341" s="44" t="s">
        <v>1751</v>
      </c>
      <c r="N341" s="45">
        <v>84348413</v>
      </c>
      <c r="O341" s="44" t="s">
        <v>676</v>
      </c>
      <c r="P341" s="45">
        <v>75754973</v>
      </c>
      <c r="Q341" s="44" t="s">
        <v>676</v>
      </c>
      <c r="R341" s="46">
        <v>38163</v>
      </c>
      <c r="S341" s="44"/>
      <c r="T341" s="44"/>
      <c r="U341" s="37"/>
      <c r="V341" s="37"/>
    </row>
    <row r="342" spans="1:22" x14ac:dyDescent="0.25">
      <c r="A342" s="37">
        <v>341</v>
      </c>
      <c r="B342" s="49" t="s">
        <v>678</v>
      </c>
      <c r="C342" s="28" t="s">
        <v>679</v>
      </c>
      <c r="D342" s="38" t="s">
        <v>1755</v>
      </c>
      <c r="E342" s="40" t="s">
        <v>670</v>
      </c>
      <c r="F342" s="40" t="s">
        <v>1756</v>
      </c>
      <c r="G342" s="40" t="s">
        <v>1757</v>
      </c>
      <c r="H342" s="42">
        <v>282</v>
      </c>
      <c r="I342" s="40" t="s">
        <v>673</v>
      </c>
      <c r="J342" s="42">
        <v>119</v>
      </c>
      <c r="K342" s="40" t="s">
        <v>673</v>
      </c>
      <c r="L342" s="43" t="s">
        <v>1758</v>
      </c>
      <c r="M342" s="44" t="s">
        <v>1759</v>
      </c>
      <c r="N342" s="45">
        <v>120913281</v>
      </c>
      <c r="O342" s="44" t="s">
        <v>676</v>
      </c>
      <c r="P342" s="45">
        <v>105245329</v>
      </c>
      <c r="Q342" s="44" t="s">
        <v>676</v>
      </c>
      <c r="R342" s="46">
        <v>36949</v>
      </c>
      <c r="S342" s="44"/>
      <c r="T342" s="44"/>
      <c r="U342" s="37"/>
      <c r="V342" s="37"/>
    </row>
    <row r="343" spans="1:22" x14ac:dyDescent="0.25">
      <c r="A343" s="37">
        <v>342</v>
      </c>
      <c r="B343" s="38" t="s">
        <v>667</v>
      </c>
      <c r="C343" s="28" t="s">
        <v>668</v>
      </c>
      <c r="D343" s="40" t="s">
        <v>1760</v>
      </c>
      <c r="E343" s="40" t="s">
        <v>670</v>
      </c>
      <c r="F343" s="40" t="s">
        <v>1761</v>
      </c>
      <c r="G343" s="40" t="s">
        <v>1762</v>
      </c>
      <c r="H343" s="41">
        <v>8640</v>
      </c>
      <c r="I343" s="40" t="s">
        <v>673</v>
      </c>
      <c r="J343" s="42"/>
      <c r="K343" s="40" t="s">
        <v>673</v>
      </c>
      <c r="L343" s="43" t="s">
        <v>1763</v>
      </c>
      <c r="M343" s="44" t="s">
        <v>1764</v>
      </c>
      <c r="N343" s="45">
        <v>12442000</v>
      </c>
      <c r="O343" s="44" t="s">
        <v>676</v>
      </c>
      <c r="P343" s="45">
        <v>12442000</v>
      </c>
      <c r="Q343" s="44" t="s">
        <v>676</v>
      </c>
      <c r="R343" s="46">
        <v>33604</v>
      </c>
      <c r="S343" s="44" t="s">
        <v>677</v>
      </c>
      <c r="T343" s="44"/>
      <c r="U343" s="37"/>
      <c r="V343" s="37"/>
    </row>
    <row r="344" spans="1:22" x14ac:dyDescent="0.25">
      <c r="A344" s="37">
        <v>343</v>
      </c>
      <c r="B344" s="49" t="s">
        <v>678</v>
      </c>
      <c r="C344" s="28" t="s">
        <v>679</v>
      </c>
      <c r="D344" s="38" t="s">
        <v>1765</v>
      </c>
      <c r="E344" s="40" t="s">
        <v>670</v>
      </c>
      <c r="F344" s="40" t="s">
        <v>1766</v>
      </c>
      <c r="G344" s="40" t="s">
        <v>1767</v>
      </c>
      <c r="H344" s="42">
        <v>1</v>
      </c>
      <c r="I344" s="40" t="s">
        <v>833</v>
      </c>
      <c r="J344" s="42"/>
      <c r="K344" s="40" t="s">
        <v>833</v>
      </c>
      <c r="L344" s="43" t="s">
        <v>1763</v>
      </c>
      <c r="M344" s="44" t="s">
        <v>1764</v>
      </c>
      <c r="N344" s="45">
        <v>740239</v>
      </c>
      <c r="O344" s="44" t="s">
        <v>676</v>
      </c>
      <c r="P344" s="45">
        <v>475131</v>
      </c>
      <c r="Q344" s="44" t="s">
        <v>676</v>
      </c>
      <c r="R344" s="46">
        <v>39100</v>
      </c>
      <c r="S344" s="44"/>
      <c r="T344" s="44"/>
      <c r="U344" s="37"/>
      <c r="V344" s="37"/>
    </row>
    <row r="345" spans="1:22" x14ac:dyDescent="0.25">
      <c r="A345" s="37">
        <v>344</v>
      </c>
      <c r="B345" s="49" t="s">
        <v>678</v>
      </c>
      <c r="C345" s="28" t="s">
        <v>679</v>
      </c>
      <c r="D345" s="38" t="s">
        <v>1768</v>
      </c>
      <c r="E345" s="40" t="s">
        <v>670</v>
      </c>
      <c r="F345" s="40" t="s">
        <v>1769</v>
      </c>
      <c r="G345" s="40" t="s">
        <v>1770</v>
      </c>
      <c r="H345" s="42">
        <v>13</v>
      </c>
      <c r="I345" s="40" t="s">
        <v>673</v>
      </c>
      <c r="J345" s="42"/>
      <c r="K345" s="40" t="s">
        <v>673</v>
      </c>
      <c r="L345" s="43" t="s">
        <v>1763</v>
      </c>
      <c r="M345" s="44" t="s">
        <v>1764</v>
      </c>
      <c r="N345" s="45">
        <v>10000</v>
      </c>
      <c r="O345" s="44" t="s">
        <v>676</v>
      </c>
      <c r="P345" s="45">
        <v>6644</v>
      </c>
      <c r="Q345" s="44" t="s">
        <v>676</v>
      </c>
      <c r="R345" s="46">
        <v>18994</v>
      </c>
      <c r="S345" s="44"/>
      <c r="T345" s="44"/>
      <c r="U345" s="37"/>
      <c r="V345" s="37"/>
    </row>
    <row r="346" spans="1:22" x14ac:dyDescent="0.25">
      <c r="A346" s="37">
        <v>345</v>
      </c>
      <c r="B346" s="49" t="s">
        <v>678</v>
      </c>
      <c r="C346" s="28" t="s">
        <v>679</v>
      </c>
      <c r="D346" s="38" t="s">
        <v>1771</v>
      </c>
      <c r="E346" s="40" t="s">
        <v>670</v>
      </c>
      <c r="F346" s="40" t="s">
        <v>1766</v>
      </c>
      <c r="G346" s="40" t="s">
        <v>1772</v>
      </c>
      <c r="H346" s="42">
        <v>467</v>
      </c>
      <c r="I346" s="40" t="s">
        <v>673</v>
      </c>
      <c r="J346" s="42"/>
      <c r="K346" s="40" t="s">
        <v>673</v>
      </c>
      <c r="L346" s="43" t="s">
        <v>1763</v>
      </c>
      <c r="M346" s="44" t="s">
        <v>1764</v>
      </c>
      <c r="N346" s="45">
        <v>304000</v>
      </c>
      <c r="O346" s="44" t="s">
        <v>676</v>
      </c>
      <c r="P346" s="45">
        <v>201996</v>
      </c>
      <c r="Q346" s="44" t="s">
        <v>676</v>
      </c>
      <c r="R346" s="46">
        <v>18994</v>
      </c>
      <c r="S346" s="44"/>
      <c r="T346" s="44"/>
      <c r="U346" s="37"/>
      <c r="V346" s="37"/>
    </row>
    <row r="347" spans="1:22" x14ac:dyDescent="0.25">
      <c r="A347" s="37">
        <v>346</v>
      </c>
      <c r="B347" s="49" t="s">
        <v>678</v>
      </c>
      <c r="C347" s="28" t="s">
        <v>679</v>
      </c>
      <c r="D347" s="38" t="s">
        <v>1773</v>
      </c>
      <c r="E347" s="40" t="s">
        <v>670</v>
      </c>
      <c r="F347" s="40" t="s">
        <v>1774</v>
      </c>
      <c r="G347" s="40" t="s">
        <v>1775</v>
      </c>
      <c r="H347" s="42">
        <v>24</v>
      </c>
      <c r="I347" s="40" t="s">
        <v>673</v>
      </c>
      <c r="J347" s="42"/>
      <c r="K347" s="40" t="s">
        <v>673</v>
      </c>
      <c r="L347" s="43" t="s">
        <v>1763</v>
      </c>
      <c r="M347" s="44" t="s">
        <v>1764</v>
      </c>
      <c r="N347" s="45">
        <v>13000</v>
      </c>
      <c r="O347" s="44" t="s">
        <v>676</v>
      </c>
      <c r="P347" s="45">
        <v>8638</v>
      </c>
      <c r="Q347" s="44" t="s">
        <v>676</v>
      </c>
      <c r="R347" s="46">
        <v>18994</v>
      </c>
      <c r="S347" s="44"/>
      <c r="T347" s="44"/>
      <c r="U347" s="37"/>
      <c r="V347" s="37"/>
    </row>
    <row r="348" spans="1:22" x14ac:dyDescent="0.25">
      <c r="A348" s="37">
        <v>347</v>
      </c>
      <c r="B348" s="49" t="s">
        <v>678</v>
      </c>
      <c r="C348" s="28" t="s">
        <v>679</v>
      </c>
      <c r="D348" s="38" t="s">
        <v>1776</v>
      </c>
      <c r="E348" s="40" t="s">
        <v>670</v>
      </c>
      <c r="F348" s="40" t="s">
        <v>1777</v>
      </c>
      <c r="G348" s="40" t="s">
        <v>1247</v>
      </c>
      <c r="H348" s="42">
        <v>40</v>
      </c>
      <c r="I348" s="40" t="s">
        <v>673</v>
      </c>
      <c r="J348" s="42"/>
      <c r="K348" s="40" t="s">
        <v>673</v>
      </c>
      <c r="L348" s="43" t="s">
        <v>1763</v>
      </c>
      <c r="M348" s="44" t="s">
        <v>1764</v>
      </c>
      <c r="N348" s="45">
        <v>43000</v>
      </c>
      <c r="O348" s="44" t="s">
        <v>676</v>
      </c>
      <c r="P348" s="45">
        <v>33612</v>
      </c>
      <c r="Q348" s="44" t="s">
        <v>676</v>
      </c>
      <c r="R348" s="46">
        <v>30682</v>
      </c>
      <c r="S348" s="44"/>
      <c r="T348" s="44"/>
      <c r="U348" s="37"/>
      <c r="V348" s="37"/>
    </row>
    <row r="349" spans="1:22" x14ac:dyDescent="0.25">
      <c r="A349" s="37">
        <v>348</v>
      </c>
      <c r="B349" s="38" t="s">
        <v>667</v>
      </c>
      <c r="C349" s="28" t="s">
        <v>668</v>
      </c>
      <c r="D349" s="40" t="s">
        <v>1778</v>
      </c>
      <c r="E349" s="40" t="s">
        <v>670</v>
      </c>
      <c r="F349" s="40" t="s">
        <v>1779</v>
      </c>
      <c r="G349" s="40" t="s">
        <v>1780</v>
      </c>
      <c r="H349" s="41">
        <v>2547</v>
      </c>
      <c r="I349" s="40" t="s">
        <v>673</v>
      </c>
      <c r="J349" s="42"/>
      <c r="K349" s="40" t="s">
        <v>673</v>
      </c>
      <c r="L349" s="43" t="s">
        <v>111</v>
      </c>
      <c r="M349" s="44" t="s">
        <v>1781</v>
      </c>
      <c r="N349" s="45">
        <v>1442000</v>
      </c>
      <c r="O349" s="44" t="s">
        <v>676</v>
      </c>
      <c r="P349" s="45">
        <v>1442000</v>
      </c>
      <c r="Q349" s="44" t="s">
        <v>676</v>
      </c>
      <c r="R349" s="46">
        <v>37529</v>
      </c>
      <c r="S349" s="44" t="s">
        <v>1782</v>
      </c>
      <c r="T349" s="44"/>
      <c r="U349" s="37"/>
      <c r="V349" s="37"/>
    </row>
    <row r="350" spans="1:22" x14ac:dyDescent="0.25">
      <c r="A350" s="37">
        <v>349</v>
      </c>
      <c r="B350" s="49" t="s">
        <v>678</v>
      </c>
      <c r="C350" s="28" t="s">
        <v>679</v>
      </c>
      <c r="D350" s="38" t="s">
        <v>1783</v>
      </c>
      <c r="E350" s="40" t="s">
        <v>670</v>
      </c>
      <c r="F350" s="40" t="s">
        <v>1784</v>
      </c>
      <c r="G350" s="40" t="s">
        <v>766</v>
      </c>
      <c r="H350" s="42">
        <v>166</v>
      </c>
      <c r="I350" s="40" t="s">
        <v>673</v>
      </c>
      <c r="J350" s="42">
        <v>72</v>
      </c>
      <c r="K350" s="40" t="s">
        <v>673</v>
      </c>
      <c r="L350" s="43" t="s">
        <v>111</v>
      </c>
      <c r="M350" s="44" t="s">
        <v>1781</v>
      </c>
      <c r="N350" s="45">
        <v>5870586</v>
      </c>
      <c r="O350" s="44" t="s">
        <v>676</v>
      </c>
      <c r="P350" s="45">
        <v>4624826</v>
      </c>
      <c r="Q350" s="44" t="s">
        <v>676</v>
      </c>
      <c r="R350" s="46">
        <v>30682</v>
      </c>
      <c r="S350" s="44"/>
      <c r="T350" s="44"/>
      <c r="U350" s="37"/>
      <c r="V350" s="37"/>
    </row>
    <row r="351" spans="1:22" x14ac:dyDescent="0.25">
      <c r="A351" s="37">
        <v>350</v>
      </c>
      <c r="B351" s="49" t="s">
        <v>678</v>
      </c>
      <c r="C351" s="28" t="s">
        <v>679</v>
      </c>
      <c r="D351" s="38" t="s">
        <v>1785</v>
      </c>
      <c r="E351" s="40" t="s">
        <v>670</v>
      </c>
      <c r="F351" s="40" t="s">
        <v>112</v>
      </c>
      <c r="G351" s="40" t="s">
        <v>1786</v>
      </c>
      <c r="H351" s="42">
        <v>48</v>
      </c>
      <c r="I351" s="40" t="s">
        <v>673</v>
      </c>
      <c r="J351" s="42"/>
      <c r="K351" s="40" t="s">
        <v>673</v>
      </c>
      <c r="L351" s="43" t="s">
        <v>111</v>
      </c>
      <c r="M351" s="44" t="s">
        <v>1781</v>
      </c>
      <c r="N351" s="45">
        <v>770000</v>
      </c>
      <c r="O351" s="44" t="s">
        <v>676</v>
      </c>
      <c r="P351" s="45">
        <v>607016</v>
      </c>
      <c r="Q351" s="44" t="s">
        <v>676</v>
      </c>
      <c r="R351" s="46">
        <v>30682</v>
      </c>
      <c r="S351" s="44"/>
      <c r="T351" s="44"/>
      <c r="U351" s="37"/>
      <c r="V351" s="37"/>
    </row>
    <row r="352" spans="1:22" x14ac:dyDescent="0.25">
      <c r="A352" s="37">
        <v>351</v>
      </c>
      <c r="B352" s="38" t="s">
        <v>667</v>
      </c>
      <c r="C352" s="28" t="s">
        <v>668</v>
      </c>
      <c r="D352" s="40" t="s">
        <v>1787</v>
      </c>
      <c r="E352" s="40" t="s">
        <v>670</v>
      </c>
      <c r="F352" s="40" t="s">
        <v>1788</v>
      </c>
      <c r="G352" s="40" t="s">
        <v>1789</v>
      </c>
      <c r="H352" s="41">
        <v>26382</v>
      </c>
      <c r="I352" s="40" t="s">
        <v>673</v>
      </c>
      <c r="J352" s="42"/>
      <c r="K352" s="40" t="s">
        <v>673</v>
      </c>
      <c r="L352" s="43" t="s">
        <v>1790</v>
      </c>
      <c r="M352" s="44" t="s">
        <v>1791</v>
      </c>
      <c r="N352" s="45">
        <v>11873000</v>
      </c>
      <c r="O352" s="44" t="s">
        <v>676</v>
      </c>
      <c r="P352" s="45">
        <v>11873000</v>
      </c>
      <c r="Q352" s="44" t="s">
        <v>676</v>
      </c>
      <c r="R352" s="46">
        <v>33604</v>
      </c>
      <c r="S352" s="44" t="s">
        <v>677</v>
      </c>
      <c r="T352" s="44"/>
      <c r="U352" s="37"/>
      <c r="V352" s="37"/>
    </row>
    <row r="353" spans="1:22" x14ac:dyDescent="0.25">
      <c r="A353" s="37">
        <v>352</v>
      </c>
      <c r="B353" s="38" t="s">
        <v>667</v>
      </c>
      <c r="C353" s="28" t="s">
        <v>668</v>
      </c>
      <c r="D353" s="40" t="s">
        <v>1792</v>
      </c>
      <c r="E353" s="40" t="s">
        <v>670</v>
      </c>
      <c r="F353" s="40" t="s">
        <v>1793</v>
      </c>
      <c r="G353" s="40" t="s">
        <v>1794</v>
      </c>
      <c r="H353" s="41">
        <v>179197</v>
      </c>
      <c r="I353" s="40" t="s">
        <v>673</v>
      </c>
      <c r="J353" s="42"/>
      <c r="K353" s="40" t="s">
        <v>673</v>
      </c>
      <c r="L353" s="43" t="s">
        <v>99</v>
      </c>
      <c r="M353" s="44" t="s">
        <v>1795</v>
      </c>
      <c r="N353" s="45">
        <v>134423000</v>
      </c>
      <c r="O353" s="44" t="s">
        <v>676</v>
      </c>
      <c r="P353" s="45">
        <v>134423000</v>
      </c>
      <c r="Q353" s="44" t="s">
        <v>676</v>
      </c>
      <c r="R353" s="46">
        <v>33604</v>
      </c>
      <c r="S353" s="44" t="s">
        <v>677</v>
      </c>
      <c r="T353" s="44"/>
      <c r="U353" s="37"/>
      <c r="V353" s="37"/>
    </row>
    <row r="354" spans="1:22" x14ac:dyDescent="0.25">
      <c r="A354" s="37">
        <v>353</v>
      </c>
      <c r="B354" s="49" t="s">
        <v>678</v>
      </c>
      <c r="C354" s="28" t="s">
        <v>679</v>
      </c>
      <c r="D354" s="38" t="s">
        <v>1796</v>
      </c>
      <c r="E354" s="40" t="s">
        <v>670</v>
      </c>
      <c r="F354" s="40" t="s">
        <v>1797</v>
      </c>
      <c r="G354" s="40" t="s">
        <v>1729</v>
      </c>
      <c r="H354" s="41">
        <v>3876</v>
      </c>
      <c r="I354" s="40" t="s">
        <v>673</v>
      </c>
      <c r="J354" s="57">
        <v>3896</v>
      </c>
      <c r="K354" s="40" t="s">
        <v>673</v>
      </c>
      <c r="L354" s="43" t="s">
        <v>99</v>
      </c>
      <c r="M354" s="44" t="s">
        <v>1795</v>
      </c>
      <c r="N354" s="45">
        <v>93507622</v>
      </c>
      <c r="O354" s="44" t="s">
        <v>676</v>
      </c>
      <c r="P354" s="45">
        <v>73812011</v>
      </c>
      <c r="Q354" s="44" t="s">
        <v>676</v>
      </c>
      <c r="R354" s="46">
        <v>29221</v>
      </c>
      <c r="S354" s="44"/>
      <c r="T354" s="44"/>
      <c r="U354" s="37"/>
      <c r="V354" s="37"/>
    </row>
    <row r="355" spans="1:22" x14ac:dyDescent="0.25">
      <c r="A355" s="37">
        <v>354</v>
      </c>
      <c r="B355" s="49" t="s">
        <v>678</v>
      </c>
      <c r="C355" s="28" t="s">
        <v>679</v>
      </c>
      <c r="D355" s="38" t="s">
        <v>1798</v>
      </c>
      <c r="E355" s="40" t="s">
        <v>670</v>
      </c>
      <c r="F355" s="40" t="s">
        <v>1799</v>
      </c>
      <c r="G355" s="40" t="s">
        <v>1800</v>
      </c>
      <c r="H355" s="41">
        <v>18343</v>
      </c>
      <c r="I355" s="40" t="s">
        <v>673</v>
      </c>
      <c r="J355" s="57">
        <v>18099</v>
      </c>
      <c r="K355" s="40" t="s">
        <v>673</v>
      </c>
      <c r="L355" s="43" t="s">
        <v>99</v>
      </c>
      <c r="M355" s="44" t="s">
        <v>1795</v>
      </c>
      <c r="N355" s="45">
        <v>351133887</v>
      </c>
      <c r="O355" s="44" t="s">
        <v>676</v>
      </c>
      <c r="P355" s="45">
        <v>267719021</v>
      </c>
      <c r="Q355" s="44" t="s">
        <v>676</v>
      </c>
      <c r="R355" s="46">
        <v>29221</v>
      </c>
      <c r="S355" s="44"/>
      <c r="T355" s="44"/>
      <c r="U355" s="37"/>
      <c r="V355" s="37"/>
    </row>
    <row r="356" spans="1:22" x14ac:dyDescent="0.25">
      <c r="A356" s="37">
        <v>355</v>
      </c>
      <c r="B356" s="49" t="s">
        <v>678</v>
      </c>
      <c r="C356" s="28" t="s">
        <v>679</v>
      </c>
      <c r="D356" s="38" t="s">
        <v>1801</v>
      </c>
      <c r="E356" s="40" t="s">
        <v>670</v>
      </c>
      <c r="F356" s="40" t="s">
        <v>1802</v>
      </c>
      <c r="G356" s="40" t="s">
        <v>1803</v>
      </c>
      <c r="H356" s="41">
        <v>9580</v>
      </c>
      <c r="I356" s="40" t="s">
        <v>673</v>
      </c>
      <c r="J356" s="57">
        <v>10730</v>
      </c>
      <c r="K356" s="40" t="s">
        <v>673</v>
      </c>
      <c r="L356" s="43" t="s">
        <v>99</v>
      </c>
      <c r="M356" s="44" t="s">
        <v>1795</v>
      </c>
      <c r="N356" s="45">
        <v>373352501</v>
      </c>
      <c r="O356" s="44" t="s">
        <v>676</v>
      </c>
      <c r="P356" s="45">
        <v>316520658</v>
      </c>
      <c r="Q356" s="44" t="s">
        <v>676</v>
      </c>
      <c r="R356" s="46">
        <v>29221</v>
      </c>
      <c r="S356" s="44"/>
      <c r="T356" s="44"/>
      <c r="U356" s="37"/>
      <c r="V356" s="37"/>
    </row>
    <row r="357" spans="1:22" x14ac:dyDescent="0.25">
      <c r="A357" s="37">
        <v>356</v>
      </c>
      <c r="B357" s="49" t="s">
        <v>678</v>
      </c>
      <c r="C357" s="28" t="s">
        <v>679</v>
      </c>
      <c r="D357" s="38" t="s">
        <v>1804</v>
      </c>
      <c r="E357" s="40" t="s">
        <v>670</v>
      </c>
      <c r="F357" s="40" t="s">
        <v>1805</v>
      </c>
      <c r="G357" s="40" t="s">
        <v>1806</v>
      </c>
      <c r="H357" s="41">
        <v>1997</v>
      </c>
      <c r="I357" s="40" t="s">
        <v>673</v>
      </c>
      <c r="J357" s="57">
        <v>2497</v>
      </c>
      <c r="K357" s="40" t="s">
        <v>673</v>
      </c>
      <c r="L357" s="43" t="s">
        <v>99</v>
      </c>
      <c r="M357" s="44" t="s">
        <v>1795</v>
      </c>
      <c r="N357" s="45">
        <v>145199443</v>
      </c>
      <c r="O357" s="44" t="s">
        <v>676</v>
      </c>
      <c r="P357" s="45">
        <v>116654366</v>
      </c>
      <c r="Q357" s="44" t="s">
        <v>676</v>
      </c>
      <c r="R357" s="46">
        <v>33239</v>
      </c>
      <c r="S357" s="44"/>
      <c r="T357" s="44"/>
      <c r="U357" s="37"/>
      <c r="V357" s="37"/>
    </row>
    <row r="358" spans="1:22" x14ac:dyDescent="0.25">
      <c r="A358" s="37">
        <v>357</v>
      </c>
      <c r="B358" s="49" t="s">
        <v>678</v>
      </c>
      <c r="C358" s="28" t="s">
        <v>679</v>
      </c>
      <c r="D358" s="38" t="s">
        <v>1807</v>
      </c>
      <c r="E358" s="40" t="s">
        <v>670</v>
      </c>
      <c r="F358" s="40" t="s">
        <v>1808</v>
      </c>
      <c r="G358" s="40" t="s">
        <v>1809</v>
      </c>
      <c r="H358" s="42">
        <v>62</v>
      </c>
      <c r="I358" s="40" t="s">
        <v>673</v>
      </c>
      <c r="J358" s="42">
        <v>52</v>
      </c>
      <c r="K358" s="40" t="s">
        <v>673</v>
      </c>
      <c r="L358" s="43" t="s">
        <v>99</v>
      </c>
      <c r="M358" s="44" t="s">
        <v>1795</v>
      </c>
      <c r="N358" s="45">
        <v>360000</v>
      </c>
      <c r="O358" s="44" t="s">
        <v>676</v>
      </c>
      <c r="P358" s="45">
        <v>274336</v>
      </c>
      <c r="Q358" s="44" t="s">
        <v>676</v>
      </c>
      <c r="R358" s="46">
        <v>29221</v>
      </c>
      <c r="S358" s="44"/>
      <c r="T358" s="44"/>
      <c r="U358" s="37"/>
      <c r="V358" s="37"/>
    </row>
    <row r="359" spans="1:22" x14ac:dyDescent="0.25">
      <c r="A359" s="37">
        <v>358</v>
      </c>
      <c r="B359" s="49" t="s">
        <v>678</v>
      </c>
      <c r="C359" s="28" t="s">
        <v>679</v>
      </c>
      <c r="D359" s="38" t="s">
        <v>1810</v>
      </c>
      <c r="E359" s="40" t="s">
        <v>670</v>
      </c>
      <c r="F359" s="40" t="s">
        <v>1811</v>
      </c>
      <c r="G359" s="40" t="s">
        <v>1812</v>
      </c>
      <c r="H359" s="42">
        <v>74</v>
      </c>
      <c r="I359" s="40" t="s">
        <v>673</v>
      </c>
      <c r="J359" s="42">
        <v>65</v>
      </c>
      <c r="K359" s="40" t="s">
        <v>673</v>
      </c>
      <c r="L359" s="43" t="s">
        <v>99</v>
      </c>
      <c r="M359" s="44" t="s">
        <v>1795</v>
      </c>
      <c r="N359" s="45">
        <v>1853000</v>
      </c>
      <c r="O359" s="44" t="s">
        <v>676</v>
      </c>
      <c r="P359" s="45">
        <v>1448488</v>
      </c>
      <c r="Q359" s="44" t="s">
        <v>676</v>
      </c>
      <c r="R359" s="46">
        <v>32143</v>
      </c>
      <c r="S359" s="44"/>
      <c r="T359" s="44"/>
      <c r="U359" s="37"/>
      <c r="V359" s="37"/>
    </row>
    <row r="360" spans="1:22" x14ac:dyDescent="0.25">
      <c r="A360" s="37">
        <v>359</v>
      </c>
      <c r="B360" s="49" t="s">
        <v>678</v>
      </c>
      <c r="C360" s="28" t="s">
        <v>679</v>
      </c>
      <c r="D360" s="38" t="s">
        <v>1813</v>
      </c>
      <c r="E360" s="40" t="s">
        <v>670</v>
      </c>
      <c r="F360" s="40" t="s">
        <v>1814</v>
      </c>
      <c r="G360" s="40" t="s">
        <v>843</v>
      </c>
      <c r="H360" s="41">
        <v>2627</v>
      </c>
      <c r="I360" s="40" t="s">
        <v>673</v>
      </c>
      <c r="J360" s="57">
        <v>2159</v>
      </c>
      <c r="K360" s="40" t="s">
        <v>673</v>
      </c>
      <c r="L360" s="43" t="s">
        <v>99</v>
      </c>
      <c r="M360" s="44" t="s">
        <v>1795</v>
      </c>
      <c r="N360" s="45">
        <v>46593955</v>
      </c>
      <c r="O360" s="44" t="s">
        <v>676</v>
      </c>
      <c r="P360" s="45">
        <v>36501362</v>
      </c>
      <c r="Q360" s="44" t="s">
        <v>676</v>
      </c>
      <c r="R360" s="46">
        <v>29952</v>
      </c>
      <c r="S360" s="44"/>
      <c r="T360" s="44"/>
      <c r="U360" s="37"/>
      <c r="V360" s="37"/>
    </row>
    <row r="361" spans="1:22" x14ac:dyDescent="0.25">
      <c r="A361" s="37">
        <v>360</v>
      </c>
      <c r="B361" s="49" t="s">
        <v>678</v>
      </c>
      <c r="C361" s="28" t="s">
        <v>679</v>
      </c>
      <c r="D361" s="38" t="s">
        <v>1815</v>
      </c>
      <c r="E361" s="40" t="s">
        <v>670</v>
      </c>
      <c r="F361" s="40" t="s">
        <v>1816</v>
      </c>
      <c r="G361" s="40" t="s">
        <v>1817</v>
      </c>
      <c r="H361" s="42">
        <v>2</v>
      </c>
      <c r="I361" s="40" t="s">
        <v>673</v>
      </c>
      <c r="J361" s="42"/>
      <c r="K361" s="40" t="s">
        <v>673</v>
      </c>
      <c r="L361" s="43" t="s">
        <v>99</v>
      </c>
      <c r="M361" s="44" t="s">
        <v>1795</v>
      </c>
      <c r="N361" s="45">
        <v>22000</v>
      </c>
      <c r="O361" s="44" t="s">
        <v>676</v>
      </c>
      <c r="P361" s="56">
        <v>0</v>
      </c>
      <c r="Q361" s="44" t="s">
        <v>676</v>
      </c>
      <c r="R361" s="46">
        <v>25934</v>
      </c>
      <c r="S361" s="44"/>
      <c r="T361" s="44"/>
      <c r="U361" s="37"/>
      <c r="V361" s="37"/>
    </row>
    <row r="362" spans="1:22" x14ac:dyDescent="0.25">
      <c r="A362" s="37">
        <v>361</v>
      </c>
      <c r="B362" s="49" t="s">
        <v>678</v>
      </c>
      <c r="C362" s="28" t="s">
        <v>679</v>
      </c>
      <c r="D362" s="38" t="s">
        <v>1818</v>
      </c>
      <c r="E362" s="40" t="s">
        <v>670</v>
      </c>
      <c r="F362" s="40" t="s">
        <v>1819</v>
      </c>
      <c r="G362" s="40" t="s">
        <v>1820</v>
      </c>
      <c r="H362" s="42">
        <v>13</v>
      </c>
      <c r="I362" s="40" t="s">
        <v>673</v>
      </c>
      <c r="J362" s="42"/>
      <c r="K362" s="40" t="s">
        <v>673</v>
      </c>
      <c r="L362" s="43" t="s">
        <v>99</v>
      </c>
      <c r="M362" s="44" t="s">
        <v>1795</v>
      </c>
      <c r="N362" s="56">
        <v>0</v>
      </c>
      <c r="O362" s="44" t="s">
        <v>676</v>
      </c>
      <c r="P362" s="56">
        <v>0</v>
      </c>
      <c r="Q362" s="44" t="s">
        <v>676</v>
      </c>
      <c r="R362" s="46">
        <v>26299</v>
      </c>
      <c r="S362" s="44"/>
      <c r="T362" s="44"/>
      <c r="U362" s="37"/>
      <c r="V362" s="37"/>
    </row>
    <row r="363" spans="1:22" x14ac:dyDescent="0.25">
      <c r="A363" s="37">
        <v>362</v>
      </c>
      <c r="B363" s="49" t="s">
        <v>678</v>
      </c>
      <c r="C363" s="28" t="s">
        <v>679</v>
      </c>
      <c r="D363" s="38" t="s">
        <v>1821</v>
      </c>
      <c r="E363" s="40" t="s">
        <v>670</v>
      </c>
      <c r="F363" s="40" t="s">
        <v>1822</v>
      </c>
      <c r="G363" s="40" t="s">
        <v>1529</v>
      </c>
      <c r="H363" s="42">
        <v>8</v>
      </c>
      <c r="I363" s="40" t="s">
        <v>673</v>
      </c>
      <c r="J363" s="42"/>
      <c r="K363" s="40" t="s">
        <v>673</v>
      </c>
      <c r="L363" s="43" t="s">
        <v>99</v>
      </c>
      <c r="M363" s="44" t="s">
        <v>1795</v>
      </c>
      <c r="N363" s="45">
        <v>362000</v>
      </c>
      <c r="O363" s="44" t="s">
        <v>676</v>
      </c>
      <c r="P363" s="45">
        <v>112096</v>
      </c>
      <c r="Q363" s="44" t="s">
        <v>676</v>
      </c>
      <c r="R363" s="46">
        <v>31778</v>
      </c>
      <c r="S363" s="44"/>
      <c r="T363" s="44"/>
      <c r="U363" s="37"/>
      <c r="V363" s="37"/>
    </row>
    <row r="364" spans="1:22" x14ac:dyDescent="0.25">
      <c r="A364" s="37">
        <v>363</v>
      </c>
      <c r="B364" s="49" t="s">
        <v>678</v>
      </c>
      <c r="C364" s="28" t="s">
        <v>679</v>
      </c>
      <c r="D364" s="38" t="s">
        <v>1823</v>
      </c>
      <c r="E364" s="40" t="s">
        <v>670</v>
      </c>
      <c r="F364" s="40" t="s">
        <v>1824</v>
      </c>
      <c r="G364" s="40" t="s">
        <v>1825</v>
      </c>
      <c r="H364" s="41">
        <v>6058</v>
      </c>
      <c r="I364" s="40" t="s">
        <v>673</v>
      </c>
      <c r="J364" s="57">
        <v>7328</v>
      </c>
      <c r="K364" s="40" t="s">
        <v>673</v>
      </c>
      <c r="L364" s="43" t="s">
        <v>99</v>
      </c>
      <c r="M364" s="44" t="s">
        <v>1795</v>
      </c>
      <c r="N364" s="45">
        <v>262154745</v>
      </c>
      <c r="O364" s="44" t="s">
        <v>676</v>
      </c>
      <c r="P364" s="45">
        <v>199397351</v>
      </c>
      <c r="Q364" s="44" t="s">
        <v>676</v>
      </c>
      <c r="R364" s="46">
        <v>29221</v>
      </c>
      <c r="S364" s="44"/>
      <c r="T364" s="44"/>
      <c r="U364" s="37"/>
      <c r="V364" s="37"/>
    </row>
    <row r="365" spans="1:22" x14ac:dyDescent="0.25">
      <c r="A365" s="37">
        <v>364</v>
      </c>
      <c r="B365" s="38" t="s">
        <v>678</v>
      </c>
      <c r="C365" s="40" t="s">
        <v>679</v>
      </c>
      <c r="D365" s="40" t="s">
        <v>1823</v>
      </c>
      <c r="E365" s="40" t="s">
        <v>831</v>
      </c>
      <c r="F365" s="40" t="s">
        <v>1826</v>
      </c>
      <c r="G365" s="40" t="s">
        <v>1827</v>
      </c>
      <c r="H365" s="42">
        <v>1</v>
      </c>
      <c r="I365" s="40" t="s">
        <v>886</v>
      </c>
      <c r="J365" s="57">
        <v>7328</v>
      </c>
      <c r="K365" s="40" t="s">
        <v>886</v>
      </c>
      <c r="L365" s="43" t="s">
        <v>99</v>
      </c>
      <c r="M365" s="44" t="s">
        <v>1795</v>
      </c>
      <c r="N365" s="45">
        <v>866537</v>
      </c>
      <c r="O365" s="44" t="s">
        <v>676</v>
      </c>
      <c r="P365" s="45">
        <v>633693</v>
      </c>
      <c r="Q365" s="44" t="s">
        <v>676</v>
      </c>
      <c r="R365" s="46">
        <v>41547</v>
      </c>
      <c r="S365" s="44" t="s">
        <v>1828</v>
      </c>
      <c r="T365" s="44"/>
      <c r="U365" s="37"/>
      <c r="V365" s="37"/>
    </row>
    <row r="366" spans="1:22" x14ac:dyDescent="0.25">
      <c r="A366" s="37">
        <v>365</v>
      </c>
      <c r="B366" s="38" t="s">
        <v>678</v>
      </c>
      <c r="C366" s="40" t="s">
        <v>679</v>
      </c>
      <c r="D366" s="40" t="s">
        <v>1823</v>
      </c>
      <c r="E366" s="40" t="s">
        <v>1172</v>
      </c>
      <c r="F366" s="40" t="s">
        <v>1829</v>
      </c>
      <c r="G366" s="40" t="s">
        <v>1830</v>
      </c>
      <c r="H366" s="42">
        <v>1</v>
      </c>
      <c r="I366" s="40" t="s">
        <v>886</v>
      </c>
      <c r="J366" s="57">
        <v>7328</v>
      </c>
      <c r="K366" s="40" t="s">
        <v>886</v>
      </c>
      <c r="L366" s="43" t="s">
        <v>99</v>
      </c>
      <c r="M366" s="44" t="s">
        <v>1795</v>
      </c>
      <c r="N366" s="45">
        <v>38509</v>
      </c>
      <c r="O366" s="44" t="s">
        <v>676</v>
      </c>
      <c r="P366" s="45">
        <v>11161</v>
      </c>
      <c r="Q366" s="44" t="s">
        <v>676</v>
      </c>
      <c r="R366" s="46">
        <v>41547</v>
      </c>
      <c r="S366" s="44" t="s">
        <v>1828</v>
      </c>
      <c r="T366" s="44"/>
      <c r="U366" s="37"/>
      <c r="V366" s="37"/>
    </row>
    <row r="367" spans="1:22" x14ac:dyDescent="0.25">
      <c r="A367" s="37">
        <v>366</v>
      </c>
      <c r="B367" s="38" t="s">
        <v>678</v>
      </c>
      <c r="C367" s="40" t="s">
        <v>679</v>
      </c>
      <c r="D367" s="40" t="s">
        <v>1823</v>
      </c>
      <c r="E367" s="40" t="s">
        <v>1482</v>
      </c>
      <c r="F367" s="40" t="s">
        <v>1831</v>
      </c>
      <c r="G367" s="40" t="s">
        <v>1832</v>
      </c>
      <c r="H367" s="42">
        <v>1</v>
      </c>
      <c r="I367" s="40" t="s">
        <v>886</v>
      </c>
      <c r="J367" s="57">
        <v>7328</v>
      </c>
      <c r="K367" s="40" t="s">
        <v>886</v>
      </c>
      <c r="L367" s="43" t="s">
        <v>99</v>
      </c>
      <c r="M367" s="44" t="s">
        <v>1795</v>
      </c>
      <c r="N367" s="45">
        <v>265200</v>
      </c>
      <c r="O367" s="44" t="s">
        <v>676</v>
      </c>
      <c r="P367" s="45">
        <v>79038</v>
      </c>
      <c r="Q367" s="44" t="s">
        <v>676</v>
      </c>
      <c r="R367" s="46">
        <v>41547</v>
      </c>
      <c r="S367" s="44" t="s">
        <v>1828</v>
      </c>
      <c r="T367" s="44"/>
      <c r="U367" s="37"/>
      <c r="V367" s="37"/>
    </row>
    <row r="368" spans="1:22" x14ac:dyDescent="0.25">
      <c r="A368" s="37">
        <v>367</v>
      </c>
      <c r="B368" s="38" t="s">
        <v>678</v>
      </c>
      <c r="C368" s="40" t="s">
        <v>679</v>
      </c>
      <c r="D368" s="40" t="s">
        <v>1823</v>
      </c>
      <c r="E368" s="40" t="s">
        <v>1833</v>
      </c>
      <c r="F368" s="40" t="s">
        <v>1834</v>
      </c>
      <c r="G368" s="40" t="s">
        <v>1835</v>
      </c>
      <c r="H368" s="42">
        <v>1</v>
      </c>
      <c r="I368" s="40" t="s">
        <v>886</v>
      </c>
      <c r="J368" s="57">
        <v>7328</v>
      </c>
      <c r="K368" s="40" t="s">
        <v>886</v>
      </c>
      <c r="L368" s="43" t="s">
        <v>99</v>
      </c>
      <c r="M368" s="44" t="s">
        <v>1795</v>
      </c>
      <c r="N368" s="45">
        <v>2385000</v>
      </c>
      <c r="O368" s="44" t="s">
        <v>676</v>
      </c>
      <c r="P368" s="45">
        <v>198811</v>
      </c>
      <c r="Q368" s="44" t="s">
        <v>676</v>
      </c>
      <c r="R368" s="46">
        <v>41547</v>
      </c>
      <c r="S368" s="44" t="s">
        <v>1828</v>
      </c>
      <c r="T368" s="44"/>
      <c r="U368" s="37"/>
      <c r="V368" s="37"/>
    </row>
    <row r="369" spans="1:22" x14ac:dyDescent="0.25">
      <c r="A369" s="37">
        <v>368</v>
      </c>
      <c r="B369" s="38" t="s">
        <v>678</v>
      </c>
      <c r="C369" s="28" t="s">
        <v>679</v>
      </c>
      <c r="D369" s="40" t="s">
        <v>1823</v>
      </c>
      <c r="E369" s="40" t="s">
        <v>1836</v>
      </c>
      <c r="F369" s="40" t="s">
        <v>1837</v>
      </c>
      <c r="G369" s="40" t="s">
        <v>1838</v>
      </c>
      <c r="H369" s="42">
        <v>1</v>
      </c>
      <c r="I369" s="40" t="s">
        <v>886</v>
      </c>
      <c r="J369" s="57">
        <v>7328</v>
      </c>
      <c r="K369" s="40" t="s">
        <v>886</v>
      </c>
      <c r="L369" s="43" t="s">
        <v>99</v>
      </c>
      <c r="M369" s="44" t="s">
        <v>1795</v>
      </c>
      <c r="N369" s="45">
        <v>1310790</v>
      </c>
      <c r="O369" s="44" t="s">
        <v>676</v>
      </c>
      <c r="P369" s="45">
        <v>404033</v>
      </c>
      <c r="Q369" s="44" t="s">
        <v>676</v>
      </c>
      <c r="R369" s="46">
        <v>41547</v>
      </c>
      <c r="S369" s="44" t="s">
        <v>1828</v>
      </c>
      <c r="T369" s="44"/>
      <c r="U369" s="37"/>
      <c r="V369" s="37"/>
    </row>
    <row r="370" spans="1:22" x14ac:dyDescent="0.25">
      <c r="A370" s="37">
        <v>369</v>
      </c>
      <c r="B370" s="49" t="s">
        <v>678</v>
      </c>
      <c r="C370" s="28" t="s">
        <v>679</v>
      </c>
      <c r="D370" s="38" t="s">
        <v>1839</v>
      </c>
      <c r="E370" s="40" t="s">
        <v>670</v>
      </c>
      <c r="F370" s="40" t="s">
        <v>1840</v>
      </c>
      <c r="G370" s="40" t="s">
        <v>1841</v>
      </c>
      <c r="H370" s="42">
        <v>320</v>
      </c>
      <c r="I370" s="40" t="s">
        <v>673</v>
      </c>
      <c r="J370" s="42">
        <v>298</v>
      </c>
      <c r="K370" s="40" t="s">
        <v>673</v>
      </c>
      <c r="L370" s="43" t="s">
        <v>99</v>
      </c>
      <c r="M370" s="44" t="s">
        <v>1795</v>
      </c>
      <c r="N370" s="45">
        <v>7527784</v>
      </c>
      <c r="O370" s="44" t="s">
        <v>676</v>
      </c>
      <c r="P370" s="45">
        <v>1452245</v>
      </c>
      <c r="Q370" s="44" t="s">
        <v>676</v>
      </c>
      <c r="R370" s="46">
        <v>29952</v>
      </c>
      <c r="S370" s="44"/>
      <c r="T370" s="44"/>
      <c r="U370" s="37"/>
      <c r="V370" s="37"/>
    </row>
    <row r="371" spans="1:22" x14ac:dyDescent="0.25">
      <c r="A371" s="37">
        <v>370</v>
      </c>
      <c r="B371" s="49" t="s">
        <v>678</v>
      </c>
      <c r="C371" s="28" t="s">
        <v>679</v>
      </c>
      <c r="D371" s="38" t="s">
        <v>1842</v>
      </c>
      <c r="E371" s="40" t="s">
        <v>670</v>
      </c>
      <c r="F371" s="40" t="s">
        <v>1843</v>
      </c>
      <c r="G371" s="40" t="s">
        <v>1844</v>
      </c>
      <c r="H371" s="42">
        <v>39</v>
      </c>
      <c r="I371" s="40" t="s">
        <v>673</v>
      </c>
      <c r="J371" s="42">
        <v>35</v>
      </c>
      <c r="K371" s="40" t="s">
        <v>673</v>
      </c>
      <c r="L371" s="43" t="s">
        <v>99</v>
      </c>
      <c r="M371" s="44" t="s">
        <v>1795</v>
      </c>
      <c r="N371" s="45">
        <v>36910000</v>
      </c>
      <c r="O371" s="44" t="s">
        <v>676</v>
      </c>
      <c r="P371" s="45">
        <v>15486780</v>
      </c>
      <c r="Q371" s="44" t="s">
        <v>676</v>
      </c>
      <c r="R371" s="46">
        <v>29221</v>
      </c>
      <c r="S371" s="44"/>
      <c r="T371" s="44"/>
      <c r="U371" s="37"/>
      <c r="V371" s="37"/>
    </row>
    <row r="372" spans="1:22" x14ac:dyDescent="0.25">
      <c r="A372" s="37">
        <v>371</v>
      </c>
      <c r="B372" s="49" t="s">
        <v>678</v>
      </c>
      <c r="C372" s="28" t="s">
        <v>679</v>
      </c>
      <c r="D372" s="38" t="s">
        <v>1845</v>
      </c>
      <c r="E372" s="40" t="s">
        <v>670</v>
      </c>
      <c r="F372" s="40" t="s">
        <v>1846</v>
      </c>
      <c r="G372" s="40" t="s">
        <v>1847</v>
      </c>
      <c r="H372" s="42">
        <v>99</v>
      </c>
      <c r="I372" s="40" t="s">
        <v>673</v>
      </c>
      <c r="J372" s="42">
        <v>86</v>
      </c>
      <c r="K372" s="40" t="s">
        <v>673</v>
      </c>
      <c r="L372" s="43" t="s">
        <v>99</v>
      </c>
      <c r="M372" s="44" t="s">
        <v>1795</v>
      </c>
      <c r="N372" s="45">
        <v>89913000</v>
      </c>
      <c r="O372" s="44" t="s">
        <v>676</v>
      </c>
      <c r="P372" s="45">
        <v>37725900</v>
      </c>
      <c r="Q372" s="44" t="s">
        <v>676</v>
      </c>
      <c r="R372" s="46">
        <v>29221</v>
      </c>
      <c r="S372" s="44"/>
      <c r="T372" s="44"/>
      <c r="U372" s="37"/>
      <c r="V372" s="37"/>
    </row>
    <row r="373" spans="1:22" x14ac:dyDescent="0.25">
      <c r="A373" s="37">
        <v>372</v>
      </c>
      <c r="B373" s="49" t="s">
        <v>678</v>
      </c>
      <c r="C373" s="28" t="s">
        <v>679</v>
      </c>
      <c r="D373" s="38" t="s">
        <v>1848</v>
      </c>
      <c r="E373" s="40" t="s">
        <v>670</v>
      </c>
      <c r="F373" s="40" t="s">
        <v>1849</v>
      </c>
      <c r="G373" s="40" t="s">
        <v>1850</v>
      </c>
      <c r="H373" s="41">
        <v>7268</v>
      </c>
      <c r="I373" s="40" t="s">
        <v>673</v>
      </c>
      <c r="J373" s="57">
        <v>7813</v>
      </c>
      <c r="K373" s="40" t="s">
        <v>673</v>
      </c>
      <c r="L373" s="43" t="s">
        <v>99</v>
      </c>
      <c r="M373" s="44" t="s">
        <v>1795</v>
      </c>
      <c r="N373" s="45">
        <v>196464636</v>
      </c>
      <c r="O373" s="44" t="s">
        <v>676</v>
      </c>
      <c r="P373" s="45">
        <v>153709281</v>
      </c>
      <c r="Q373" s="44" t="s">
        <v>676</v>
      </c>
      <c r="R373" s="46">
        <v>29952</v>
      </c>
      <c r="S373" s="44"/>
      <c r="T373" s="44"/>
      <c r="U373" s="37"/>
      <c r="V373" s="37"/>
    </row>
    <row r="374" spans="1:22" x14ac:dyDescent="0.25">
      <c r="A374" s="37">
        <v>373</v>
      </c>
      <c r="B374" s="49" t="s">
        <v>678</v>
      </c>
      <c r="C374" s="28" t="s">
        <v>679</v>
      </c>
      <c r="D374" s="38" t="s">
        <v>1851</v>
      </c>
      <c r="E374" s="40" t="s">
        <v>670</v>
      </c>
      <c r="F374" s="40" t="s">
        <v>1852</v>
      </c>
      <c r="G374" s="40" t="s">
        <v>1853</v>
      </c>
      <c r="H374" s="42">
        <v>1</v>
      </c>
      <c r="I374" s="40" t="s">
        <v>886</v>
      </c>
      <c r="J374" s="42"/>
      <c r="K374" s="40" t="s">
        <v>886</v>
      </c>
      <c r="L374" s="43" t="s">
        <v>99</v>
      </c>
      <c r="M374" s="44" t="s">
        <v>1795</v>
      </c>
      <c r="N374" s="45">
        <v>1741040</v>
      </c>
      <c r="O374" s="44" t="s">
        <v>676</v>
      </c>
      <c r="P374" s="45">
        <v>1298096</v>
      </c>
      <c r="Q374" s="44" t="s">
        <v>676</v>
      </c>
      <c r="R374" s="46">
        <v>41547</v>
      </c>
      <c r="S374" s="44" t="s">
        <v>1828</v>
      </c>
      <c r="T374" s="44"/>
      <c r="U374" s="37"/>
      <c r="V374" s="37"/>
    </row>
    <row r="375" spans="1:22" x14ac:dyDescent="0.25">
      <c r="A375" s="37">
        <v>374</v>
      </c>
      <c r="B375" s="49" t="s">
        <v>678</v>
      </c>
      <c r="C375" s="28" t="s">
        <v>679</v>
      </c>
      <c r="D375" s="38" t="s">
        <v>1854</v>
      </c>
      <c r="E375" s="40" t="s">
        <v>670</v>
      </c>
      <c r="F375" s="40" t="s">
        <v>1855</v>
      </c>
      <c r="G375" s="40" t="s">
        <v>1856</v>
      </c>
      <c r="H375" s="42">
        <v>49.13</v>
      </c>
      <c r="I375" s="40" t="s">
        <v>673</v>
      </c>
      <c r="J375" s="42"/>
      <c r="K375" s="40" t="s">
        <v>673</v>
      </c>
      <c r="L375" s="43" t="s">
        <v>99</v>
      </c>
      <c r="M375" s="44" t="s">
        <v>1795</v>
      </c>
      <c r="N375" s="45">
        <v>854754</v>
      </c>
      <c r="O375" s="44" t="s">
        <v>676</v>
      </c>
      <c r="P375" s="45">
        <v>777663</v>
      </c>
      <c r="Q375" s="44" t="s">
        <v>676</v>
      </c>
      <c r="R375" s="46">
        <v>41547</v>
      </c>
      <c r="S375" s="44" t="s">
        <v>1828</v>
      </c>
      <c r="T375" s="44"/>
      <c r="U375" s="37"/>
      <c r="V375" s="37"/>
    </row>
    <row r="376" spans="1:22" x14ac:dyDescent="0.25">
      <c r="A376" s="37">
        <v>375</v>
      </c>
      <c r="B376" s="49" t="s">
        <v>678</v>
      </c>
      <c r="C376" s="28" t="s">
        <v>679</v>
      </c>
      <c r="D376" s="38" t="s">
        <v>1857</v>
      </c>
      <c r="E376" s="40" t="s">
        <v>670</v>
      </c>
      <c r="F376" s="40" t="s">
        <v>1858</v>
      </c>
      <c r="G376" s="40" t="s">
        <v>1859</v>
      </c>
      <c r="H376" s="42">
        <v>715</v>
      </c>
      <c r="I376" s="40" t="s">
        <v>673</v>
      </c>
      <c r="J376" s="42">
        <v>674</v>
      </c>
      <c r="K376" s="40" t="s">
        <v>673</v>
      </c>
      <c r="L376" s="43" t="s">
        <v>99</v>
      </c>
      <c r="M376" s="44" t="s">
        <v>1795</v>
      </c>
      <c r="N376" s="45">
        <v>28075756</v>
      </c>
      <c r="O376" s="44" t="s">
        <v>676</v>
      </c>
      <c r="P376" s="45">
        <v>22228875</v>
      </c>
      <c r="Q376" s="44" t="s">
        <v>676</v>
      </c>
      <c r="R376" s="46">
        <v>29952</v>
      </c>
      <c r="S376" s="44"/>
      <c r="T376" s="44"/>
      <c r="U376" s="37"/>
      <c r="V376" s="37"/>
    </row>
    <row r="377" spans="1:22" x14ac:dyDescent="0.25">
      <c r="A377" s="37">
        <v>376</v>
      </c>
      <c r="B377" s="49" t="s">
        <v>678</v>
      </c>
      <c r="C377" s="28" t="s">
        <v>679</v>
      </c>
      <c r="D377" s="38" t="s">
        <v>1860</v>
      </c>
      <c r="E377" s="40" t="s">
        <v>670</v>
      </c>
      <c r="F377" s="40" t="s">
        <v>1861</v>
      </c>
      <c r="G377" s="40" t="s">
        <v>1862</v>
      </c>
      <c r="H377" s="42">
        <v>744</v>
      </c>
      <c r="I377" s="40" t="s">
        <v>673</v>
      </c>
      <c r="J377" s="42">
        <v>681</v>
      </c>
      <c r="K377" s="40" t="s">
        <v>673</v>
      </c>
      <c r="L377" s="43" t="s">
        <v>99</v>
      </c>
      <c r="M377" s="44" t="s">
        <v>1795</v>
      </c>
      <c r="N377" s="45">
        <v>11623000</v>
      </c>
      <c r="O377" s="44" t="s">
        <v>676</v>
      </c>
      <c r="P377" s="45">
        <v>9038992</v>
      </c>
      <c r="Q377" s="44" t="s">
        <v>676</v>
      </c>
      <c r="R377" s="46">
        <v>29952</v>
      </c>
      <c r="S377" s="44"/>
      <c r="T377" s="44"/>
      <c r="U377" s="37"/>
      <c r="V377" s="37"/>
    </row>
    <row r="378" spans="1:22" x14ac:dyDescent="0.25">
      <c r="A378" s="37">
        <v>377</v>
      </c>
      <c r="B378" s="49" t="s">
        <v>678</v>
      </c>
      <c r="C378" s="28" t="s">
        <v>679</v>
      </c>
      <c r="D378" s="38" t="s">
        <v>1863</v>
      </c>
      <c r="E378" s="40" t="s">
        <v>670</v>
      </c>
      <c r="F378" s="40" t="s">
        <v>1864</v>
      </c>
      <c r="G378" s="40" t="s">
        <v>1865</v>
      </c>
      <c r="H378" s="42">
        <v>927</v>
      </c>
      <c r="I378" s="40" t="s">
        <v>673</v>
      </c>
      <c r="J378" s="42">
        <v>907</v>
      </c>
      <c r="K378" s="40" t="s">
        <v>673</v>
      </c>
      <c r="L378" s="43" t="s">
        <v>102</v>
      </c>
      <c r="M378" s="44" t="s">
        <v>1866</v>
      </c>
      <c r="N378" s="45">
        <v>45992569</v>
      </c>
      <c r="O378" s="44" t="s">
        <v>676</v>
      </c>
      <c r="P378" s="45">
        <v>26220959</v>
      </c>
      <c r="Q378" s="44" t="s">
        <v>676</v>
      </c>
      <c r="R378" s="46">
        <v>29221</v>
      </c>
      <c r="S378" s="44"/>
      <c r="T378" s="44"/>
      <c r="U378" s="37"/>
      <c r="V378" s="37"/>
    </row>
    <row r="379" spans="1:22" x14ac:dyDescent="0.25">
      <c r="A379" s="37">
        <v>378</v>
      </c>
      <c r="B379" s="38" t="s">
        <v>667</v>
      </c>
      <c r="C379" s="28" t="s">
        <v>668</v>
      </c>
      <c r="D379" s="40" t="s">
        <v>1867</v>
      </c>
      <c r="E379" s="40" t="s">
        <v>670</v>
      </c>
      <c r="F379" s="40" t="s">
        <v>1868</v>
      </c>
      <c r="G379" s="40" t="s">
        <v>1869</v>
      </c>
      <c r="H379" s="41">
        <v>2220</v>
      </c>
      <c r="I379" s="40" t="s">
        <v>673</v>
      </c>
      <c r="J379" s="42"/>
      <c r="K379" s="40" t="s">
        <v>673</v>
      </c>
      <c r="L379" s="43" t="s">
        <v>1870</v>
      </c>
      <c r="M379" s="44" t="s">
        <v>1871</v>
      </c>
      <c r="N379" s="45">
        <v>1997160</v>
      </c>
      <c r="O379" s="44" t="s">
        <v>676</v>
      </c>
      <c r="P379" s="45">
        <v>1997160</v>
      </c>
      <c r="Q379" s="44" t="s">
        <v>676</v>
      </c>
      <c r="R379" s="46">
        <v>33604</v>
      </c>
      <c r="S379" s="44" t="s">
        <v>1872</v>
      </c>
      <c r="T379" s="44"/>
      <c r="U379" s="37"/>
      <c r="V379" s="37"/>
    </row>
    <row r="380" spans="1:22" x14ac:dyDescent="0.25">
      <c r="A380" s="37">
        <v>379</v>
      </c>
      <c r="B380" s="38" t="s">
        <v>667</v>
      </c>
      <c r="C380" s="28" t="s">
        <v>668</v>
      </c>
      <c r="D380" s="40" t="s">
        <v>1873</v>
      </c>
      <c r="E380" s="40" t="s">
        <v>670</v>
      </c>
      <c r="F380" s="40" t="s">
        <v>1874</v>
      </c>
      <c r="G380" s="40" t="s">
        <v>1875</v>
      </c>
      <c r="H380" s="41">
        <v>16486</v>
      </c>
      <c r="I380" s="40" t="s">
        <v>673</v>
      </c>
      <c r="J380" s="42"/>
      <c r="K380" s="40" t="s">
        <v>673</v>
      </c>
      <c r="L380" s="43" t="s">
        <v>1876</v>
      </c>
      <c r="M380" s="44" t="s">
        <v>1877</v>
      </c>
      <c r="N380" s="45">
        <v>14838000</v>
      </c>
      <c r="O380" s="44" t="s">
        <v>676</v>
      </c>
      <c r="P380" s="45">
        <v>14838000</v>
      </c>
      <c r="Q380" s="44" t="s">
        <v>676</v>
      </c>
      <c r="R380" s="46">
        <v>33604</v>
      </c>
      <c r="S380" s="44" t="s">
        <v>677</v>
      </c>
      <c r="T380" s="44"/>
      <c r="U380" s="37"/>
      <c r="V380" s="37"/>
    </row>
    <row r="381" spans="1:22" x14ac:dyDescent="0.25">
      <c r="A381" s="37">
        <v>380</v>
      </c>
      <c r="B381" s="49" t="s">
        <v>678</v>
      </c>
      <c r="C381" s="28" t="s">
        <v>679</v>
      </c>
      <c r="D381" s="38" t="s">
        <v>1878</v>
      </c>
      <c r="E381" s="40" t="s">
        <v>670</v>
      </c>
      <c r="F381" s="40" t="s">
        <v>1879</v>
      </c>
      <c r="G381" s="40" t="s">
        <v>1880</v>
      </c>
      <c r="H381" s="42">
        <v>668</v>
      </c>
      <c r="I381" s="40" t="s">
        <v>673</v>
      </c>
      <c r="J381" s="57">
        <v>1745</v>
      </c>
      <c r="K381" s="40" t="s">
        <v>673</v>
      </c>
      <c r="L381" s="43" t="s">
        <v>1876</v>
      </c>
      <c r="M381" s="44" t="s">
        <v>1877</v>
      </c>
      <c r="N381" s="45">
        <v>9738981</v>
      </c>
      <c r="O381" s="44" t="s">
        <v>676</v>
      </c>
      <c r="P381" s="45">
        <v>4880052</v>
      </c>
      <c r="Q381" s="44" t="s">
        <v>676</v>
      </c>
      <c r="R381" s="46">
        <v>11324</v>
      </c>
      <c r="S381" s="44"/>
      <c r="T381" s="44"/>
      <c r="U381" s="37"/>
      <c r="V381" s="37"/>
    </row>
    <row r="382" spans="1:22" x14ac:dyDescent="0.25">
      <c r="A382" s="37">
        <v>381</v>
      </c>
      <c r="B382" s="49" t="s">
        <v>678</v>
      </c>
      <c r="C382" s="28" t="s">
        <v>679</v>
      </c>
      <c r="D382" s="38" t="s">
        <v>1881</v>
      </c>
      <c r="E382" s="40" t="s">
        <v>670</v>
      </c>
      <c r="F382" s="40" t="s">
        <v>1882</v>
      </c>
      <c r="G382" s="40" t="s">
        <v>1883</v>
      </c>
      <c r="H382" s="41">
        <v>3412</v>
      </c>
      <c r="I382" s="40" t="s">
        <v>673</v>
      </c>
      <c r="J382" s="57">
        <v>3162</v>
      </c>
      <c r="K382" s="40" t="s">
        <v>673</v>
      </c>
      <c r="L382" s="43" t="s">
        <v>1876</v>
      </c>
      <c r="M382" s="44" t="s">
        <v>1877</v>
      </c>
      <c r="N382" s="45">
        <v>68589594</v>
      </c>
      <c r="O382" s="44" t="s">
        <v>676</v>
      </c>
      <c r="P382" s="45">
        <v>28567403</v>
      </c>
      <c r="Q382" s="44" t="s">
        <v>676</v>
      </c>
      <c r="R382" s="46">
        <v>7672</v>
      </c>
      <c r="S382" s="44"/>
      <c r="T382" s="44"/>
      <c r="U382" s="37"/>
      <c r="V382" s="37"/>
    </row>
    <row r="383" spans="1:22" x14ac:dyDescent="0.25">
      <c r="A383" s="37">
        <v>382</v>
      </c>
      <c r="B383" s="49" t="s">
        <v>678</v>
      </c>
      <c r="C383" s="28" t="s">
        <v>679</v>
      </c>
      <c r="D383" s="38" t="s">
        <v>1884</v>
      </c>
      <c r="E383" s="40" t="s">
        <v>670</v>
      </c>
      <c r="F383" s="40" t="s">
        <v>1885</v>
      </c>
      <c r="G383" s="40" t="s">
        <v>1886</v>
      </c>
      <c r="H383" s="41">
        <v>5861</v>
      </c>
      <c r="I383" s="40" t="s">
        <v>673</v>
      </c>
      <c r="J383" s="57">
        <v>5082</v>
      </c>
      <c r="K383" s="40" t="s">
        <v>673</v>
      </c>
      <c r="L383" s="43" t="s">
        <v>1876</v>
      </c>
      <c r="M383" s="44" t="s">
        <v>1877</v>
      </c>
      <c r="N383" s="45">
        <v>49674324</v>
      </c>
      <c r="O383" s="44" t="s">
        <v>676</v>
      </c>
      <c r="P383" s="45">
        <v>20080088</v>
      </c>
      <c r="Q383" s="44" t="s">
        <v>676</v>
      </c>
      <c r="R383" s="46">
        <v>7672</v>
      </c>
      <c r="S383" s="44"/>
      <c r="T383" s="44"/>
      <c r="U383" s="37"/>
      <c r="V383" s="37"/>
    </row>
    <row r="384" spans="1:22" x14ac:dyDescent="0.25">
      <c r="A384" s="37">
        <v>383</v>
      </c>
      <c r="B384" s="49" t="s">
        <v>678</v>
      </c>
      <c r="C384" s="28" t="s">
        <v>679</v>
      </c>
      <c r="D384" s="38" t="s">
        <v>1887</v>
      </c>
      <c r="E384" s="40" t="s">
        <v>670</v>
      </c>
      <c r="F384" s="40" t="s">
        <v>1888</v>
      </c>
      <c r="G384" s="40" t="s">
        <v>1889</v>
      </c>
      <c r="H384" s="42">
        <v>93</v>
      </c>
      <c r="I384" s="40" t="s">
        <v>673</v>
      </c>
      <c r="J384" s="42">
        <v>77</v>
      </c>
      <c r="K384" s="40" t="s">
        <v>673</v>
      </c>
      <c r="L384" s="43" t="s">
        <v>1876</v>
      </c>
      <c r="M384" s="44" t="s">
        <v>1877</v>
      </c>
      <c r="N384" s="45">
        <v>195000</v>
      </c>
      <c r="O384" s="44" t="s">
        <v>676</v>
      </c>
      <c r="P384" s="56">
        <v>0</v>
      </c>
      <c r="Q384" s="44" t="s">
        <v>676</v>
      </c>
      <c r="R384" s="46">
        <v>2193</v>
      </c>
      <c r="S384" s="44"/>
      <c r="T384" s="44"/>
      <c r="U384" s="37"/>
      <c r="V384" s="37"/>
    </row>
    <row r="385" spans="1:22" x14ac:dyDescent="0.25">
      <c r="A385" s="37">
        <v>384</v>
      </c>
      <c r="B385" s="49" t="s">
        <v>678</v>
      </c>
      <c r="C385" s="28" t="s">
        <v>679</v>
      </c>
      <c r="D385" s="38" t="s">
        <v>1890</v>
      </c>
      <c r="E385" s="40" t="s">
        <v>670</v>
      </c>
      <c r="F385" s="40" t="s">
        <v>1891</v>
      </c>
      <c r="G385" s="40" t="s">
        <v>1892</v>
      </c>
      <c r="H385" s="42">
        <v>339</v>
      </c>
      <c r="I385" s="40" t="s">
        <v>673</v>
      </c>
      <c r="J385" s="42">
        <v>297</v>
      </c>
      <c r="K385" s="40" t="s">
        <v>673</v>
      </c>
      <c r="L385" s="43" t="s">
        <v>1876</v>
      </c>
      <c r="M385" s="44" t="s">
        <v>1877</v>
      </c>
      <c r="N385" s="45">
        <v>9772240</v>
      </c>
      <c r="O385" s="44" t="s">
        <v>676</v>
      </c>
      <c r="P385" s="45">
        <v>8851436</v>
      </c>
      <c r="Q385" s="44" t="s">
        <v>676</v>
      </c>
      <c r="R385" s="46">
        <v>24473</v>
      </c>
      <c r="S385" s="44"/>
      <c r="T385" s="44"/>
      <c r="U385" s="37"/>
      <c r="V385" s="37"/>
    </row>
    <row r="386" spans="1:22" x14ac:dyDescent="0.25">
      <c r="A386" s="37">
        <v>385</v>
      </c>
      <c r="B386" s="38" t="s">
        <v>678</v>
      </c>
      <c r="C386" s="40" t="s">
        <v>679</v>
      </c>
      <c r="D386" s="40" t="s">
        <v>1890</v>
      </c>
      <c r="E386" s="40" t="s">
        <v>831</v>
      </c>
      <c r="F386" s="40" t="s">
        <v>1891</v>
      </c>
      <c r="G386" s="40" t="s">
        <v>1893</v>
      </c>
      <c r="H386" s="42">
        <v>1</v>
      </c>
      <c r="I386" s="40" t="s">
        <v>886</v>
      </c>
      <c r="J386" s="42"/>
      <c r="K386" s="40" t="s">
        <v>886</v>
      </c>
      <c r="L386" s="43" t="s">
        <v>1876</v>
      </c>
      <c r="M386" s="44" t="s">
        <v>1877</v>
      </c>
      <c r="N386" s="45">
        <v>449280</v>
      </c>
      <c r="O386" s="44" t="s">
        <v>676</v>
      </c>
      <c r="P386" s="45">
        <v>349972</v>
      </c>
      <c r="Q386" s="44" t="s">
        <v>676</v>
      </c>
      <c r="R386" s="46">
        <v>40352</v>
      </c>
      <c r="S386" s="44" t="s">
        <v>1894</v>
      </c>
      <c r="T386" s="44"/>
      <c r="U386" s="37"/>
      <c r="V386" s="37"/>
    </row>
    <row r="387" spans="1:22" x14ac:dyDescent="0.25">
      <c r="A387" s="37">
        <v>386</v>
      </c>
      <c r="B387" s="49" t="s">
        <v>678</v>
      </c>
      <c r="C387" s="28" t="s">
        <v>679</v>
      </c>
      <c r="D387" s="38" t="s">
        <v>1895</v>
      </c>
      <c r="E387" s="40" t="s">
        <v>670</v>
      </c>
      <c r="F387" s="40" t="s">
        <v>1896</v>
      </c>
      <c r="G387" s="40" t="s">
        <v>1315</v>
      </c>
      <c r="H387" s="42">
        <v>38</v>
      </c>
      <c r="I387" s="40" t="s">
        <v>673</v>
      </c>
      <c r="J387" s="42">
        <v>26</v>
      </c>
      <c r="K387" s="40" t="s">
        <v>673</v>
      </c>
      <c r="L387" s="43" t="s">
        <v>1876</v>
      </c>
      <c r="M387" s="44" t="s">
        <v>1877</v>
      </c>
      <c r="N387" s="45">
        <v>195000</v>
      </c>
      <c r="O387" s="44" t="s">
        <v>676</v>
      </c>
      <c r="P387" s="45">
        <v>114540</v>
      </c>
      <c r="Q387" s="44" t="s">
        <v>676</v>
      </c>
      <c r="R387" s="46">
        <v>16438</v>
      </c>
      <c r="S387" s="44"/>
      <c r="T387" s="44"/>
      <c r="U387" s="37"/>
      <c r="V387" s="37"/>
    </row>
    <row r="388" spans="1:22" x14ac:dyDescent="0.25">
      <c r="A388" s="37">
        <v>387</v>
      </c>
      <c r="B388" s="49" t="s">
        <v>678</v>
      </c>
      <c r="C388" s="28" t="s">
        <v>679</v>
      </c>
      <c r="D388" s="38" t="s">
        <v>1897</v>
      </c>
      <c r="E388" s="40" t="s">
        <v>670</v>
      </c>
      <c r="F388" s="40" t="s">
        <v>1898</v>
      </c>
      <c r="G388" s="40" t="s">
        <v>1899</v>
      </c>
      <c r="H388" s="42">
        <v>30</v>
      </c>
      <c r="I388" s="40" t="s">
        <v>673</v>
      </c>
      <c r="J388" s="42">
        <v>27</v>
      </c>
      <c r="K388" s="40" t="s">
        <v>673</v>
      </c>
      <c r="L388" s="43" t="s">
        <v>1876</v>
      </c>
      <c r="M388" s="44" t="s">
        <v>1877</v>
      </c>
      <c r="N388" s="45">
        <v>761000</v>
      </c>
      <c r="O388" s="44" t="s">
        <v>676</v>
      </c>
      <c r="P388" s="45">
        <v>594872</v>
      </c>
      <c r="Q388" s="44" t="s">
        <v>676</v>
      </c>
      <c r="R388" s="46">
        <v>32509</v>
      </c>
      <c r="S388" s="44"/>
      <c r="T388" s="44"/>
      <c r="U388" s="37"/>
      <c r="V388" s="37"/>
    </row>
    <row r="389" spans="1:22" x14ac:dyDescent="0.25">
      <c r="A389" s="37">
        <v>388</v>
      </c>
      <c r="B389" s="49" t="s">
        <v>678</v>
      </c>
      <c r="C389" s="28" t="s">
        <v>679</v>
      </c>
      <c r="D389" s="38" t="s">
        <v>1900</v>
      </c>
      <c r="E389" s="40" t="s">
        <v>670</v>
      </c>
      <c r="F389" s="40" t="s">
        <v>1901</v>
      </c>
      <c r="G389" s="40" t="s">
        <v>1902</v>
      </c>
      <c r="H389" s="42">
        <v>15</v>
      </c>
      <c r="I389" s="40" t="s">
        <v>673</v>
      </c>
      <c r="J389" s="42">
        <v>11</v>
      </c>
      <c r="K389" s="40" t="s">
        <v>673</v>
      </c>
      <c r="L389" s="43" t="s">
        <v>1876</v>
      </c>
      <c r="M389" s="44" t="s">
        <v>1877</v>
      </c>
      <c r="N389" s="45">
        <v>122000</v>
      </c>
      <c r="O389" s="44" t="s">
        <v>676</v>
      </c>
      <c r="P389" s="56">
        <v>0</v>
      </c>
      <c r="Q389" s="44" t="s">
        <v>676</v>
      </c>
      <c r="R389" s="46">
        <v>1</v>
      </c>
      <c r="S389" s="44"/>
      <c r="T389" s="44"/>
      <c r="U389" s="37"/>
      <c r="V389" s="37"/>
    </row>
    <row r="390" spans="1:22" x14ac:dyDescent="0.25">
      <c r="A390" s="37">
        <v>389</v>
      </c>
      <c r="B390" s="49" t="s">
        <v>678</v>
      </c>
      <c r="C390" s="28" t="s">
        <v>679</v>
      </c>
      <c r="D390" s="38" t="s">
        <v>1903</v>
      </c>
      <c r="E390" s="40" t="s">
        <v>670</v>
      </c>
      <c r="F390" s="40" t="s">
        <v>1904</v>
      </c>
      <c r="G390" s="40" t="s">
        <v>942</v>
      </c>
      <c r="H390" s="42">
        <v>3</v>
      </c>
      <c r="I390" s="40" t="s">
        <v>673</v>
      </c>
      <c r="J390" s="42"/>
      <c r="K390" s="40" t="s">
        <v>673</v>
      </c>
      <c r="L390" s="43" t="s">
        <v>1876</v>
      </c>
      <c r="M390" s="44" t="s">
        <v>1877</v>
      </c>
      <c r="N390" s="56">
        <v>0</v>
      </c>
      <c r="O390" s="44" t="s">
        <v>676</v>
      </c>
      <c r="P390" s="56">
        <v>0</v>
      </c>
      <c r="Q390" s="44" t="s">
        <v>676</v>
      </c>
      <c r="R390" s="46">
        <v>25934</v>
      </c>
      <c r="S390" s="44"/>
      <c r="T390" s="44"/>
      <c r="U390" s="37"/>
      <c r="V390" s="37"/>
    </row>
    <row r="391" spans="1:22" x14ac:dyDescent="0.25">
      <c r="A391" s="37">
        <v>390</v>
      </c>
      <c r="B391" s="49" t="s">
        <v>678</v>
      </c>
      <c r="C391" s="28" t="s">
        <v>679</v>
      </c>
      <c r="D391" s="38" t="s">
        <v>1905</v>
      </c>
      <c r="E391" s="40" t="s">
        <v>670</v>
      </c>
      <c r="F391" s="40" t="s">
        <v>1906</v>
      </c>
      <c r="G391" s="40" t="s">
        <v>1907</v>
      </c>
      <c r="H391" s="42">
        <v>29</v>
      </c>
      <c r="I391" s="40" t="s">
        <v>673</v>
      </c>
      <c r="J391" s="42">
        <v>18</v>
      </c>
      <c r="K391" s="40" t="s">
        <v>673</v>
      </c>
      <c r="L391" s="43" t="s">
        <v>1876</v>
      </c>
      <c r="M391" s="44" t="s">
        <v>1877</v>
      </c>
      <c r="N391" s="45">
        <v>1500</v>
      </c>
      <c r="O391" s="44" t="s">
        <v>676</v>
      </c>
      <c r="P391" s="56">
        <v>0</v>
      </c>
      <c r="Q391" s="44" t="s">
        <v>676</v>
      </c>
      <c r="R391" s="46">
        <v>20090</v>
      </c>
      <c r="S391" s="44"/>
      <c r="T391" s="44"/>
      <c r="U391" s="37"/>
      <c r="V391" s="37"/>
    </row>
    <row r="392" spans="1:22" x14ac:dyDescent="0.25">
      <c r="A392" s="37">
        <v>391</v>
      </c>
      <c r="B392" s="38" t="s">
        <v>667</v>
      </c>
      <c r="C392" s="28" t="s">
        <v>668</v>
      </c>
      <c r="D392" s="40" t="s">
        <v>1908</v>
      </c>
      <c r="E392" s="40" t="s">
        <v>670</v>
      </c>
      <c r="F392" s="40" t="s">
        <v>1909</v>
      </c>
      <c r="G392" s="40" t="s">
        <v>1910</v>
      </c>
      <c r="H392" s="41">
        <v>3106</v>
      </c>
      <c r="I392" s="40" t="s">
        <v>673</v>
      </c>
      <c r="J392" s="42"/>
      <c r="K392" s="40" t="s">
        <v>673</v>
      </c>
      <c r="L392" s="43" t="s">
        <v>1911</v>
      </c>
      <c r="M392" s="44" t="s">
        <v>1912</v>
      </c>
      <c r="N392" s="45">
        <v>3542000</v>
      </c>
      <c r="O392" s="44" t="s">
        <v>676</v>
      </c>
      <c r="P392" s="45">
        <v>3542000</v>
      </c>
      <c r="Q392" s="44" t="s">
        <v>676</v>
      </c>
      <c r="R392" s="46">
        <v>33604</v>
      </c>
      <c r="S392" s="44" t="s">
        <v>677</v>
      </c>
      <c r="T392" s="44"/>
      <c r="U392" s="37"/>
      <c r="V392" s="37"/>
    </row>
    <row r="393" spans="1:22" x14ac:dyDescent="0.25">
      <c r="A393" s="37">
        <v>392</v>
      </c>
      <c r="B393" s="49" t="s">
        <v>678</v>
      </c>
      <c r="C393" s="28" t="s">
        <v>679</v>
      </c>
      <c r="D393" s="38" t="s">
        <v>1913</v>
      </c>
      <c r="E393" s="40" t="s">
        <v>670</v>
      </c>
      <c r="F393" s="40" t="s">
        <v>1914</v>
      </c>
      <c r="G393" s="40" t="s">
        <v>1915</v>
      </c>
      <c r="H393" s="42">
        <v>425</v>
      </c>
      <c r="I393" s="40" t="s">
        <v>673</v>
      </c>
      <c r="J393" s="57">
        <v>1040</v>
      </c>
      <c r="K393" s="40" t="s">
        <v>673</v>
      </c>
      <c r="L393" s="43" t="s">
        <v>1911</v>
      </c>
      <c r="M393" s="44" t="s">
        <v>1912</v>
      </c>
      <c r="N393" s="45">
        <v>18439227</v>
      </c>
      <c r="O393" s="44" t="s">
        <v>676</v>
      </c>
      <c r="P393" s="45">
        <v>14881836</v>
      </c>
      <c r="Q393" s="44" t="s">
        <v>676</v>
      </c>
      <c r="R393" s="46">
        <v>30682</v>
      </c>
      <c r="S393" s="44"/>
      <c r="T393" s="44"/>
      <c r="U393" s="37"/>
      <c r="V393" s="37"/>
    </row>
    <row r="394" spans="1:22" x14ac:dyDescent="0.25">
      <c r="A394" s="37">
        <v>393</v>
      </c>
      <c r="B394" s="38" t="s">
        <v>667</v>
      </c>
      <c r="C394" s="28" t="s">
        <v>668</v>
      </c>
      <c r="D394" s="40" t="s">
        <v>1916</v>
      </c>
      <c r="E394" s="40" t="s">
        <v>670</v>
      </c>
      <c r="F394" s="40" t="s">
        <v>1917</v>
      </c>
      <c r="G394" s="40" t="s">
        <v>1918</v>
      </c>
      <c r="H394" s="41">
        <v>25791</v>
      </c>
      <c r="I394" s="40" t="s">
        <v>673</v>
      </c>
      <c r="J394" s="42"/>
      <c r="K394" s="40" t="s">
        <v>673</v>
      </c>
      <c r="L394" s="43" t="s">
        <v>1919</v>
      </c>
      <c r="M394" s="44" t="s">
        <v>1920</v>
      </c>
      <c r="N394" s="45">
        <v>23290830</v>
      </c>
      <c r="O394" s="44" t="s">
        <v>676</v>
      </c>
      <c r="P394" s="45">
        <v>23290830</v>
      </c>
      <c r="Q394" s="44" t="s">
        <v>676</v>
      </c>
      <c r="R394" s="46">
        <v>33604</v>
      </c>
      <c r="S394" s="44" t="s">
        <v>1921</v>
      </c>
      <c r="T394" s="44"/>
      <c r="U394" s="37"/>
      <c r="V394" s="37"/>
    </row>
    <row r="395" spans="1:22" x14ac:dyDescent="0.25">
      <c r="A395" s="37">
        <v>394</v>
      </c>
      <c r="B395" s="49" t="s">
        <v>678</v>
      </c>
      <c r="C395" s="28" t="s">
        <v>679</v>
      </c>
      <c r="D395" s="38" t="s">
        <v>1922</v>
      </c>
      <c r="E395" s="40" t="s">
        <v>670</v>
      </c>
      <c r="F395" s="40" t="s">
        <v>1923</v>
      </c>
      <c r="G395" s="40" t="s">
        <v>1924</v>
      </c>
      <c r="H395" s="41">
        <v>6027</v>
      </c>
      <c r="I395" s="40" t="s">
        <v>673</v>
      </c>
      <c r="J395" s="57">
        <v>5970</v>
      </c>
      <c r="K395" s="40" t="s">
        <v>673</v>
      </c>
      <c r="L395" s="43" t="s">
        <v>1919</v>
      </c>
      <c r="M395" s="44" t="s">
        <v>1920</v>
      </c>
      <c r="N395" s="45">
        <v>528895160</v>
      </c>
      <c r="O395" s="44" t="s">
        <v>676</v>
      </c>
      <c r="P395" s="45">
        <v>99484537</v>
      </c>
      <c r="Q395" s="44" t="s">
        <v>676</v>
      </c>
      <c r="R395" s="46">
        <v>4019</v>
      </c>
      <c r="S395" s="44"/>
      <c r="T395" s="44"/>
      <c r="U395" s="37"/>
      <c r="V395" s="37"/>
    </row>
    <row r="396" spans="1:22" x14ac:dyDescent="0.25">
      <c r="A396" s="37">
        <v>395</v>
      </c>
      <c r="B396" s="49" t="s">
        <v>678</v>
      </c>
      <c r="C396" s="28" t="s">
        <v>679</v>
      </c>
      <c r="D396" s="38" t="s">
        <v>1925</v>
      </c>
      <c r="E396" s="40" t="s">
        <v>670</v>
      </c>
      <c r="F396" s="40" t="s">
        <v>1926</v>
      </c>
      <c r="G396" s="40" t="s">
        <v>1927</v>
      </c>
      <c r="H396" s="42">
        <v>109</v>
      </c>
      <c r="I396" s="40" t="s">
        <v>673</v>
      </c>
      <c r="J396" s="42">
        <v>90</v>
      </c>
      <c r="K396" s="40" t="s">
        <v>673</v>
      </c>
      <c r="L396" s="43" t="s">
        <v>1919</v>
      </c>
      <c r="M396" s="44" t="s">
        <v>1920</v>
      </c>
      <c r="N396" s="45">
        <v>3670187</v>
      </c>
      <c r="O396" s="44" t="s">
        <v>676</v>
      </c>
      <c r="P396" s="45">
        <v>422053</v>
      </c>
      <c r="Q396" s="44" t="s">
        <v>676</v>
      </c>
      <c r="R396" s="46">
        <v>4019</v>
      </c>
      <c r="S396" s="44"/>
      <c r="T396" s="44"/>
      <c r="U396" s="37"/>
      <c r="V396" s="37"/>
    </row>
    <row r="397" spans="1:22" x14ac:dyDescent="0.25">
      <c r="A397" s="37">
        <v>396</v>
      </c>
      <c r="B397" s="49" t="s">
        <v>678</v>
      </c>
      <c r="C397" s="28" t="s">
        <v>679</v>
      </c>
      <c r="D397" s="38" t="s">
        <v>1928</v>
      </c>
      <c r="E397" s="40" t="s">
        <v>670</v>
      </c>
      <c r="F397" s="40" t="s">
        <v>1929</v>
      </c>
      <c r="G397" s="40" t="s">
        <v>1930</v>
      </c>
      <c r="H397" s="42">
        <v>56</v>
      </c>
      <c r="I397" s="40" t="s">
        <v>673</v>
      </c>
      <c r="J397" s="42">
        <v>44</v>
      </c>
      <c r="K397" s="40" t="s">
        <v>673</v>
      </c>
      <c r="L397" s="43" t="s">
        <v>1919</v>
      </c>
      <c r="M397" s="44" t="s">
        <v>1920</v>
      </c>
      <c r="N397" s="45">
        <v>26000</v>
      </c>
      <c r="O397" s="44" t="s">
        <v>676</v>
      </c>
      <c r="P397" s="45">
        <v>16272</v>
      </c>
      <c r="Q397" s="44" t="s">
        <v>676</v>
      </c>
      <c r="R397" s="46">
        <v>18264</v>
      </c>
      <c r="S397" s="44"/>
      <c r="T397" s="44"/>
      <c r="U397" s="37"/>
      <c r="V397" s="37"/>
    </row>
    <row r="398" spans="1:22" x14ac:dyDescent="0.25">
      <c r="A398" s="37">
        <v>397</v>
      </c>
      <c r="B398" s="49" t="s">
        <v>678</v>
      </c>
      <c r="C398" s="28" t="s">
        <v>679</v>
      </c>
      <c r="D398" s="38" t="s">
        <v>1931</v>
      </c>
      <c r="E398" s="40" t="s">
        <v>670</v>
      </c>
      <c r="F398" s="40" t="s">
        <v>1932</v>
      </c>
      <c r="G398" s="40" t="s">
        <v>1933</v>
      </c>
      <c r="H398" s="42">
        <v>65</v>
      </c>
      <c r="I398" s="40" t="s">
        <v>673</v>
      </c>
      <c r="J398" s="42">
        <v>50</v>
      </c>
      <c r="K398" s="40" t="s">
        <v>673</v>
      </c>
      <c r="L398" s="43" t="s">
        <v>1919</v>
      </c>
      <c r="M398" s="44" t="s">
        <v>1920</v>
      </c>
      <c r="N398" s="45">
        <v>49000</v>
      </c>
      <c r="O398" s="44" t="s">
        <v>676</v>
      </c>
      <c r="P398" s="45">
        <v>28780</v>
      </c>
      <c r="Q398" s="44" t="s">
        <v>676</v>
      </c>
      <c r="R398" s="46">
        <v>16438</v>
      </c>
      <c r="S398" s="44"/>
      <c r="T398" s="44"/>
      <c r="U398" s="37"/>
      <c r="V398" s="37"/>
    </row>
    <row r="399" spans="1:22" x14ac:dyDescent="0.25">
      <c r="A399" s="37">
        <v>398</v>
      </c>
      <c r="B399" s="49" t="s">
        <v>678</v>
      </c>
      <c r="C399" s="28" t="s">
        <v>679</v>
      </c>
      <c r="D399" s="38" t="s">
        <v>1934</v>
      </c>
      <c r="E399" s="40" t="s">
        <v>670</v>
      </c>
      <c r="F399" s="40" t="s">
        <v>1935</v>
      </c>
      <c r="G399" s="40" t="s">
        <v>1936</v>
      </c>
      <c r="H399" s="42">
        <v>6</v>
      </c>
      <c r="I399" s="40" t="s">
        <v>673</v>
      </c>
      <c r="J399" s="42">
        <v>4</v>
      </c>
      <c r="K399" s="40" t="s">
        <v>673</v>
      </c>
      <c r="L399" s="43" t="s">
        <v>1919</v>
      </c>
      <c r="M399" s="44" t="s">
        <v>1920</v>
      </c>
      <c r="N399" s="45">
        <v>3000</v>
      </c>
      <c r="O399" s="44" t="s">
        <v>676</v>
      </c>
      <c r="P399" s="56">
        <v>0</v>
      </c>
      <c r="Q399" s="44" t="s">
        <v>676</v>
      </c>
      <c r="R399" s="46">
        <v>2193</v>
      </c>
      <c r="S399" s="44"/>
      <c r="T399" s="44"/>
      <c r="U399" s="37"/>
      <c r="V399" s="37"/>
    </row>
    <row r="400" spans="1:22" x14ac:dyDescent="0.25">
      <c r="A400" s="37">
        <v>399</v>
      </c>
      <c r="B400" s="49" t="s">
        <v>678</v>
      </c>
      <c r="C400" s="28" t="s">
        <v>679</v>
      </c>
      <c r="D400" s="38" t="s">
        <v>1937</v>
      </c>
      <c r="E400" s="40" t="s">
        <v>670</v>
      </c>
      <c r="F400" s="40" t="s">
        <v>1938</v>
      </c>
      <c r="G400" s="40" t="s">
        <v>1939</v>
      </c>
      <c r="H400" s="42">
        <v>144</v>
      </c>
      <c r="I400" s="40" t="s">
        <v>673</v>
      </c>
      <c r="J400" s="42">
        <v>116</v>
      </c>
      <c r="K400" s="40" t="s">
        <v>673</v>
      </c>
      <c r="L400" s="43" t="s">
        <v>1919</v>
      </c>
      <c r="M400" s="44" t="s">
        <v>1920</v>
      </c>
      <c r="N400" s="45">
        <v>839545</v>
      </c>
      <c r="O400" s="44" t="s">
        <v>676</v>
      </c>
      <c r="P400" s="56">
        <v>0</v>
      </c>
      <c r="Q400" s="44" t="s">
        <v>676</v>
      </c>
      <c r="R400" s="46">
        <v>27030</v>
      </c>
      <c r="S400" s="44"/>
      <c r="T400" s="44"/>
      <c r="U400" s="37"/>
      <c r="V400" s="37"/>
    </row>
    <row r="401" spans="1:22" x14ac:dyDescent="0.25">
      <c r="A401" s="37">
        <v>400</v>
      </c>
      <c r="B401" s="49" t="s">
        <v>678</v>
      </c>
      <c r="C401" s="28" t="s">
        <v>679</v>
      </c>
      <c r="D401" s="38" t="s">
        <v>1940</v>
      </c>
      <c r="E401" s="40" t="s">
        <v>670</v>
      </c>
      <c r="F401" s="40" t="s">
        <v>1941</v>
      </c>
      <c r="G401" s="40" t="s">
        <v>1942</v>
      </c>
      <c r="H401" s="42">
        <v>346</v>
      </c>
      <c r="I401" s="40" t="s">
        <v>673</v>
      </c>
      <c r="J401" s="42">
        <v>492</v>
      </c>
      <c r="K401" s="40" t="s">
        <v>673</v>
      </c>
      <c r="L401" s="43" t="s">
        <v>1919</v>
      </c>
      <c r="M401" s="44" t="s">
        <v>1920</v>
      </c>
      <c r="N401" s="45">
        <v>109386715</v>
      </c>
      <c r="O401" s="44" t="s">
        <v>676</v>
      </c>
      <c r="P401" s="45">
        <v>85773309</v>
      </c>
      <c r="Q401" s="44" t="s">
        <v>676</v>
      </c>
      <c r="R401" s="46">
        <v>32874</v>
      </c>
      <c r="S401" s="44"/>
      <c r="T401" s="44"/>
      <c r="U401" s="37"/>
      <c r="V401" s="37"/>
    </row>
    <row r="402" spans="1:22" x14ac:dyDescent="0.25">
      <c r="A402" s="37">
        <v>401</v>
      </c>
      <c r="B402" s="49" t="s">
        <v>678</v>
      </c>
      <c r="C402" s="28" t="s">
        <v>679</v>
      </c>
      <c r="D402" s="38" t="s">
        <v>1943</v>
      </c>
      <c r="E402" s="40" t="s">
        <v>670</v>
      </c>
      <c r="F402" s="40" t="s">
        <v>1944</v>
      </c>
      <c r="G402" s="40" t="s">
        <v>1945</v>
      </c>
      <c r="H402" s="41">
        <v>1009</v>
      </c>
      <c r="I402" s="40" t="s">
        <v>673</v>
      </c>
      <c r="J402" s="57">
        <v>1601</v>
      </c>
      <c r="K402" s="40" t="s">
        <v>673</v>
      </c>
      <c r="L402" s="43" t="s">
        <v>1919</v>
      </c>
      <c r="M402" s="44" t="s">
        <v>1920</v>
      </c>
      <c r="N402" s="45">
        <v>31085962</v>
      </c>
      <c r="O402" s="44" t="s">
        <v>676</v>
      </c>
      <c r="P402" s="45">
        <v>12188584</v>
      </c>
      <c r="Q402" s="44" t="s">
        <v>676</v>
      </c>
      <c r="R402" s="46">
        <v>7672</v>
      </c>
      <c r="S402" s="44"/>
      <c r="T402" s="44"/>
      <c r="U402" s="37"/>
      <c r="V402" s="37"/>
    </row>
    <row r="403" spans="1:22" x14ac:dyDescent="0.25">
      <c r="A403" s="37">
        <v>402</v>
      </c>
      <c r="B403" s="49" t="s">
        <v>678</v>
      </c>
      <c r="C403" s="28" t="s">
        <v>679</v>
      </c>
      <c r="D403" s="38" t="s">
        <v>1946</v>
      </c>
      <c r="E403" s="40" t="s">
        <v>670</v>
      </c>
      <c r="F403" s="40" t="s">
        <v>1947</v>
      </c>
      <c r="G403" s="40" t="s">
        <v>1948</v>
      </c>
      <c r="H403" s="42">
        <v>90</v>
      </c>
      <c r="I403" s="40" t="s">
        <v>673</v>
      </c>
      <c r="J403" s="42">
        <v>82</v>
      </c>
      <c r="K403" s="40" t="s">
        <v>673</v>
      </c>
      <c r="L403" s="43" t="s">
        <v>1919</v>
      </c>
      <c r="M403" s="44" t="s">
        <v>1920</v>
      </c>
      <c r="N403" s="45">
        <v>208000</v>
      </c>
      <c r="O403" s="44" t="s">
        <v>676</v>
      </c>
      <c r="P403" s="45">
        <v>4036</v>
      </c>
      <c r="Q403" s="44" t="s">
        <v>676</v>
      </c>
      <c r="R403" s="46">
        <v>4019</v>
      </c>
      <c r="S403" s="44"/>
      <c r="T403" s="44"/>
      <c r="U403" s="37"/>
      <c r="V403" s="37"/>
    </row>
    <row r="404" spans="1:22" x14ac:dyDescent="0.25">
      <c r="A404" s="37">
        <v>403</v>
      </c>
      <c r="B404" s="49" t="s">
        <v>678</v>
      </c>
      <c r="C404" s="28" t="s">
        <v>679</v>
      </c>
      <c r="D404" s="38" t="s">
        <v>1949</v>
      </c>
      <c r="E404" s="40" t="s">
        <v>670</v>
      </c>
      <c r="F404" s="40" t="s">
        <v>1950</v>
      </c>
      <c r="G404" s="40" t="s">
        <v>1951</v>
      </c>
      <c r="H404" s="42">
        <v>112</v>
      </c>
      <c r="I404" s="40" t="s">
        <v>673</v>
      </c>
      <c r="J404" s="42">
        <v>95</v>
      </c>
      <c r="K404" s="40" t="s">
        <v>673</v>
      </c>
      <c r="L404" s="43" t="s">
        <v>1919</v>
      </c>
      <c r="M404" s="44" t="s">
        <v>1920</v>
      </c>
      <c r="N404" s="45">
        <v>462000</v>
      </c>
      <c r="O404" s="44" t="s">
        <v>676</v>
      </c>
      <c r="P404" s="45">
        <v>88352</v>
      </c>
      <c r="Q404" s="44" t="s">
        <v>676</v>
      </c>
      <c r="R404" s="46">
        <v>5845</v>
      </c>
      <c r="S404" s="44"/>
      <c r="T404" s="44"/>
      <c r="U404" s="37"/>
      <c r="V404" s="37"/>
    </row>
    <row r="405" spans="1:22" x14ac:dyDescent="0.25">
      <c r="A405" s="37">
        <v>404</v>
      </c>
      <c r="B405" s="49" t="s">
        <v>678</v>
      </c>
      <c r="C405" s="28" t="s">
        <v>679</v>
      </c>
      <c r="D405" s="38" t="s">
        <v>1952</v>
      </c>
      <c r="E405" s="40" t="s">
        <v>670</v>
      </c>
      <c r="F405" s="40" t="s">
        <v>1953</v>
      </c>
      <c r="G405" s="40" t="s">
        <v>1954</v>
      </c>
      <c r="H405" s="42">
        <v>103</v>
      </c>
      <c r="I405" s="40" t="s">
        <v>673</v>
      </c>
      <c r="J405" s="42">
        <v>74</v>
      </c>
      <c r="K405" s="40" t="s">
        <v>673</v>
      </c>
      <c r="L405" s="43" t="s">
        <v>1919</v>
      </c>
      <c r="M405" s="44" t="s">
        <v>1920</v>
      </c>
      <c r="N405" s="56">
        <v>0</v>
      </c>
      <c r="O405" s="44" t="s">
        <v>676</v>
      </c>
      <c r="P405" s="56">
        <v>0</v>
      </c>
      <c r="Q405" s="44" t="s">
        <v>676</v>
      </c>
      <c r="R405" s="46">
        <v>4019</v>
      </c>
      <c r="S405" s="44"/>
      <c r="T405" s="44"/>
      <c r="U405" s="37"/>
      <c r="V405" s="37"/>
    </row>
    <row r="406" spans="1:22" x14ac:dyDescent="0.25">
      <c r="A406" s="37">
        <v>405</v>
      </c>
      <c r="B406" s="49" t="s">
        <v>678</v>
      </c>
      <c r="C406" s="28" t="s">
        <v>679</v>
      </c>
      <c r="D406" s="38" t="s">
        <v>1955</v>
      </c>
      <c r="E406" s="40" t="s">
        <v>670</v>
      </c>
      <c r="F406" s="40" t="s">
        <v>1956</v>
      </c>
      <c r="G406" s="40" t="s">
        <v>1957</v>
      </c>
      <c r="H406" s="42">
        <v>31</v>
      </c>
      <c r="I406" s="40" t="s">
        <v>673</v>
      </c>
      <c r="J406" s="42">
        <v>27</v>
      </c>
      <c r="K406" s="40" t="s">
        <v>673</v>
      </c>
      <c r="L406" s="43" t="s">
        <v>1919</v>
      </c>
      <c r="M406" s="44" t="s">
        <v>1920</v>
      </c>
      <c r="N406" s="56">
        <v>0</v>
      </c>
      <c r="O406" s="44" t="s">
        <v>676</v>
      </c>
      <c r="P406" s="56">
        <v>0</v>
      </c>
      <c r="Q406" s="44" t="s">
        <v>676</v>
      </c>
      <c r="R406" s="46">
        <v>18264</v>
      </c>
      <c r="S406" s="44"/>
      <c r="T406" s="44"/>
      <c r="U406" s="37"/>
      <c r="V406" s="37"/>
    </row>
    <row r="407" spans="1:22" x14ac:dyDescent="0.25">
      <c r="A407" s="37">
        <v>406</v>
      </c>
      <c r="B407" s="49" t="s">
        <v>678</v>
      </c>
      <c r="C407" s="28" t="s">
        <v>679</v>
      </c>
      <c r="D407" s="38" t="s">
        <v>1958</v>
      </c>
      <c r="E407" s="40" t="s">
        <v>670</v>
      </c>
      <c r="F407" s="40" t="s">
        <v>1959</v>
      </c>
      <c r="G407" s="40" t="s">
        <v>1960</v>
      </c>
      <c r="H407" s="42">
        <v>74</v>
      </c>
      <c r="I407" s="40" t="s">
        <v>673</v>
      </c>
      <c r="J407" s="42">
        <v>70</v>
      </c>
      <c r="K407" s="40" t="s">
        <v>673</v>
      </c>
      <c r="L407" s="43" t="s">
        <v>1919</v>
      </c>
      <c r="M407" s="44" t="s">
        <v>1920</v>
      </c>
      <c r="N407" s="45">
        <v>2000</v>
      </c>
      <c r="O407" s="44" t="s">
        <v>676</v>
      </c>
      <c r="P407" s="56">
        <v>39</v>
      </c>
      <c r="Q407" s="44" t="s">
        <v>676</v>
      </c>
      <c r="R407" s="46">
        <v>4019</v>
      </c>
      <c r="S407" s="44"/>
      <c r="T407" s="44"/>
      <c r="U407" s="37"/>
      <c r="V407" s="37"/>
    </row>
    <row r="408" spans="1:22" x14ac:dyDescent="0.25">
      <c r="A408" s="37">
        <v>407</v>
      </c>
      <c r="B408" s="49" t="s">
        <v>678</v>
      </c>
      <c r="C408" s="28" t="s">
        <v>679</v>
      </c>
      <c r="D408" s="38" t="s">
        <v>1961</v>
      </c>
      <c r="E408" s="40" t="s">
        <v>670</v>
      </c>
      <c r="F408" s="40" t="s">
        <v>1962</v>
      </c>
      <c r="G408" s="40" t="s">
        <v>1963</v>
      </c>
      <c r="H408" s="42">
        <v>3</v>
      </c>
      <c r="I408" s="40" t="s">
        <v>673</v>
      </c>
      <c r="J408" s="42"/>
      <c r="K408" s="40" t="s">
        <v>673</v>
      </c>
      <c r="L408" s="43" t="s">
        <v>1919</v>
      </c>
      <c r="M408" s="44" t="s">
        <v>1920</v>
      </c>
      <c r="N408" s="56">
        <v>0</v>
      </c>
      <c r="O408" s="44" t="s">
        <v>676</v>
      </c>
      <c r="P408" s="56">
        <v>0</v>
      </c>
      <c r="Q408" s="44" t="s">
        <v>676</v>
      </c>
      <c r="R408" s="46">
        <v>16438</v>
      </c>
      <c r="S408" s="44"/>
      <c r="T408" s="44"/>
      <c r="U408" s="37"/>
      <c r="V408" s="37"/>
    </row>
    <row r="409" spans="1:22" x14ac:dyDescent="0.25">
      <c r="A409" s="37">
        <v>408</v>
      </c>
      <c r="B409" s="49" t="s">
        <v>678</v>
      </c>
      <c r="C409" s="28" t="s">
        <v>679</v>
      </c>
      <c r="D409" s="38" t="s">
        <v>1964</v>
      </c>
      <c r="E409" s="40" t="s">
        <v>670</v>
      </c>
      <c r="F409" s="40" t="s">
        <v>1965</v>
      </c>
      <c r="G409" s="40" t="s">
        <v>1963</v>
      </c>
      <c r="H409" s="42">
        <v>3</v>
      </c>
      <c r="I409" s="40" t="s">
        <v>673</v>
      </c>
      <c r="J409" s="42"/>
      <c r="K409" s="40" t="s">
        <v>673</v>
      </c>
      <c r="L409" s="43" t="s">
        <v>1919</v>
      </c>
      <c r="M409" s="44" t="s">
        <v>1920</v>
      </c>
      <c r="N409" s="56">
        <v>0</v>
      </c>
      <c r="O409" s="44" t="s">
        <v>676</v>
      </c>
      <c r="P409" s="56">
        <v>0</v>
      </c>
      <c r="Q409" s="44" t="s">
        <v>676</v>
      </c>
      <c r="R409" s="46">
        <v>16438</v>
      </c>
      <c r="S409" s="44"/>
      <c r="T409" s="44"/>
      <c r="U409" s="37"/>
      <c r="V409" s="37"/>
    </row>
    <row r="410" spans="1:22" x14ac:dyDescent="0.25">
      <c r="A410" s="37">
        <v>409</v>
      </c>
      <c r="B410" s="49" t="s">
        <v>678</v>
      </c>
      <c r="C410" s="28" t="s">
        <v>679</v>
      </c>
      <c r="D410" s="38" t="s">
        <v>1966</v>
      </c>
      <c r="E410" s="40" t="s">
        <v>670</v>
      </c>
      <c r="F410" s="40" t="s">
        <v>1967</v>
      </c>
      <c r="G410" s="40" t="s">
        <v>1968</v>
      </c>
      <c r="H410" s="42">
        <v>48</v>
      </c>
      <c r="I410" s="40" t="s">
        <v>673</v>
      </c>
      <c r="J410" s="42">
        <v>44</v>
      </c>
      <c r="K410" s="40" t="s">
        <v>673</v>
      </c>
      <c r="L410" s="43" t="s">
        <v>1919</v>
      </c>
      <c r="M410" s="44" t="s">
        <v>1920</v>
      </c>
      <c r="N410" s="45">
        <v>1309000</v>
      </c>
      <c r="O410" s="44" t="s">
        <v>676</v>
      </c>
      <c r="P410" s="56">
        <v>0</v>
      </c>
      <c r="Q410" s="44" t="s">
        <v>676</v>
      </c>
      <c r="R410" s="46">
        <v>29952</v>
      </c>
      <c r="S410" s="44"/>
      <c r="T410" s="44"/>
      <c r="U410" s="37"/>
      <c r="V410" s="37"/>
    </row>
    <row r="411" spans="1:22" x14ac:dyDescent="0.25">
      <c r="A411" s="37">
        <v>410</v>
      </c>
      <c r="B411" s="49" t="s">
        <v>678</v>
      </c>
      <c r="C411" s="28" t="s">
        <v>679</v>
      </c>
      <c r="D411" s="38" t="s">
        <v>1969</v>
      </c>
      <c r="E411" s="40" t="s">
        <v>670</v>
      </c>
      <c r="F411" s="40" t="s">
        <v>1970</v>
      </c>
      <c r="G411" s="40" t="s">
        <v>1971</v>
      </c>
      <c r="H411" s="42">
        <v>8</v>
      </c>
      <c r="I411" s="40" t="s">
        <v>673</v>
      </c>
      <c r="J411" s="42"/>
      <c r="K411" s="40" t="s">
        <v>673</v>
      </c>
      <c r="L411" s="43" t="s">
        <v>1919</v>
      </c>
      <c r="M411" s="44" t="s">
        <v>1920</v>
      </c>
      <c r="N411" s="45">
        <v>1506000</v>
      </c>
      <c r="O411" s="44" t="s">
        <v>676</v>
      </c>
      <c r="P411" s="45">
        <v>466348</v>
      </c>
      <c r="Q411" s="44" t="s">
        <v>676</v>
      </c>
      <c r="R411" s="46">
        <v>31413</v>
      </c>
      <c r="S411" s="44"/>
      <c r="T411" s="44"/>
      <c r="U411" s="37"/>
      <c r="V411" s="37"/>
    </row>
    <row r="412" spans="1:22" x14ac:dyDescent="0.25">
      <c r="A412" s="37">
        <v>411</v>
      </c>
      <c r="B412" s="49" t="s">
        <v>678</v>
      </c>
      <c r="C412" s="28" t="s">
        <v>679</v>
      </c>
      <c r="D412" s="38" t="s">
        <v>1972</v>
      </c>
      <c r="E412" s="40" t="s">
        <v>670</v>
      </c>
      <c r="F412" s="40" t="s">
        <v>1973</v>
      </c>
      <c r="G412" s="40" t="s">
        <v>1963</v>
      </c>
      <c r="H412" s="42">
        <v>1</v>
      </c>
      <c r="I412" s="40" t="s">
        <v>673</v>
      </c>
      <c r="J412" s="42"/>
      <c r="K412" s="40" t="s">
        <v>673</v>
      </c>
      <c r="L412" s="43" t="s">
        <v>1919</v>
      </c>
      <c r="M412" s="44" t="s">
        <v>1920</v>
      </c>
      <c r="N412" s="56">
        <v>0</v>
      </c>
      <c r="O412" s="44" t="s">
        <v>676</v>
      </c>
      <c r="P412" s="56">
        <v>0</v>
      </c>
      <c r="Q412" s="44" t="s">
        <v>676</v>
      </c>
      <c r="R412" s="46">
        <v>27030</v>
      </c>
      <c r="S412" s="44"/>
      <c r="T412" s="44"/>
      <c r="U412" s="37"/>
      <c r="V412" s="37"/>
    </row>
    <row r="413" spans="1:22" x14ac:dyDescent="0.25">
      <c r="A413" s="37">
        <v>412</v>
      </c>
      <c r="B413" s="49" t="s">
        <v>678</v>
      </c>
      <c r="C413" s="28" t="s">
        <v>679</v>
      </c>
      <c r="D413" s="38" t="s">
        <v>1974</v>
      </c>
      <c r="E413" s="40" t="s">
        <v>670</v>
      </c>
      <c r="F413" s="40" t="s">
        <v>1975</v>
      </c>
      <c r="G413" s="40" t="s">
        <v>1253</v>
      </c>
      <c r="H413" s="42">
        <v>282</v>
      </c>
      <c r="I413" s="40" t="s">
        <v>673</v>
      </c>
      <c r="J413" s="42">
        <v>16</v>
      </c>
      <c r="K413" s="40" t="s">
        <v>673</v>
      </c>
      <c r="L413" s="43" t="s">
        <v>1919</v>
      </c>
      <c r="M413" s="44" t="s">
        <v>1920</v>
      </c>
      <c r="N413" s="45">
        <v>5251000</v>
      </c>
      <c r="O413" s="44" t="s">
        <v>676</v>
      </c>
      <c r="P413" s="45">
        <v>3796164</v>
      </c>
      <c r="Q413" s="44" t="s">
        <v>676</v>
      </c>
      <c r="R413" s="46">
        <v>24108</v>
      </c>
      <c r="S413" s="44"/>
      <c r="T413" s="44"/>
      <c r="U413" s="37"/>
      <c r="V413" s="37"/>
    </row>
    <row r="414" spans="1:22" x14ac:dyDescent="0.25">
      <c r="A414" s="37">
        <v>413</v>
      </c>
      <c r="B414" s="49" t="s">
        <v>988</v>
      </c>
      <c r="C414" s="28" t="s">
        <v>989</v>
      </c>
      <c r="D414" s="38" t="s">
        <v>1976</v>
      </c>
      <c r="E414" s="40" t="s">
        <v>670</v>
      </c>
      <c r="F414" s="40" t="s">
        <v>1977</v>
      </c>
      <c r="G414" s="40" t="s">
        <v>1978</v>
      </c>
      <c r="H414" s="42">
        <v>3</v>
      </c>
      <c r="I414" s="40" t="s">
        <v>673</v>
      </c>
      <c r="J414" s="42"/>
      <c r="K414" s="40" t="s">
        <v>673</v>
      </c>
      <c r="L414" s="43" t="s">
        <v>1919</v>
      </c>
      <c r="M414" s="44" t="s">
        <v>1920</v>
      </c>
      <c r="N414" s="45">
        <v>10000</v>
      </c>
      <c r="O414" s="44" t="s">
        <v>676</v>
      </c>
      <c r="P414" s="45">
        <v>3842</v>
      </c>
      <c r="Q414" s="44" t="s">
        <v>676</v>
      </c>
      <c r="R414" s="46">
        <v>36747</v>
      </c>
      <c r="S414" s="44"/>
      <c r="T414" s="44"/>
      <c r="U414" s="37"/>
      <c r="V414" s="37"/>
    </row>
    <row r="415" spans="1:22" x14ac:dyDescent="0.25">
      <c r="A415" s="37">
        <v>414</v>
      </c>
      <c r="B415" s="49" t="s">
        <v>988</v>
      </c>
      <c r="C415" s="28" t="s">
        <v>989</v>
      </c>
      <c r="D415" s="38" t="s">
        <v>1979</v>
      </c>
      <c r="E415" s="40" t="s">
        <v>670</v>
      </c>
      <c r="F415" s="40" t="s">
        <v>1980</v>
      </c>
      <c r="G415" s="40" t="s">
        <v>1981</v>
      </c>
      <c r="H415" s="42">
        <v>30</v>
      </c>
      <c r="I415" s="40" t="s">
        <v>673</v>
      </c>
      <c r="J415" s="42"/>
      <c r="K415" s="40" t="s">
        <v>673</v>
      </c>
      <c r="L415" s="43" t="s">
        <v>1919</v>
      </c>
      <c r="M415" s="44" t="s">
        <v>1920</v>
      </c>
      <c r="N415" s="45">
        <v>1203000</v>
      </c>
      <c r="O415" s="44" t="s">
        <v>676</v>
      </c>
      <c r="P415" s="45">
        <v>462120</v>
      </c>
      <c r="Q415" s="44" t="s">
        <v>676</v>
      </c>
      <c r="R415" s="46">
        <v>36747</v>
      </c>
      <c r="S415" s="44"/>
      <c r="T415" s="44"/>
      <c r="U415" s="37"/>
      <c r="V415" s="37"/>
    </row>
    <row r="416" spans="1:22" x14ac:dyDescent="0.25">
      <c r="A416" s="37">
        <v>415</v>
      </c>
      <c r="B416" s="38" t="s">
        <v>667</v>
      </c>
      <c r="C416" s="28" t="s">
        <v>668</v>
      </c>
      <c r="D416" s="40" t="s">
        <v>1982</v>
      </c>
      <c r="E416" s="40" t="s">
        <v>670</v>
      </c>
      <c r="F416" s="40" t="s">
        <v>1983</v>
      </c>
      <c r="G416" s="40" t="s">
        <v>1984</v>
      </c>
      <c r="H416" s="41">
        <v>18413</v>
      </c>
      <c r="I416" s="40" t="s">
        <v>673</v>
      </c>
      <c r="J416" s="42"/>
      <c r="K416" s="40" t="s">
        <v>673</v>
      </c>
      <c r="L416" s="43" t="s">
        <v>1985</v>
      </c>
      <c r="M416" s="44" t="s">
        <v>1986</v>
      </c>
      <c r="N416" s="45">
        <v>8287000</v>
      </c>
      <c r="O416" s="44" t="s">
        <v>676</v>
      </c>
      <c r="P416" s="45">
        <v>8287000</v>
      </c>
      <c r="Q416" s="44" t="s">
        <v>676</v>
      </c>
      <c r="R416" s="46">
        <v>33604</v>
      </c>
      <c r="S416" s="44" t="s">
        <v>677</v>
      </c>
      <c r="T416" s="44"/>
      <c r="U416" s="37"/>
      <c r="V416" s="37"/>
    </row>
    <row r="417" spans="1:22" x14ac:dyDescent="0.25">
      <c r="A417" s="37">
        <v>416</v>
      </c>
      <c r="B417" s="49" t="s">
        <v>678</v>
      </c>
      <c r="C417" s="28" t="s">
        <v>679</v>
      </c>
      <c r="D417" s="38" t="s">
        <v>1987</v>
      </c>
      <c r="E417" s="40" t="s">
        <v>670</v>
      </c>
      <c r="F417" s="40" t="s">
        <v>1988</v>
      </c>
      <c r="G417" s="40" t="s">
        <v>1989</v>
      </c>
      <c r="H417" s="42">
        <v>67</v>
      </c>
      <c r="I417" s="40" t="s">
        <v>673</v>
      </c>
      <c r="J417" s="42">
        <v>11</v>
      </c>
      <c r="K417" s="40" t="s">
        <v>673</v>
      </c>
      <c r="L417" s="43" t="s">
        <v>1985</v>
      </c>
      <c r="M417" s="44" t="s">
        <v>1986</v>
      </c>
      <c r="N417" s="45">
        <v>9877000</v>
      </c>
      <c r="O417" s="44" t="s">
        <v>676</v>
      </c>
      <c r="P417" s="45">
        <v>1361757</v>
      </c>
      <c r="Q417" s="44" t="s">
        <v>676</v>
      </c>
      <c r="R417" s="46">
        <v>31048</v>
      </c>
      <c r="S417" s="44"/>
      <c r="T417" s="44"/>
      <c r="U417" s="37"/>
      <c r="V417" s="37"/>
    </row>
    <row r="418" spans="1:22" x14ac:dyDescent="0.25">
      <c r="A418" s="37">
        <v>417</v>
      </c>
      <c r="B418" s="38" t="s">
        <v>667</v>
      </c>
      <c r="C418" s="28" t="s">
        <v>668</v>
      </c>
      <c r="D418" s="40" t="s">
        <v>1990</v>
      </c>
      <c r="E418" s="40" t="s">
        <v>670</v>
      </c>
      <c r="F418" s="40" t="s">
        <v>1991</v>
      </c>
      <c r="G418" s="40" t="s">
        <v>1992</v>
      </c>
      <c r="H418" s="41">
        <v>8755</v>
      </c>
      <c r="I418" s="40" t="s">
        <v>673</v>
      </c>
      <c r="J418" s="42"/>
      <c r="K418" s="40" t="s">
        <v>673</v>
      </c>
      <c r="L418" s="43" t="s">
        <v>1993</v>
      </c>
      <c r="M418" s="44" t="s">
        <v>1994</v>
      </c>
      <c r="N418" s="45">
        <v>17731000</v>
      </c>
      <c r="O418" s="44" t="s">
        <v>676</v>
      </c>
      <c r="P418" s="45">
        <v>17731000</v>
      </c>
      <c r="Q418" s="44" t="s">
        <v>676</v>
      </c>
      <c r="R418" s="46">
        <v>33604</v>
      </c>
      <c r="S418" s="44" t="s">
        <v>677</v>
      </c>
      <c r="T418" s="44"/>
      <c r="U418" s="37"/>
      <c r="V418" s="37"/>
    </row>
    <row r="419" spans="1:22" x14ac:dyDescent="0.25">
      <c r="A419" s="37">
        <v>418</v>
      </c>
      <c r="B419" s="38" t="s">
        <v>667</v>
      </c>
      <c r="C419" s="28" t="s">
        <v>668</v>
      </c>
      <c r="D419" s="40" t="s">
        <v>1995</v>
      </c>
      <c r="E419" s="40" t="s">
        <v>670</v>
      </c>
      <c r="F419" s="40" t="s">
        <v>1996</v>
      </c>
      <c r="G419" s="40" t="s">
        <v>905</v>
      </c>
      <c r="H419" s="41">
        <v>11382</v>
      </c>
      <c r="I419" s="40" t="s">
        <v>673</v>
      </c>
      <c r="J419" s="42"/>
      <c r="K419" s="40" t="s">
        <v>673</v>
      </c>
      <c r="L419" s="43" t="s">
        <v>1997</v>
      </c>
      <c r="M419" s="44" t="s">
        <v>1994</v>
      </c>
      <c r="N419" s="45">
        <v>5122000</v>
      </c>
      <c r="O419" s="44" t="s">
        <v>676</v>
      </c>
      <c r="P419" s="45">
        <v>5122000</v>
      </c>
      <c r="Q419" s="44" t="s">
        <v>676</v>
      </c>
      <c r="R419" s="46">
        <v>33604</v>
      </c>
      <c r="S419" s="44" t="s">
        <v>677</v>
      </c>
      <c r="T419" s="44"/>
      <c r="U419" s="37"/>
      <c r="V419" s="37"/>
    </row>
    <row r="420" spans="1:22" x14ac:dyDescent="0.25">
      <c r="A420" s="37">
        <v>419</v>
      </c>
      <c r="B420" s="38" t="s">
        <v>667</v>
      </c>
      <c r="C420" s="28" t="s">
        <v>668</v>
      </c>
      <c r="D420" s="40" t="s">
        <v>1998</v>
      </c>
      <c r="E420" s="40" t="s">
        <v>670</v>
      </c>
      <c r="F420" s="40" t="s">
        <v>1999</v>
      </c>
      <c r="G420" s="40" t="s">
        <v>905</v>
      </c>
      <c r="H420" s="41">
        <v>12793</v>
      </c>
      <c r="I420" s="40" t="s">
        <v>673</v>
      </c>
      <c r="J420" s="42"/>
      <c r="K420" s="40" t="s">
        <v>673</v>
      </c>
      <c r="L420" s="43" t="s">
        <v>2000</v>
      </c>
      <c r="M420" s="44" t="s">
        <v>2001</v>
      </c>
      <c r="N420" s="45">
        <v>11074000</v>
      </c>
      <c r="O420" s="44" t="s">
        <v>676</v>
      </c>
      <c r="P420" s="45">
        <v>11074000</v>
      </c>
      <c r="Q420" s="44" t="s">
        <v>676</v>
      </c>
      <c r="R420" s="46">
        <v>33604</v>
      </c>
      <c r="S420" s="44" t="s">
        <v>677</v>
      </c>
      <c r="T420" s="44"/>
      <c r="U420" s="37"/>
      <c r="V420" s="37"/>
    </row>
    <row r="421" spans="1:22" x14ac:dyDescent="0.25">
      <c r="A421" s="37">
        <v>420</v>
      </c>
      <c r="B421" s="38" t="s">
        <v>667</v>
      </c>
      <c r="C421" s="28" t="s">
        <v>668</v>
      </c>
      <c r="D421" s="40" t="s">
        <v>2002</v>
      </c>
      <c r="E421" s="40" t="s">
        <v>670</v>
      </c>
      <c r="F421" s="40" t="s">
        <v>2003</v>
      </c>
      <c r="G421" s="40" t="s">
        <v>1258</v>
      </c>
      <c r="H421" s="41">
        <v>4313</v>
      </c>
      <c r="I421" s="40" t="s">
        <v>673</v>
      </c>
      <c r="J421" s="42"/>
      <c r="K421" s="40" t="s">
        <v>673</v>
      </c>
      <c r="L421" s="43" t="s">
        <v>2004</v>
      </c>
      <c r="M421" s="44" t="s">
        <v>1994</v>
      </c>
      <c r="N421" s="45">
        <v>2050000</v>
      </c>
      <c r="O421" s="44" t="s">
        <v>676</v>
      </c>
      <c r="P421" s="45">
        <v>2050000</v>
      </c>
      <c r="Q421" s="44" t="s">
        <v>676</v>
      </c>
      <c r="R421" s="46">
        <v>33604</v>
      </c>
      <c r="S421" s="44" t="s">
        <v>677</v>
      </c>
      <c r="T421" s="44"/>
      <c r="U421" s="37"/>
      <c r="V421" s="37"/>
    </row>
    <row r="422" spans="1:22" x14ac:dyDescent="0.25">
      <c r="A422" s="37">
        <v>421</v>
      </c>
      <c r="B422" s="38" t="s">
        <v>667</v>
      </c>
      <c r="C422" s="28" t="s">
        <v>668</v>
      </c>
      <c r="D422" s="40" t="s">
        <v>2005</v>
      </c>
      <c r="E422" s="40" t="s">
        <v>670</v>
      </c>
      <c r="F422" s="40" t="s">
        <v>79</v>
      </c>
      <c r="G422" s="40" t="s">
        <v>2006</v>
      </c>
      <c r="H422" s="41">
        <v>3872</v>
      </c>
      <c r="I422" s="40" t="s">
        <v>673</v>
      </c>
      <c r="J422" s="42"/>
      <c r="K422" s="40" t="s">
        <v>673</v>
      </c>
      <c r="L422" s="43" t="s">
        <v>78</v>
      </c>
      <c r="M422" s="44" t="s">
        <v>2007</v>
      </c>
      <c r="N422" s="45">
        <v>47831428</v>
      </c>
      <c r="O422" s="44" t="s">
        <v>676</v>
      </c>
      <c r="P422" s="45">
        <v>47831428</v>
      </c>
      <c r="Q422" s="44" t="s">
        <v>676</v>
      </c>
      <c r="R422" s="46">
        <v>33604</v>
      </c>
      <c r="S422" s="44" t="s">
        <v>677</v>
      </c>
      <c r="T422" s="44"/>
      <c r="U422" s="37"/>
      <c r="V422" s="37"/>
    </row>
    <row r="423" spans="1:22" x14ac:dyDescent="0.25">
      <c r="A423" s="37">
        <v>422</v>
      </c>
      <c r="B423" s="38" t="s">
        <v>667</v>
      </c>
      <c r="C423" s="28" t="s">
        <v>668</v>
      </c>
      <c r="D423" s="40" t="s">
        <v>2008</v>
      </c>
      <c r="E423" s="40" t="s">
        <v>670</v>
      </c>
      <c r="F423" s="40" t="s">
        <v>2009</v>
      </c>
      <c r="G423" s="40" t="s">
        <v>2010</v>
      </c>
      <c r="H423" s="42">
        <v>896</v>
      </c>
      <c r="I423" s="40" t="s">
        <v>673</v>
      </c>
      <c r="J423" s="42"/>
      <c r="K423" s="40" t="s">
        <v>673</v>
      </c>
      <c r="L423" s="43" t="s">
        <v>2011</v>
      </c>
      <c r="M423" s="44" t="s">
        <v>2007</v>
      </c>
      <c r="N423" s="45">
        <v>11065572</v>
      </c>
      <c r="O423" s="44" t="s">
        <v>676</v>
      </c>
      <c r="P423" s="45">
        <v>11065572</v>
      </c>
      <c r="Q423" s="44" t="s">
        <v>676</v>
      </c>
      <c r="R423" s="46">
        <v>33604</v>
      </c>
      <c r="S423" s="44" t="s">
        <v>677</v>
      </c>
      <c r="T423" s="44"/>
      <c r="U423" s="37"/>
      <c r="V423" s="37"/>
    </row>
    <row r="424" spans="1:22" x14ac:dyDescent="0.25">
      <c r="A424" s="37">
        <v>423</v>
      </c>
      <c r="B424" s="49" t="s">
        <v>678</v>
      </c>
      <c r="C424" s="28" t="s">
        <v>679</v>
      </c>
      <c r="D424" s="38" t="s">
        <v>2012</v>
      </c>
      <c r="E424" s="40" t="s">
        <v>670</v>
      </c>
      <c r="F424" s="40" t="s">
        <v>2013</v>
      </c>
      <c r="G424" s="40" t="s">
        <v>2014</v>
      </c>
      <c r="H424" s="42">
        <v>507</v>
      </c>
      <c r="I424" s="40" t="s">
        <v>673</v>
      </c>
      <c r="J424" s="42">
        <v>434</v>
      </c>
      <c r="K424" s="40" t="s">
        <v>673</v>
      </c>
      <c r="L424" s="43" t="s">
        <v>2011</v>
      </c>
      <c r="M424" s="44" t="s">
        <v>2007</v>
      </c>
      <c r="N424" s="45">
        <v>29059004</v>
      </c>
      <c r="O424" s="44" t="s">
        <v>676</v>
      </c>
      <c r="P424" s="45">
        <v>16618094</v>
      </c>
      <c r="Q424" s="44" t="s">
        <v>676</v>
      </c>
      <c r="R424" s="46">
        <v>11324</v>
      </c>
      <c r="S424" s="44"/>
      <c r="T424" s="44"/>
      <c r="U424" s="37"/>
      <c r="V424" s="37"/>
    </row>
    <row r="425" spans="1:22" x14ac:dyDescent="0.25">
      <c r="A425" s="37">
        <v>424</v>
      </c>
      <c r="B425" s="49" t="s">
        <v>1564</v>
      </c>
      <c r="C425" s="28" t="s">
        <v>1565</v>
      </c>
      <c r="D425" s="38" t="s">
        <v>2015</v>
      </c>
      <c r="E425" s="40" t="s">
        <v>670</v>
      </c>
      <c r="F425" s="40" t="s">
        <v>2016</v>
      </c>
      <c r="G425" s="40" t="s">
        <v>2017</v>
      </c>
      <c r="H425" s="42">
        <v>43</v>
      </c>
      <c r="I425" s="40" t="s">
        <v>673</v>
      </c>
      <c r="J425" s="42">
        <v>42</v>
      </c>
      <c r="K425" s="40" t="s">
        <v>673</v>
      </c>
      <c r="L425" s="43" t="s">
        <v>2018</v>
      </c>
      <c r="M425" s="44" t="s">
        <v>2019</v>
      </c>
      <c r="N425" s="45">
        <v>7231250</v>
      </c>
      <c r="O425" s="44" t="s">
        <v>676</v>
      </c>
      <c r="P425" s="45">
        <v>5972890</v>
      </c>
      <c r="Q425" s="44" t="s">
        <v>676</v>
      </c>
      <c r="R425" s="46">
        <v>38852</v>
      </c>
      <c r="S425" s="44" t="s">
        <v>677</v>
      </c>
      <c r="T425" s="44"/>
      <c r="U425" s="37" t="s">
        <v>757</v>
      </c>
      <c r="V425" s="44" t="s">
        <v>2020</v>
      </c>
    </row>
    <row r="426" spans="1:22" x14ac:dyDescent="0.25">
      <c r="A426" s="37">
        <v>425</v>
      </c>
      <c r="B426" s="49" t="s">
        <v>751</v>
      </c>
      <c r="C426" s="28" t="s">
        <v>752</v>
      </c>
      <c r="D426" s="38" t="s">
        <v>2021</v>
      </c>
      <c r="E426" s="40" t="s">
        <v>670</v>
      </c>
      <c r="F426" s="40" t="s">
        <v>2022</v>
      </c>
      <c r="G426" s="40" t="s">
        <v>2023</v>
      </c>
      <c r="H426" s="42">
        <v>58</v>
      </c>
      <c r="I426" s="40" t="s">
        <v>673</v>
      </c>
      <c r="J426" s="42"/>
      <c r="K426" s="40" t="s">
        <v>673</v>
      </c>
      <c r="L426" s="43" t="s">
        <v>2024</v>
      </c>
      <c r="M426" s="44" t="s">
        <v>2025</v>
      </c>
      <c r="N426" s="45">
        <v>598000</v>
      </c>
      <c r="O426" s="44" t="s">
        <v>676</v>
      </c>
      <c r="P426" s="45">
        <v>479224</v>
      </c>
      <c r="Q426" s="44" t="s">
        <v>676</v>
      </c>
      <c r="R426" s="46">
        <v>35064</v>
      </c>
      <c r="S426" s="44" t="s">
        <v>677</v>
      </c>
      <c r="T426" s="44"/>
      <c r="U426" s="37" t="s">
        <v>757</v>
      </c>
      <c r="V426" s="44" t="s">
        <v>2026</v>
      </c>
    </row>
    <row r="427" spans="1:22" x14ac:dyDescent="0.25">
      <c r="A427" s="37">
        <v>426</v>
      </c>
      <c r="B427" s="49" t="s">
        <v>678</v>
      </c>
      <c r="C427" s="28" t="s">
        <v>679</v>
      </c>
      <c r="D427" s="38" t="s">
        <v>2027</v>
      </c>
      <c r="E427" s="40" t="s">
        <v>670</v>
      </c>
      <c r="F427" s="40" t="s">
        <v>2028</v>
      </c>
      <c r="G427" s="40" t="s">
        <v>2029</v>
      </c>
      <c r="H427" s="41">
        <v>1056</v>
      </c>
      <c r="I427" s="40" t="s">
        <v>673</v>
      </c>
      <c r="J427" s="57">
        <v>4765</v>
      </c>
      <c r="K427" s="40" t="s">
        <v>673</v>
      </c>
      <c r="L427" s="43" t="s">
        <v>81</v>
      </c>
      <c r="M427" s="44" t="s">
        <v>2030</v>
      </c>
      <c r="N427" s="45">
        <v>714022317</v>
      </c>
      <c r="O427" s="44" t="s">
        <v>676</v>
      </c>
      <c r="P427" s="45">
        <v>598866275</v>
      </c>
      <c r="Q427" s="44" t="s">
        <v>676</v>
      </c>
      <c r="R427" s="46">
        <v>27760</v>
      </c>
      <c r="S427" s="44" t="s">
        <v>2031</v>
      </c>
      <c r="T427" s="44"/>
      <c r="U427" s="37"/>
      <c r="V427" s="37"/>
    </row>
    <row r="428" spans="1:22" x14ac:dyDescent="0.25">
      <c r="A428" s="37">
        <v>427</v>
      </c>
      <c r="B428" s="49" t="s">
        <v>678</v>
      </c>
      <c r="C428" s="28" t="s">
        <v>679</v>
      </c>
      <c r="D428" s="38" t="s">
        <v>2032</v>
      </c>
      <c r="E428" s="40" t="s">
        <v>670</v>
      </c>
      <c r="F428" s="40" t="s">
        <v>2033</v>
      </c>
      <c r="G428" s="40" t="s">
        <v>2034</v>
      </c>
      <c r="H428" s="42">
        <v>693</v>
      </c>
      <c r="I428" s="40" t="s">
        <v>673</v>
      </c>
      <c r="J428" s="42">
        <v>582</v>
      </c>
      <c r="K428" s="40" t="s">
        <v>673</v>
      </c>
      <c r="L428" s="43" t="s">
        <v>2035</v>
      </c>
      <c r="M428" s="44" t="s">
        <v>2036</v>
      </c>
      <c r="N428" s="45">
        <v>73505067</v>
      </c>
      <c r="O428" s="44" t="s">
        <v>676</v>
      </c>
      <c r="P428" s="45">
        <v>43153406</v>
      </c>
      <c r="Q428" s="44" t="s">
        <v>676</v>
      </c>
      <c r="R428" s="46">
        <v>27760</v>
      </c>
      <c r="S428" s="44"/>
      <c r="T428" s="44"/>
      <c r="U428" s="37"/>
      <c r="V428" s="37"/>
    </row>
    <row r="429" spans="1:22" x14ac:dyDescent="0.25">
      <c r="A429" s="37">
        <v>428</v>
      </c>
      <c r="B429" s="38" t="s">
        <v>667</v>
      </c>
      <c r="C429" s="28" t="s">
        <v>668</v>
      </c>
      <c r="D429" s="40" t="s">
        <v>2037</v>
      </c>
      <c r="E429" s="40" t="s">
        <v>670</v>
      </c>
      <c r="F429" s="40" t="s">
        <v>2038</v>
      </c>
      <c r="G429" s="40" t="s">
        <v>2039</v>
      </c>
      <c r="H429" s="41">
        <v>43631</v>
      </c>
      <c r="I429" s="40" t="s">
        <v>673</v>
      </c>
      <c r="J429" s="42"/>
      <c r="K429" s="40" t="s">
        <v>673</v>
      </c>
      <c r="L429" s="43" t="s">
        <v>2040</v>
      </c>
      <c r="M429" s="44" t="s">
        <v>2041</v>
      </c>
      <c r="N429" s="45">
        <v>377865000</v>
      </c>
      <c r="O429" s="44" t="s">
        <v>676</v>
      </c>
      <c r="P429" s="45">
        <v>377865000</v>
      </c>
      <c r="Q429" s="44" t="s">
        <v>676</v>
      </c>
      <c r="R429" s="46">
        <v>33604</v>
      </c>
      <c r="S429" s="44" t="s">
        <v>2042</v>
      </c>
      <c r="T429" s="44"/>
      <c r="U429" s="37"/>
      <c r="V429" s="37"/>
    </row>
    <row r="430" spans="1:22" x14ac:dyDescent="0.25">
      <c r="A430" s="37">
        <v>429</v>
      </c>
      <c r="B430" s="38" t="s">
        <v>667</v>
      </c>
      <c r="C430" s="28" t="s">
        <v>668</v>
      </c>
      <c r="D430" s="40" t="s">
        <v>2043</v>
      </c>
      <c r="E430" s="40" t="s">
        <v>670</v>
      </c>
      <c r="F430" s="40" t="s">
        <v>2044</v>
      </c>
      <c r="G430" s="40" t="s">
        <v>2045</v>
      </c>
      <c r="H430" s="41">
        <v>12552</v>
      </c>
      <c r="I430" s="40" t="s">
        <v>673</v>
      </c>
      <c r="J430" s="42"/>
      <c r="K430" s="40" t="s">
        <v>673</v>
      </c>
      <c r="L430" s="43" t="s">
        <v>2040</v>
      </c>
      <c r="M430" s="44" t="s">
        <v>2041</v>
      </c>
      <c r="N430" s="45">
        <v>90410000</v>
      </c>
      <c r="O430" s="44" t="s">
        <v>676</v>
      </c>
      <c r="P430" s="45">
        <v>90410000</v>
      </c>
      <c r="Q430" s="44" t="s">
        <v>676</v>
      </c>
      <c r="R430" s="46">
        <v>33604</v>
      </c>
      <c r="S430" s="44" t="s">
        <v>2046</v>
      </c>
      <c r="T430" s="44"/>
      <c r="U430" s="37"/>
      <c r="V430" s="37"/>
    </row>
    <row r="431" spans="1:22" x14ac:dyDescent="0.25">
      <c r="A431" s="37">
        <v>430</v>
      </c>
      <c r="B431" s="49" t="s">
        <v>678</v>
      </c>
      <c r="C431" s="28" t="s">
        <v>679</v>
      </c>
      <c r="D431" s="38" t="s">
        <v>2047</v>
      </c>
      <c r="E431" s="40" t="s">
        <v>670</v>
      </c>
      <c r="F431" s="40" t="s">
        <v>2048</v>
      </c>
      <c r="G431" s="40" t="s">
        <v>2049</v>
      </c>
      <c r="H431" s="42">
        <v>0</v>
      </c>
      <c r="I431" s="40" t="s">
        <v>673</v>
      </c>
      <c r="J431" s="42"/>
      <c r="K431" s="40" t="s">
        <v>673</v>
      </c>
      <c r="L431" s="43" t="s">
        <v>2040</v>
      </c>
      <c r="M431" s="44" t="s">
        <v>2050</v>
      </c>
      <c r="N431" s="56">
        <v>0</v>
      </c>
      <c r="O431" s="44" t="s">
        <v>676</v>
      </c>
      <c r="P431" s="56">
        <v>0</v>
      </c>
      <c r="Q431" s="44" t="s">
        <v>676</v>
      </c>
      <c r="R431" s="46">
        <v>1</v>
      </c>
      <c r="S431" s="44"/>
      <c r="T431" s="44"/>
      <c r="U431" s="37"/>
      <c r="V431" s="37"/>
    </row>
    <row r="432" spans="1:22" x14ac:dyDescent="0.25">
      <c r="A432" s="37">
        <v>431</v>
      </c>
      <c r="B432" s="49" t="s">
        <v>678</v>
      </c>
      <c r="C432" s="28" t="s">
        <v>679</v>
      </c>
      <c r="D432" s="38" t="s">
        <v>2051</v>
      </c>
      <c r="E432" s="40" t="s">
        <v>670</v>
      </c>
      <c r="F432" s="40" t="s">
        <v>2048</v>
      </c>
      <c r="G432" s="40" t="s">
        <v>2052</v>
      </c>
      <c r="H432" s="42">
        <v>27</v>
      </c>
      <c r="I432" s="40" t="s">
        <v>673</v>
      </c>
      <c r="J432" s="42"/>
      <c r="K432" s="40" t="s">
        <v>673</v>
      </c>
      <c r="L432" s="43" t="s">
        <v>2040</v>
      </c>
      <c r="M432" s="44" t="s">
        <v>2041</v>
      </c>
      <c r="N432" s="56">
        <v>0</v>
      </c>
      <c r="O432" s="44" t="s">
        <v>676</v>
      </c>
      <c r="P432" s="56">
        <v>0</v>
      </c>
      <c r="Q432" s="44" t="s">
        <v>676</v>
      </c>
      <c r="R432" s="46">
        <v>1</v>
      </c>
      <c r="S432" s="44"/>
      <c r="T432" s="44"/>
      <c r="U432" s="37"/>
      <c r="V432" s="37"/>
    </row>
    <row r="433" spans="1:22" x14ac:dyDescent="0.25">
      <c r="A433" s="37">
        <v>432</v>
      </c>
      <c r="B433" s="49" t="s">
        <v>678</v>
      </c>
      <c r="C433" s="28" t="s">
        <v>679</v>
      </c>
      <c r="D433" s="38" t="s">
        <v>2053</v>
      </c>
      <c r="E433" s="40" t="s">
        <v>670</v>
      </c>
      <c r="F433" s="40" t="s">
        <v>2054</v>
      </c>
      <c r="G433" s="40" t="s">
        <v>2055</v>
      </c>
      <c r="H433" s="41">
        <v>1839</v>
      </c>
      <c r="I433" s="40" t="s">
        <v>673</v>
      </c>
      <c r="J433" s="42"/>
      <c r="K433" s="40" t="s">
        <v>673</v>
      </c>
      <c r="L433" s="43" t="s">
        <v>2040</v>
      </c>
      <c r="M433" s="44" t="s">
        <v>2041</v>
      </c>
      <c r="N433" s="45">
        <v>22230533</v>
      </c>
      <c r="O433" s="44" t="s">
        <v>676</v>
      </c>
      <c r="P433" s="45">
        <v>8879206</v>
      </c>
      <c r="Q433" s="44" t="s">
        <v>676</v>
      </c>
      <c r="R433" s="46">
        <v>10959</v>
      </c>
      <c r="S433" s="44"/>
      <c r="T433" s="44"/>
      <c r="U433" s="37"/>
      <c r="V433" s="37"/>
    </row>
    <row r="434" spans="1:22" x14ac:dyDescent="0.25">
      <c r="A434" s="37">
        <v>433</v>
      </c>
      <c r="B434" s="49" t="s">
        <v>678</v>
      </c>
      <c r="C434" s="28" t="s">
        <v>679</v>
      </c>
      <c r="D434" s="38" t="s">
        <v>2056</v>
      </c>
      <c r="E434" s="40" t="s">
        <v>670</v>
      </c>
      <c r="F434" s="40" t="s">
        <v>2057</v>
      </c>
      <c r="G434" s="40" t="s">
        <v>2058</v>
      </c>
      <c r="H434" s="41">
        <v>1387</v>
      </c>
      <c r="I434" s="40" t="s">
        <v>673</v>
      </c>
      <c r="J434" s="42"/>
      <c r="K434" s="40" t="s">
        <v>673</v>
      </c>
      <c r="L434" s="43" t="s">
        <v>2040</v>
      </c>
      <c r="M434" s="44" t="s">
        <v>2041</v>
      </c>
      <c r="N434" s="45">
        <v>3041000</v>
      </c>
      <c r="O434" s="44" t="s">
        <v>676</v>
      </c>
      <c r="P434" s="45">
        <v>1212868</v>
      </c>
      <c r="Q434" s="44" t="s">
        <v>676</v>
      </c>
      <c r="R434" s="46">
        <v>10959</v>
      </c>
      <c r="S434" s="44"/>
      <c r="T434" s="44"/>
      <c r="U434" s="37"/>
      <c r="V434" s="37"/>
    </row>
    <row r="435" spans="1:22" x14ac:dyDescent="0.25">
      <c r="A435" s="37">
        <v>434</v>
      </c>
      <c r="B435" s="49" t="s">
        <v>678</v>
      </c>
      <c r="C435" s="28" t="s">
        <v>679</v>
      </c>
      <c r="D435" s="38" t="s">
        <v>2059</v>
      </c>
      <c r="E435" s="40" t="s">
        <v>670</v>
      </c>
      <c r="F435" s="40" t="s">
        <v>2060</v>
      </c>
      <c r="G435" s="40" t="s">
        <v>2061</v>
      </c>
      <c r="H435" s="42">
        <v>195</v>
      </c>
      <c r="I435" s="40" t="s">
        <v>673</v>
      </c>
      <c r="J435" s="42"/>
      <c r="K435" s="40" t="s">
        <v>673</v>
      </c>
      <c r="L435" s="43" t="s">
        <v>2040</v>
      </c>
      <c r="M435" s="44" t="s">
        <v>2041</v>
      </c>
      <c r="N435" s="45">
        <v>6033000</v>
      </c>
      <c r="O435" s="44" t="s">
        <v>676</v>
      </c>
      <c r="P435" s="45">
        <v>4582900</v>
      </c>
      <c r="Q435" s="44" t="s">
        <v>676</v>
      </c>
      <c r="R435" s="46">
        <v>28491</v>
      </c>
      <c r="S435" s="44"/>
      <c r="T435" s="44"/>
      <c r="U435" s="37"/>
      <c r="V435" s="37"/>
    </row>
    <row r="436" spans="1:22" x14ac:dyDescent="0.25">
      <c r="A436" s="37">
        <v>435</v>
      </c>
      <c r="B436" s="49" t="s">
        <v>678</v>
      </c>
      <c r="C436" s="28" t="s">
        <v>679</v>
      </c>
      <c r="D436" s="38" t="s">
        <v>2062</v>
      </c>
      <c r="E436" s="40" t="s">
        <v>670</v>
      </c>
      <c r="F436" s="40" t="s">
        <v>2063</v>
      </c>
      <c r="G436" s="40" t="s">
        <v>2064</v>
      </c>
      <c r="H436" s="42">
        <v>17</v>
      </c>
      <c r="I436" s="40" t="s">
        <v>673</v>
      </c>
      <c r="J436" s="42"/>
      <c r="K436" s="40" t="s">
        <v>673</v>
      </c>
      <c r="L436" s="43" t="s">
        <v>2040</v>
      </c>
      <c r="M436" s="44" t="s">
        <v>2041</v>
      </c>
      <c r="N436" s="45">
        <v>10000</v>
      </c>
      <c r="O436" s="44" t="s">
        <v>676</v>
      </c>
      <c r="P436" s="45">
        <v>7035</v>
      </c>
      <c r="Q436" s="44" t="s">
        <v>676</v>
      </c>
      <c r="R436" s="46">
        <v>23743</v>
      </c>
      <c r="S436" s="44"/>
      <c r="T436" s="44"/>
      <c r="U436" s="37"/>
      <c r="V436" s="37"/>
    </row>
    <row r="437" spans="1:22" x14ac:dyDescent="0.25">
      <c r="A437" s="37">
        <v>436</v>
      </c>
      <c r="B437" s="49" t="s">
        <v>678</v>
      </c>
      <c r="C437" s="28" t="s">
        <v>679</v>
      </c>
      <c r="D437" s="38" t="s">
        <v>2065</v>
      </c>
      <c r="E437" s="40" t="s">
        <v>670</v>
      </c>
      <c r="F437" s="40" t="s">
        <v>2066</v>
      </c>
      <c r="G437" s="40" t="s">
        <v>2067</v>
      </c>
      <c r="H437" s="41">
        <v>1746</v>
      </c>
      <c r="I437" s="40" t="s">
        <v>673</v>
      </c>
      <c r="J437" s="42"/>
      <c r="K437" s="40" t="s">
        <v>673</v>
      </c>
      <c r="L437" s="43" t="s">
        <v>2040</v>
      </c>
      <c r="M437" s="44" t="s">
        <v>2041</v>
      </c>
      <c r="N437" s="45">
        <v>4655550</v>
      </c>
      <c r="O437" s="44" t="s">
        <v>676</v>
      </c>
      <c r="P437" s="45">
        <v>1944931</v>
      </c>
      <c r="Q437" s="44" t="s">
        <v>676</v>
      </c>
      <c r="R437" s="46">
        <v>10959</v>
      </c>
      <c r="S437" s="44"/>
      <c r="T437" s="44"/>
      <c r="U437" s="37"/>
      <c r="V437" s="37"/>
    </row>
    <row r="438" spans="1:22" x14ac:dyDescent="0.25">
      <c r="A438" s="37">
        <v>437</v>
      </c>
      <c r="B438" s="49" t="s">
        <v>678</v>
      </c>
      <c r="C438" s="28" t="s">
        <v>679</v>
      </c>
      <c r="D438" s="38" t="s">
        <v>2068</v>
      </c>
      <c r="E438" s="40" t="s">
        <v>670</v>
      </c>
      <c r="F438" s="40" t="s">
        <v>2069</v>
      </c>
      <c r="G438" s="40" t="s">
        <v>2070</v>
      </c>
      <c r="H438" s="41">
        <v>1020</v>
      </c>
      <c r="I438" s="40" t="s">
        <v>673</v>
      </c>
      <c r="J438" s="42"/>
      <c r="K438" s="40" t="s">
        <v>673</v>
      </c>
      <c r="L438" s="43" t="s">
        <v>2040</v>
      </c>
      <c r="M438" s="44" t="s">
        <v>2041</v>
      </c>
      <c r="N438" s="45">
        <v>2524600</v>
      </c>
      <c r="O438" s="44" t="s">
        <v>676</v>
      </c>
      <c r="P438" s="45">
        <v>1054548</v>
      </c>
      <c r="Q438" s="44" t="s">
        <v>676</v>
      </c>
      <c r="R438" s="46">
        <v>10959</v>
      </c>
      <c r="S438" s="44"/>
      <c r="T438" s="44"/>
      <c r="U438" s="37"/>
      <c r="V438" s="37"/>
    </row>
    <row r="439" spans="1:22" x14ac:dyDescent="0.25">
      <c r="A439" s="37">
        <v>438</v>
      </c>
      <c r="B439" s="49" t="s">
        <v>678</v>
      </c>
      <c r="C439" s="28" t="s">
        <v>679</v>
      </c>
      <c r="D439" s="38" t="s">
        <v>2071</v>
      </c>
      <c r="E439" s="40" t="s">
        <v>670</v>
      </c>
      <c r="F439" s="40" t="s">
        <v>2072</v>
      </c>
      <c r="G439" s="40" t="s">
        <v>2073</v>
      </c>
      <c r="H439" s="42">
        <v>98</v>
      </c>
      <c r="I439" s="40" t="s">
        <v>673</v>
      </c>
      <c r="J439" s="42"/>
      <c r="K439" s="40" t="s">
        <v>673</v>
      </c>
      <c r="L439" s="43" t="s">
        <v>2040</v>
      </c>
      <c r="M439" s="44" t="s">
        <v>2041</v>
      </c>
      <c r="N439" s="45">
        <v>70587</v>
      </c>
      <c r="O439" s="44" t="s">
        <v>676</v>
      </c>
      <c r="P439" s="45">
        <v>49653</v>
      </c>
      <c r="Q439" s="44" t="s">
        <v>676</v>
      </c>
      <c r="R439" s="46">
        <v>23743</v>
      </c>
      <c r="S439" s="44"/>
      <c r="T439" s="44"/>
      <c r="U439" s="37"/>
      <c r="V439" s="37"/>
    </row>
    <row r="440" spans="1:22" x14ac:dyDescent="0.25">
      <c r="A440" s="37">
        <v>439</v>
      </c>
      <c r="B440" s="49" t="s">
        <v>678</v>
      </c>
      <c r="C440" s="28" t="s">
        <v>679</v>
      </c>
      <c r="D440" s="38" t="s">
        <v>2074</v>
      </c>
      <c r="E440" s="40" t="s">
        <v>670</v>
      </c>
      <c r="F440" s="40" t="s">
        <v>2075</v>
      </c>
      <c r="G440" s="40" t="s">
        <v>1726</v>
      </c>
      <c r="H440" s="42">
        <v>36</v>
      </c>
      <c r="I440" s="40" t="s">
        <v>673</v>
      </c>
      <c r="J440" s="42"/>
      <c r="K440" s="40" t="s">
        <v>673</v>
      </c>
      <c r="L440" s="43" t="s">
        <v>2040</v>
      </c>
      <c r="M440" s="44" t="s">
        <v>2041</v>
      </c>
      <c r="N440" s="45">
        <v>13000</v>
      </c>
      <c r="O440" s="44" t="s">
        <v>676</v>
      </c>
      <c r="P440" s="45">
        <v>9399</v>
      </c>
      <c r="Q440" s="44" t="s">
        <v>676</v>
      </c>
      <c r="R440" s="46">
        <v>24473</v>
      </c>
      <c r="S440" s="44"/>
      <c r="T440" s="44"/>
      <c r="U440" s="37"/>
      <c r="V440" s="37"/>
    </row>
    <row r="441" spans="1:22" x14ac:dyDescent="0.25">
      <c r="A441" s="37">
        <v>440</v>
      </c>
      <c r="B441" s="49" t="s">
        <v>678</v>
      </c>
      <c r="C441" s="28" t="s">
        <v>679</v>
      </c>
      <c r="D441" s="38" t="s">
        <v>2076</v>
      </c>
      <c r="E441" s="40" t="s">
        <v>670</v>
      </c>
      <c r="F441" s="40" t="s">
        <v>2077</v>
      </c>
      <c r="G441" s="40" t="s">
        <v>1726</v>
      </c>
      <c r="H441" s="42">
        <v>155</v>
      </c>
      <c r="I441" s="40" t="s">
        <v>673</v>
      </c>
      <c r="J441" s="42"/>
      <c r="K441" s="40" t="s">
        <v>673</v>
      </c>
      <c r="L441" s="43" t="s">
        <v>2040</v>
      </c>
      <c r="M441" s="44" t="s">
        <v>2041</v>
      </c>
      <c r="N441" s="45">
        <v>1452000</v>
      </c>
      <c r="O441" s="44" t="s">
        <v>676</v>
      </c>
      <c r="P441" s="45">
        <v>1135028</v>
      </c>
      <c r="Q441" s="44" t="s">
        <v>676</v>
      </c>
      <c r="R441" s="46">
        <v>32874</v>
      </c>
      <c r="S441" s="44"/>
      <c r="T441" s="44"/>
      <c r="U441" s="37"/>
      <c r="V441" s="37"/>
    </row>
    <row r="442" spans="1:22" x14ac:dyDescent="0.25">
      <c r="A442" s="37">
        <v>441</v>
      </c>
      <c r="B442" s="49" t="s">
        <v>678</v>
      </c>
      <c r="C442" s="28" t="s">
        <v>679</v>
      </c>
      <c r="D442" s="38" t="s">
        <v>2078</v>
      </c>
      <c r="E442" s="40" t="s">
        <v>670</v>
      </c>
      <c r="F442" s="40" t="s">
        <v>2079</v>
      </c>
      <c r="G442" s="40" t="s">
        <v>2080</v>
      </c>
      <c r="H442" s="42">
        <v>753</v>
      </c>
      <c r="I442" s="40" t="s">
        <v>673</v>
      </c>
      <c r="J442" s="42"/>
      <c r="K442" s="40" t="s">
        <v>673</v>
      </c>
      <c r="L442" s="43" t="s">
        <v>2040</v>
      </c>
      <c r="M442" s="44" t="s">
        <v>2041</v>
      </c>
      <c r="N442" s="45">
        <v>892000</v>
      </c>
      <c r="O442" s="44" t="s">
        <v>676</v>
      </c>
      <c r="P442" s="45">
        <v>644864</v>
      </c>
      <c r="Q442" s="44" t="s">
        <v>676</v>
      </c>
      <c r="R442" s="46">
        <v>24108</v>
      </c>
      <c r="S442" s="44"/>
      <c r="T442" s="44"/>
      <c r="U442" s="37"/>
      <c r="V442" s="37"/>
    </row>
    <row r="443" spans="1:22" x14ac:dyDescent="0.25">
      <c r="A443" s="37">
        <v>442</v>
      </c>
      <c r="B443" s="49" t="s">
        <v>678</v>
      </c>
      <c r="C443" s="28" t="s">
        <v>679</v>
      </c>
      <c r="D443" s="38" t="s">
        <v>2081</v>
      </c>
      <c r="E443" s="40" t="s">
        <v>670</v>
      </c>
      <c r="F443" s="40" t="s">
        <v>2082</v>
      </c>
      <c r="G443" s="40" t="s">
        <v>2083</v>
      </c>
      <c r="H443" s="42">
        <v>64</v>
      </c>
      <c r="I443" s="40" t="s">
        <v>673</v>
      </c>
      <c r="J443" s="42"/>
      <c r="K443" s="40" t="s">
        <v>673</v>
      </c>
      <c r="L443" s="43" t="s">
        <v>2084</v>
      </c>
      <c r="M443" s="44" t="s">
        <v>2085</v>
      </c>
      <c r="N443" s="45">
        <v>4352767</v>
      </c>
      <c r="O443" s="44" t="s">
        <v>676</v>
      </c>
      <c r="P443" s="45">
        <v>2830666</v>
      </c>
      <c r="Q443" s="44" t="s">
        <v>676</v>
      </c>
      <c r="R443" s="46">
        <v>34606</v>
      </c>
      <c r="S443" s="44" t="s">
        <v>677</v>
      </c>
      <c r="T443" s="44"/>
      <c r="U443" s="37" t="s">
        <v>757</v>
      </c>
      <c r="V443" s="44" t="s">
        <v>2086</v>
      </c>
    </row>
    <row r="444" spans="1:22" x14ac:dyDescent="0.25">
      <c r="A444" s="37">
        <v>443</v>
      </c>
      <c r="B444" s="38" t="s">
        <v>667</v>
      </c>
      <c r="C444" s="28" t="s">
        <v>668</v>
      </c>
      <c r="D444" s="40" t="s">
        <v>2087</v>
      </c>
      <c r="E444" s="40" t="s">
        <v>670</v>
      </c>
      <c r="F444" s="40" t="s">
        <v>2088</v>
      </c>
      <c r="G444" s="40" t="s">
        <v>2089</v>
      </c>
      <c r="H444" s="41">
        <v>17975</v>
      </c>
      <c r="I444" s="40" t="s">
        <v>673</v>
      </c>
      <c r="J444" s="42"/>
      <c r="K444" s="40" t="s">
        <v>673</v>
      </c>
      <c r="L444" s="43" t="s">
        <v>107</v>
      </c>
      <c r="M444" s="44" t="s">
        <v>2090</v>
      </c>
      <c r="N444" s="45">
        <v>48533000</v>
      </c>
      <c r="O444" s="44" t="s">
        <v>676</v>
      </c>
      <c r="P444" s="45">
        <v>48533000</v>
      </c>
      <c r="Q444" s="44" t="s">
        <v>676</v>
      </c>
      <c r="R444" s="46">
        <v>33604</v>
      </c>
      <c r="S444" s="44" t="s">
        <v>677</v>
      </c>
      <c r="T444" s="44"/>
      <c r="U444" s="37"/>
      <c r="V444" s="37"/>
    </row>
    <row r="445" spans="1:22" x14ac:dyDescent="0.25">
      <c r="A445" s="37">
        <v>444</v>
      </c>
      <c r="B445" s="49" t="s">
        <v>678</v>
      </c>
      <c r="C445" s="28" t="s">
        <v>679</v>
      </c>
      <c r="D445" s="38" t="s">
        <v>2091</v>
      </c>
      <c r="E445" s="40" t="s">
        <v>670</v>
      </c>
      <c r="F445" s="40" t="s">
        <v>2092</v>
      </c>
      <c r="G445" s="40" t="s">
        <v>2093</v>
      </c>
      <c r="H445" s="42">
        <v>711</v>
      </c>
      <c r="I445" s="40" t="s">
        <v>673</v>
      </c>
      <c r="J445" s="57">
        <v>1565</v>
      </c>
      <c r="K445" s="40" t="s">
        <v>673</v>
      </c>
      <c r="L445" s="43" t="s">
        <v>107</v>
      </c>
      <c r="M445" s="44" t="s">
        <v>2090</v>
      </c>
      <c r="N445" s="45">
        <v>59471157</v>
      </c>
      <c r="O445" s="44" t="s">
        <v>676</v>
      </c>
      <c r="P445" s="45">
        <v>13118693</v>
      </c>
      <c r="Q445" s="44" t="s">
        <v>676</v>
      </c>
      <c r="R445" s="46">
        <v>4019</v>
      </c>
      <c r="S445" s="44"/>
      <c r="T445" s="44"/>
      <c r="U445" s="37"/>
      <c r="V445" s="37"/>
    </row>
    <row r="446" spans="1:22" x14ac:dyDescent="0.25">
      <c r="A446" s="37">
        <v>445</v>
      </c>
      <c r="B446" s="49" t="s">
        <v>678</v>
      </c>
      <c r="C446" s="28" t="s">
        <v>679</v>
      </c>
      <c r="D446" s="38" t="s">
        <v>2094</v>
      </c>
      <c r="E446" s="40" t="s">
        <v>670</v>
      </c>
      <c r="F446" s="40" t="s">
        <v>2095</v>
      </c>
      <c r="G446" s="40" t="s">
        <v>2096</v>
      </c>
      <c r="H446" s="41">
        <v>5830</v>
      </c>
      <c r="I446" s="40" t="s">
        <v>673</v>
      </c>
      <c r="J446" s="57">
        <v>7736</v>
      </c>
      <c r="K446" s="40" t="s">
        <v>673</v>
      </c>
      <c r="L446" s="43" t="s">
        <v>107</v>
      </c>
      <c r="M446" s="44" t="s">
        <v>2090</v>
      </c>
      <c r="N446" s="45">
        <v>361732602</v>
      </c>
      <c r="O446" s="44" t="s">
        <v>676</v>
      </c>
      <c r="P446" s="45">
        <v>140075319</v>
      </c>
      <c r="Q446" s="44" t="s">
        <v>676</v>
      </c>
      <c r="R446" s="46">
        <v>5845</v>
      </c>
      <c r="S446" s="44"/>
      <c r="T446" s="44"/>
      <c r="U446" s="37"/>
      <c r="V446" s="37"/>
    </row>
    <row r="447" spans="1:22" x14ac:dyDescent="0.25">
      <c r="A447" s="37">
        <v>446</v>
      </c>
      <c r="B447" s="49" t="s">
        <v>678</v>
      </c>
      <c r="C447" s="28" t="s">
        <v>679</v>
      </c>
      <c r="D447" s="38" t="s">
        <v>2097</v>
      </c>
      <c r="E447" s="40" t="s">
        <v>670</v>
      </c>
      <c r="F447" s="40" t="s">
        <v>2098</v>
      </c>
      <c r="G447" s="40" t="s">
        <v>2099</v>
      </c>
      <c r="H447" s="42">
        <v>692</v>
      </c>
      <c r="I447" s="40" t="s">
        <v>673</v>
      </c>
      <c r="J447" s="42">
        <v>751</v>
      </c>
      <c r="K447" s="40" t="s">
        <v>673</v>
      </c>
      <c r="L447" s="43" t="s">
        <v>107</v>
      </c>
      <c r="M447" s="44" t="s">
        <v>2090</v>
      </c>
      <c r="N447" s="45">
        <v>8942000</v>
      </c>
      <c r="O447" s="44" t="s">
        <v>676</v>
      </c>
      <c r="P447" s="45">
        <v>1268328</v>
      </c>
      <c r="Q447" s="44" t="s">
        <v>676</v>
      </c>
      <c r="R447" s="46">
        <v>5845</v>
      </c>
      <c r="S447" s="44"/>
      <c r="T447" s="44"/>
      <c r="U447" s="37"/>
      <c r="V447" s="37"/>
    </row>
    <row r="448" spans="1:22" x14ac:dyDescent="0.25">
      <c r="A448" s="37">
        <v>447</v>
      </c>
      <c r="B448" s="49" t="s">
        <v>678</v>
      </c>
      <c r="C448" s="28" t="s">
        <v>679</v>
      </c>
      <c r="D448" s="38" t="s">
        <v>2100</v>
      </c>
      <c r="E448" s="40" t="s">
        <v>670</v>
      </c>
      <c r="F448" s="40" t="s">
        <v>2101</v>
      </c>
      <c r="G448" s="40" t="s">
        <v>2102</v>
      </c>
      <c r="H448" s="41">
        <v>1544</v>
      </c>
      <c r="I448" s="40" t="s">
        <v>673</v>
      </c>
      <c r="J448" s="57">
        <v>1762</v>
      </c>
      <c r="K448" s="40" t="s">
        <v>673</v>
      </c>
      <c r="L448" s="43" t="s">
        <v>107</v>
      </c>
      <c r="M448" s="44" t="s">
        <v>2090</v>
      </c>
      <c r="N448" s="45">
        <v>20701462</v>
      </c>
      <c r="O448" s="44" t="s">
        <v>676</v>
      </c>
      <c r="P448" s="45">
        <v>2895012</v>
      </c>
      <c r="Q448" s="44" t="s">
        <v>676</v>
      </c>
      <c r="R448" s="46">
        <v>5845</v>
      </c>
      <c r="S448" s="44"/>
      <c r="T448" s="44"/>
      <c r="U448" s="37"/>
      <c r="V448" s="37"/>
    </row>
    <row r="449" spans="1:22" x14ac:dyDescent="0.25">
      <c r="A449" s="37">
        <v>448</v>
      </c>
      <c r="B449" s="49" t="s">
        <v>678</v>
      </c>
      <c r="C449" s="28" t="s">
        <v>679</v>
      </c>
      <c r="D449" s="38" t="s">
        <v>2103</v>
      </c>
      <c r="E449" s="40" t="s">
        <v>670</v>
      </c>
      <c r="F449" s="40" t="s">
        <v>2104</v>
      </c>
      <c r="G449" s="40" t="s">
        <v>2105</v>
      </c>
      <c r="H449" s="42">
        <v>7</v>
      </c>
      <c r="I449" s="40" t="s">
        <v>673</v>
      </c>
      <c r="J449" s="42">
        <v>7</v>
      </c>
      <c r="K449" s="40" t="s">
        <v>673</v>
      </c>
      <c r="L449" s="43" t="s">
        <v>107</v>
      </c>
      <c r="M449" s="44" t="s">
        <v>2090</v>
      </c>
      <c r="N449" s="45">
        <v>58000</v>
      </c>
      <c r="O449" s="44" t="s">
        <v>676</v>
      </c>
      <c r="P449" s="45">
        <v>1126</v>
      </c>
      <c r="Q449" s="44" t="s">
        <v>676</v>
      </c>
      <c r="R449" s="46">
        <v>27760</v>
      </c>
      <c r="S449" s="44"/>
      <c r="T449" s="44"/>
      <c r="U449" s="37"/>
      <c r="V449" s="37"/>
    </row>
    <row r="450" spans="1:22" x14ac:dyDescent="0.25">
      <c r="A450" s="37">
        <v>449</v>
      </c>
      <c r="B450" s="49" t="s">
        <v>678</v>
      </c>
      <c r="C450" s="28" t="s">
        <v>679</v>
      </c>
      <c r="D450" s="38" t="s">
        <v>2106</v>
      </c>
      <c r="E450" s="40" t="s">
        <v>670</v>
      </c>
      <c r="F450" s="40" t="s">
        <v>2107</v>
      </c>
      <c r="G450" s="40" t="s">
        <v>2108</v>
      </c>
      <c r="H450" s="41">
        <v>1384</v>
      </c>
      <c r="I450" s="40" t="s">
        <v>673</v>
      </c>
      <c r="J450" s="57">
        <v>1945</v>
      </c>
      <c r="K450" s="40" t="s">
        <v>673</v>
      </c>
      <c r="L450" s="43" t="s">
        <v>107</v>
      </c>
      <c r="M450" s="44" t="s">
        <v>2090</v>
      </c>
      <c r="N450" s="45">
        <v>27645366</v>
      </c>
      <c r="O450" s="44" t="s">
        <v>676</v>
      </c>
      <c r="P450" s="45">
        <v>9242591</v>
      </c>
      <c r="Q450" s="44" t="s">
        <v>676</v>
      </c>
      <c r="R450" s="46">
        <v>5845</v>
      </c>
      <c r="S450" s="44"/>
      <c r="T450" s="44"/>
      <c r="U450" s="37"/>
      <c r="V450" s="37"/>
    </row>
    <row r="451" spans="1:22" x14ac:dyDescent="0.25">
      <c r="A451" s="37">
        <v>450</v>
      </c>
      <c r="B451" s="49" t="s">
        <v>678</v>
      </c>
      <c r="C451" s="28" t="s">
        <v>679</v>
      </c>
      <c r="D451" s="38" t="s">
        <v>2109</v>
      </c>
      <c r="E451" s="40" t="s">
        <v>670</v>
      </c>
      <c r="F451" s="40" t="s">
        <v>2110</v>
      </c>
      <c r="G451" s="40" t="s">
        <v>2111</v>
      </c>
      <c r="H451" s="42">
        <v>3</v>
      </c>
      <c r="I451" s="40" t="s">
        <v>673</v>
      </c>
      <c r="J451" s="42">
        <v>2</v>
      </c>
      <c r="K451" s="40" t="s">
        <v>673</v>
      </c>
      <c r="L451" s="43" t="s">
        <v>107</v>
      </c>
      <c r="M451" s="44" t="s">
        <v>2090</v>
      </c>
      <c r="N451" s="45">
        <v>375000</v>
      </c>
      <c r="O451" s="44" t="s">
        <v>676</v>
      </c>
      <c r="P451" s="45">
        <v>148196</v>
      </c>
      <c r="Q451" s="44" t="s">
        <v>676</v>
      </c>
      <c r="R451" s="46">
        <v>34142</v>
      </c>
      <c r="S451" s="44"/>
      <c r="T451" s="44"/>
      <c r="U451" s="37"/>
      <c r="V451" s="37"/>
    </row>
    <row r="452" spans="1:22" x14ac:dyDescent="0.25">
      <c r="A452" s="37">
        <v>451</v>
      </c>
      <c r="B452" s="49" t="s">
        <v>678</v>
      </c>
      <c r="C452" s="28" t="s">
        <v>679</v>
      </c>
      <c r="D452" s="38" t="s">
        <v>2112</v>
      </c>
      <c r="E452" s="40" t="s">
        <v>670</v>
      </c>
      <c r="F452" s="40" t="s">
        <v>2113</v>
      </c>
      <c r="G452" s="40" t="s">
        <v>2114</v>
      </c>
      <c r="H452" s="42">
        <v>3</v>
      </c>
      <c r="I452" s="40" t="s">
        <v>673</v>
      </c>
      <c r="J452" s="42">
        <v>2</v>
      </c>
      <c r="K452" s="40" t="s">
        <v>673</v>
      </c>
      <c r="L452" s="43" t="s">
        <v>107</v>
      </c>
      <c r="M452" s="44" t="s">
        <v>2090</v>
      </c>
      <c r="N452" s="45">
        <v>375000</v>
      </c>
      <c r="O452" s="44" t="s">
        <v>676</v>
      </c>
      <c r="P452" s="45">
        <v>148196</v>
      </c>
      <c r="Q452" s="44" t="s">
        <v>676</v>
      </c>
      <c r="R452" s="46">
        <v>34142</v>
      </c>
      <c r="S452" s="44"/>
      <c r="T452" s="44"/>
      <c r="U452" s="37"/>
      <c r="V452" s="37"/>
    </row>
    <row r="453" spans="1:22" x14ac:dyDescent="0.25">
      <c r="A453" s="37">
        <v>452</v>
      </c>
      <c r="B453" s="49" t="s">
        <v>678</v>
      </c>
      <c r="C453" s="28" t="s">
        <v>679</v>
      </c>
      <c r="D453" s="38" t="s">
        <v>2115</v>
      </c>
      <c r="E453" s="40" t="s">
        <v>670</v>
      </c>
      <c r="F453" s="40" t="s">
        <v>2116</v>
      </c>
      <c r="G453" s="40" t="s">
        <v>2117</v>
      </c>
      <c r="H453" s="42">
        <v>2</v>
      </c>
      <c r="I453" s="40" t="s">
        <v>673</v>
      </c>
      <c r="J453" s="42">
        <v>2</v>
      </c>
      <c r="K453" s="40" t="s">
        <v>673</v>
      </c>
      <c r="L453" s="43" t="s">
        <v>107</v>
      </c>
      <c r="M453" s="44" t="s">
        <v>2090</v>
      </c>
      <c r="N453" s="45">
        <v>5000</v>
      </c>
      <c r="O453" s="44" t="s">
        <v>676</v>
      </c>
      <c r="P453" s="56">
        <v>0</v>
      </c>
      <c r="Q453" s="44" t="s">
        <v>676</v>
      </c>
      <c r="R453" s="46">
        <v>35034</v>
      </c>
      <c r="S453" s="44"/>
      <c r="T453" s="44"/>
      <c r="U453" s="37"/>
      <c r="V453" s="37"/>
    </row>
    <row r="454" spans="1:22" x14ac:dyDescent="0.25">
      <c r="A454" s="37">
        <v>453</v>
      </c>
      <c r="B454" s="49" t="s">
        <v>678</v>
      </c>
      <c r="C454" s="28" t="s">
        <v>679</v>
      </c>
      <c r="D454" s="38" t="s">
        <v>2118</v>
      </c>
      <c r="E454" s="40" t="s">
        <v>670</v>
      </c>
      <c r="F454" s="40" t="s">
        <v>2119</v>
      </c>
      <c r="G454" s="40" t="s">
        <v>2120</v>
      </c>
      <c r="H454" s="42">
        <v>192</v>
      </c>
      <c r="I454" s="40" t="s">
        <v>673</v>
      </c>
      <c r="J454" s="42"/>
      <c r="K454" s="40" t="s">
        <v>673</v>
      </c>
      <c r="L454" s="43" t="s">
        <v>107</v>
      </c>
      <c r="M454" s="44" t="s">
        <v>2090</v>
      </c>
      <c r="N454" s="45">
        <v>1309000</v>
      </c>
      <c r="O454" s="44" t="s">
        <v>676</v>
      </c>
      <c r="P454" s="45">
        <v>946332</v>
      </c>
      <c r="Q454" s="44" t="s">
        <v>676</v>
      </c>
      <c r="R454" s="46">
        <v>24838</v>
      </c>
      <c r="S454" s="44"/>
      <c r="T454" s="44"/>
      <c r="U454" s="37"/>
      <c r="V454" s="37"/>
    </row>
    <row r="455" spans="1:22" x14ac:dyDescent="0.25">
      <c r="A455" s="37">
        <v>454</v>
      </c>
      <c r="B455" s="38" t="s">
        <v>667</v>
      </c>
      <c r="C455" s="28" t="s">
        <v>668</v>
      </c>
      <c r="D455" s="40" t="s">
        <v>2121</v>
      </c>
      <c r="E455" s="40" t="s">
        <v>670</v>
      </c>
      <c r="F455" s="40" t="s">
        <v>2122</v>
      </c>
      <c r="G455" s="40" t="s">
        <v>2123</v>
      </c>
      <c r="H455" s="41">
        <v>1999</v>
      </c>
      <c r="I455" s="40" t="s">
        <v>673</v>
      </c>
      <c r="J455" s="42"/>
      <c r="K455" s="40" t="s">
        <v>673</v>
      </c>
      <c r="L455" s="43" t="s">
        <v>19</v>
      </c>
      <c r="M455" s="44" t="s">
        <v>2124</v>
      </c>
      <c r="N455" s="45">
        <v>28486000</v>
      </c>
      <c r="O455" s="44" t="s">
        <v>676</v>
      </c>
      <c r="P455" s="45">
        <v>28486000</v>
      </c>
      <c r="Q455" s="44" t="s">
        <v>676</v>
      </c>
      <c r="R455" s="46">
        <v>33604</v>
      </c>
      <c r="S455" s="44" t="s">
        <v>677</v>
      </c>
      <c r="T455" s="44" t="s">
        <v>757</v>
      </c>
      <c r="U455" s="37"/>
      <c r="V455" s="37"/>
    </row>
    <row r="456" spans="1:22" x14ac:dyDescent="0.25">
      <c r="A456" s="37">
        <v>455</v>
      </c>
      <c r="B456" s="49" t="s">
        <v>751</v>
      </c>
      <c r="C456" s="28" t="s">
        <v>752</v>
      </c>
      <c r="D456" s="38" t="s">
        <v>2125</v>
      </c>
      <c r="E456" s="40" t="s">
        <v>670</v>
      </c>
      <c r="F456" s="40" t="s">
        <v>2126</v>
      </c>
      <c r="G456" s="40" t="s">
        <v>2127</v>
      </c>
      <c r="H456" s="42">
        <v>349</v>
      </c>
      <c r="I456" s="40" t="s">
        <v>673</v>
      </c>
      <c r="J456" s="42">
        <v>283</v>
      </c>
      <c r="K456" s="40" t="s">
        <v>673</v>
      </c>
      <c r="L456" s="43" t="s">
        <v>19</v>
      </c>
      <c r="M456" s="44" t="s">
        <v>2124</v>
      </c>
      <c r="N456" s="45">
        <v>456000</v>
      </c>
      <c r="O456" s="44" t="s">
        <v>676</v>
      </c>
      <c r="P456" s="45">
        <v>300960</v>
      </c>
      <c r="Q456" s="44" t="s">
        <v>676</v>
      </c>
      <c r="R456" s="46">
        <v>16438</v>
      </c>
      <c r="S456" s="44"/>
      <c r="T456" s="44"/>
      <c r="U456" s="37"/>
      <c r="V456" s="37"/>
    </row>
    <row r="457" spans="1:22" x14ac:dyDescent="0.25">
      <c r="A457" s="37">
        <v>456</v>
      </c>
      <c r="B457" s="49" t="s">
        <v>751</v>
      </c>
      <c r="C457" s="28" t="s">
        <v>752</v>
      </c>
      <c r="D457" s="38" t="s">
        <v>2128</v>
      </c>
      <c r="E457" s="40" t="s">
        <v>670</v>
      </c>
      <c r="F457" s="40" t="s">
        <v>2129</v>
      </c>
      <c r="G457" s="40" t="s">
        <v>2130</v>
      </c>
      <c r="H457" s="42">
        <v>32</v>
      </c>
      <c r="I457" s="40" t="s">
        <v>673</v>
      </c>
      <c r="J457" s="42">
        <v>26</v>
      </c>
      <c r="K457" s="40" t="s">
        <v>673</v>
      </c>
      <c r="L457" s="43" t="s">
        <v>19</v>
      </c>
      <c r="M457" s="44" t="s">
        <v>2124</v>
      </c>
      <c r="N457" s="45">
        <v>7000</v>
      </c>
      <c r="O457" s="44" t="s">
        <v>676</v>
      </c>
      <c r="P457" s="56">
        <v>0</v>
      </c>
      <c r="Q457" s="44" t="s">
        <v>676</v>
      </c>
      <c r="R457" s="46">
        <v>16438</v>
      </c>
      <c r="S457" s="44"/>
      <c r="T457" s="44"/>
      <c r="U457" s="37"/>
      <c r="V457" s="37"/>
    </row>
    <row r="458" spans="1:22" x14ac:dyDescent="0.25">
      <c r="A458" s="37">
        <v>457</v>
      </c>
      <c r="B458" s="49" t="s">
        <v>751</v>
      </c>
      <c r="C458" s="28" t="s">
        <v>752</v>
      </c>
      <c r="D458" s="38" t="s">
        <v>2131</v>
      </c>
      <c r="E458" s="40" t="s">
        <v>670</v>
      </c>
      <c r="F458" s="40" t="s">
        <v>2132</v>
      </c>
      <c r="G458" s="40" t="s">
        <v>2133</v>
      </c>
      <c r="H458" s="42">
        <v>678</v>
      </c>
      <c r="I458" s="40" t="s">
        <v>673</v>
      </c>
      <c r="J458" s="42">
        <v>666</v>
      </c>
      <c r="K458" s="40" t="s">
        <v>673</v>
      </c>
      <c r="L458" s="43" t="s">
        <v>2134</v>
      </c>
      <c r="M458" s="44" t="s">
        <v>2135</v>
      </c>
      <c r="N458" s="45">
        <v>6001595</v>
      </c>
      <c r="O458" s="44" t="s">
        <v>676</v>
      </c>
      <c r="P458" s="45">
        <v>4691439</v>
      </c>
      <c r="Q458" s="44" t="s">
        <v>676</v>
      </c>
      <c r="R458" s="46">
        <v>31778</v>
      </c>
      <c r="S458" s="44" t="s">
        <v>677</v>
      </c>
      <c r="T458" s="44"/>
      <c r="U458" s="37" t="s">
        <v>757</v>
      </c>
      <c r="V458" s="44" t="s">
        <v>2136</v>
      </c>
    </row>
    <row r="459" spans="1:22" x14ac:dyDescent="0.25">
      <c r="A459" s="37">
        <v>458</v>
      </c>
      <c r="B459" s="49" t="s">
        <v>751</v>
      </c>
      <c r="C459" s="28" t="s">
        <v>752</v>
      </c>
      <c r="D459" s="38" t="s">
        <v>2137</v>
      </c>
      <c r="E459" s="40" t="s">
        <v>670</v>
      </c>
      <c r="F459" s="40" t="s">
        <v>2138</v>
      </c>
      <c r="G459" s="40" t="s">
        <v>2139</v>
      </c>
      <c r="H459" s="42">
        <v>191</v>
      </c>
      <c r="I459" s="40" t="s">
        <v>673</v>
      </c>
      <c r="J459" s="42"/>
      <c r="K459" s="40" t="s">
        <v>673</v>
      </c>
      <c r="L459" s="43" t="s">
        <v>2140</v>
      </c>
      <c r="M459" s="44" t="s">
        <v>2141</v>
      </c>
      <c r="N459" s="45">
        <v>46298959</v>
      </c>
      <c r="O459" s="44" t="s">
        <v>676</v>
      </c>
      <c r="P459" s="45">
        <v>38539318</v>
      </c>
      <c r="Q459" s="44" t="s">
        <v>676</v>
      </c>
      <c r="R459" s="46">
        <v>31778</v>
      </c>
      <c r="S459" s="44" t="s">
        <v>677</v>
      </c>
      <c r="T459" s="44"/>
      <c r="U459" s="37" t="s">
        <v>757</v>
      </c>
      <c r="V459" s="44" t="s">
        <v>2142</v>
      </c>
    </row>
    <row r="460" spans="1:22" x14ac:dyDescent="0.25">
      <c r="A460" s="37">
        <v>459</v>
      </c>
      <c r="B460" s="49" t="s">
        <v>751</v>
      </c>
      <c r="C460" s="28" t="s">
        <v>752</v>
      </c>
      <c r="D460" s="38" t="s">
        <v>2143</v>
      </c>
      <c r="E460" s="40" t="s">
        <v>670</v>
      </c>
      <c r="F460" s="40" t="s">
        <v>2144</v>
      </c>
      <c r="G460" s="40" t="s">
        <v>2145</v>
      </c>
      <c r="H460" s="42">
        <v>57</v>
      </c>
      <c r="I460" s="40" t="s">
        <v>673</v>
      </c>
      <c r="J460" s="42"/>
      <c r="K460" s="40" t="s">
        <v>673</v>
      </c>
      <c r="L460" s="43" t="s">
        <v>2146</v>
      </c>
      <c r="M460" s="44" t="s">
        <v>2141</v>
      </c>
      <c r="N460" s="45">
        <v>4727452</v>
      </c>
      <c r="O460" s="44" t="s">
        <v>676</v>
      </c>
      <c r="P460" s="45">
        <v>3836884</v>
      </c>
      <c r="Q460" s="44" t="s">
        <v>676</v>
      </c>
      <c r="R460" s="46">
        <v>31778</v>
      </c>
      <c r="S460" s="44" t="s">
        <v>677</v>
      </c>
      <c r="T460" s="44"/>
      <c r="U460" s="37" t="s">
        <v>757</v>
      </c>
      <c r="V460" s="44" t="s">
        <v>2147</v>
      </c>
    </row>
    <row r="461" spans="1:22" x14ac:dyDescent="0.25">
      <c r="A461" s="37">
        <v>460</v>
      </c>
      <c r="B461" s="49" t="s">
        <v>1564</v>
      </c>
      <c r="C461" s="28" t="s">
        <v>1565</v>
      </c>
      <c r="D461" s="38" t="s">
        <v>2148</v>
      </c>
      <c r="E461" s="40" t="s">
        <v>670</v>
      </c>
      <c r="F461" s="40" t="s">
        <v>2149</v>
      </c>
      <c r="G461" s="40" t="s">
        <v>2150</v>
      </c>
      <c r="H461" s="42">
        <v>17</v>
      </c>
      <c r="I461" s="40" t="s">
        <v>673</v>
      </c>
      <c r="J461" s="42"/>
      <c r="K461" s="40" t="s">
        <v>673</v>
      </c>
      <c r="L461" s="43" t="s">
        <v>2151</v>
      </c>
      <c r="M461" s="44" t="s">
        <v>2141</v>
      </c>
      <c r="N461" s="45">
        <v>3031785</v>
      </c>
      <c r="O461" s="44" t="s">
        <v>676</v>
      </c>
      <c r="P461" s="45">
        <v>2764978</v>
      </c>
      <c r="Q461" s="44" t="s">
        <v>676</v>
      </c>
      <c r="R461" s="46">
        <v>38656</v>
      </c>
      <c r="S461" s="44" t="s">
        <v>677</v>
      </c>
      <c r="T461" s="44"/>
      <c r="U461" s="37" t="s">
        <v>757</v>
      </c>
      <c r="V461" s="44" t="s">
        <v>2152</v>
      </c>
    </row>
    <row r="462" spans="1:22" x14ac:dyDescent="0.25">
      <c r="A462" s="37">
        <v>461</v>
      </c>
      <c r="B462" s="49" t="s">
        <v>751</v>
      </c>
      <c r="C462" s="28" t="s">
        <v>752</v>
      </c>
      <c r="D462" s="38" t="s">
        <v>2153</v>
      </c>
      <c r="E462" s="40" t="s">
        <v>670</v>
      </c>
      <c r="F462" s="40" t="s">
        <v>2154</v>
      </c>
      <c r="G462" s="40" t="s">
        <v>2155</v>
      </c>
      <c r="H462" s="42">
        <v>117</v>
      </c>
      <c r="I462" s="40" t="s">
        <v>673</v>
      </c>
      <c r="J462" s="42"/>
      <c r="K462" s="40" t="s">
        <v>673</v>
      </c>
      <c r="L462" s="43" t="s">
        <v>2156</v>
      </c>
      <c r="M462" s="44" t="s">
        <v>2157</v>
      </c>
      <c r="N462" s="45">
        <v>10343062</v>
      </c>
      <c r="O462" s="44" t="s">
        <v>676</v>
      </c>
      <c r="P462" s="45">
        <v>8773938</v>
      </c>
      <c r="Q462" s="44" t="s">
        <v>676</v>
      </c>
      <c r="R462" s="46">
        <v>31048</v>
      </c>
      <c r="S462" s="44" t="s">
        <v>677</v>
      </c>
      <c r="T462" s="44"/>
      <c r="U462" s="37" t="s">
        <v>757</v>
      </c>
      <c r="V462" s="44" t="s">
        <v>2158</v>
      </c>
    </row>
    <row r="463" spans="1:22" x14ac:dyDescent="0.25">
      <c r="A463" s="37">
        <v>462</v>
      </c>
      <c r="B463" s="49" t="s">
        <v>751</v>
      </c>
      <c r="C463" s="28" t="s">
        <v>752</v>
      </c>
      <c r="D463" s="38" t="s">
        <v>2159</v>
      </c>
      <c r="E463" s="40" t="s">
        <v>670</v>
      </c>
      <c r="F463" s="40" t="s">
        <v>2160</v>
      </c>
      <c r="G463" s="40" t="s">
        <v>2161</v>
      </c>
      <c r="H463" s="42">
        <v>236</v>
      </c>
      <c r="I463" s="40" t="s">
        <v>673</v>
      </c>
      <c r="J463" s="42"/>
      <c r="K463" s="40" t="s">
        <v>673</v>
      </c>
      <c r="L463" s="43" t="s">
        <v>2162</v>
      </c>
      <c r="M463" s="44" t="s">
        <v>2163</v>
      </c>
      <c r="N463" s="45">
        <v>20424846</v>
      </c>
      <c r="O463" s="44" t="s">
        <v>676</v>
      </c>
      <c r="P463" s="45">
        <v>17666552</v>
      </c>
      <c r="Q463" s="44" t="s">
        <v>676</v>
      </c>
      <c r="R463" s="46">
        <v>35064</v>
      </c>
      <c r="S463" s="44" t="s">
        <v>677</v>
      </c>
      <c r="T463" s="44"/>
      <c r="U463" s="37" t="s">
        <v>757</v>
      </c>
      <c r="V463" s="44" t="s">
        <v>2164</v>
      </c>
    </row>
    <row r="464" spans="1:22" x14ac:dyDescent="0.25">
      <c r="A464" s="37">
        <v>463</v>
      </c>
      <c r="B464" s="49" t="s">
        <v>751</v>
      </c>
      <c r="C464" s="28" t="s">
        <v>752</v>
      </c>
      <c r="D464" s="38" t="s">
        <v>2165</v>
      </c>
      <c r="E464" s="40" t="s">
        <v>670</v>
      </c>
      <c r="F464" s="40" t="s">
        <v>2166</v>
      </c>
      <c r="G464" s="40" t="s">
        <v>2167</v>
      </c>
      <c r="H464" s="42">
        <v>38</v>
      </c>
      <c r="I464" s="40" t="s">
        <v>673</v>
      </c>
      <c r="J464" s="42"/>
      <c r="K464" s="40" t="s">
        <v>673</v>
      </c>
      <c r="L464" s="43" t="s">
        <v>2168</v>
      </c>
      <c r="M464" s="44" t="s">
        <v>2169</v>
      </c>
      <c r="N464" s="45">
        <v>382794</v>
      </c>
      <c r="O464" s="44" t="s">
        <v>676</v>
      </c>
      <c r="P464" s="45">
        <v>301767</v>
      </c>
      <c r="Q464" s="44" t="s">
        <v>676</v>
      </c>
      <c r="R464" s="46">
        <v>29587</v>
      </c>
      <c r="S464" s="44" t="s">
        <v>677</v>
      </c>
      <c r="T464" s="44"/>
      <c r="U464" s="37" t="s">
        <v>757</v>
      </c>
      <c r="V464" s="44" t="s">
        <v>2170</v>
      </c>
    </row>
    <row r="465" spans="1:22" x14ac:dyDescent="0.25">
      <c r="A465" s="37">
        <v>464</v>
      </c>
      <c r="B465" s="49" t="s">
        <v>751</v>
      </c>
      <c r="C465" s="28" t="s">
        <v>752</v>
      </c>
      <c r="D465" s="38" t="s">
        <v>2171</v>
      </c>
      <c r="E465" s="40" t="s">
        <v>670</v>
      </c>
      <c r="F465" s="40" t="s">
        <v>2172</v>
      </c>
      <c r="G465" s="40" t="s">
        <v>2173</v>
      </c>
      <c r="H465" s="42">
        <v>30</v>
      </c>
      <c r="I465" s="40" t="s">
        <v>673</v>
      </c>
      <c r="J465" s="42"/>
      <c r="K465" s="40" t="s">
        <v>673</v>
      </c>
      <c r="L465" s="43" t="s">
        <v>2174</v>
      </c>
      <c r="M465" s="44" t="s">
        <v>2169</v>
      </c>
      <c r="N465" s="45">
        <v>302206</v>
      </c>
      <c r="O465" s="44" t="s">
        <v>676</v>
      </c>
      <c r="P465" s="45">
        <v>236236</v>
      </c>
      <c r="Q465" s="44" t="s">
        <v>676</v>
      </c>
      <c r="R465" s="46">
        <v>29587</v>
      </c>
      <c r="S465" s="44" t="s">
        <v>677</v>
      </c>
      <c r="T465" s="44"/>
      <c r="U465" s="37" t="s">
        <v>757</v>
      </c>
      <c r="V465" s="37" t="s">
        <v>2175</v>
      </c>
    </row>
    <row r="466" spans="1:22" x14ac:dyDescent="0.25">
      <c r="A466" s="37">
        <v>465</v>
      </c>
      <c r="B466" s="49" t="s">
        <v>751</v>
      </c>
      <c r="C466" s="28" t="s">
        <v>752</v>
      </c>
      <c r="D466" s="38" t="s">
        <v>2176</v>
      </c>
      <c r="E466" s="40" t="s">
        <v>670</v>
      </c>
      <c r="F466" s="40" t="s">
        <v>2177</v>
      </c>
      <c r="G466" s="40" t="s">
        <v>2178</v>
      </c>
      <c r="H466" s="42">
        <v>19</v>
      </c>
      <c r="I466" s="40" t="s">
        <v>673</v>
      </c>
      <c r="J466" s="42"/>
      <c r="K466" s="40" t="s">
        <v>673</v>
      </c>
      <c r="L466" s="43" t="s">
        <v>2179</v>
      </c>
      <c r="M466" s="44" t="s">
        <v>2180</v>
      </c>
      <c r="N466" s="45">
        <v>277000</v>
      </c>
      <c r="O466" s="44" t="s">
        <v>676</v>
      </c>
      <c r="P466" s="45">
        <v>216531</v>
      </c>
      <c r="Q466" s="44" t="s">
        <v>676</v>
      </c>
      <c r="R466" s="46">
        <v>31413</v>
      </c>
      <c r="S466" s="44" t="s">
        <v>677</v>
      </c>
      <c r="T466" s="44" t="s">
        <v>757</v>
      </c>
      <c r="U466" s="44" t="s">
        <v>757</v>
      </c>
      <c r="V466" s="44" t="s">
        <v>2181</v>
      </c>
    </row>
    <row r="467" spans="1:22" x14ac:dyDescent="0.25">
      <c r="A467" s="37">
        <v>466</v>
      </c>
      <c r="B467" s="38" t="s">
        <v>667</v>
      </c>
      <c r="C467" s="28" t="s">
        <v>668</v>
      </c>
      <c r="D467" s="40" t="s">
        <v>2182</v>
      </c>
      <c r="E467" s="40" t="s">
        <v>670</v>
      </c>
      <c r="F467" s="40" t="s">
        <v>2183</v>
      </c>
      <c r="G467" s="40" t="s">
        <v>2184</v>
      </c>
      <c r="H467" s="41">
        <v>7159</v>
      </c>
      <c r="I467" s="40" t="s">
        <v>673</v>
      </c>
      <c r="J467" s="42"/>
      <c r="K467" s="40" t="s">
        <v>673</v>
      </c>
      <c r="L467" s="43" t="s">
        <v>104</v>
      </c>
      <c r="M467" s="44" t="s">
        <v>2185</v>
      </c>
      <c r="N467" s="45">
        <v>257724000</v>
      </c>
      <c r="O467" s="44" t="s">
        <v>676</v>
      </c>
      <c r="P467" s="45">
        <v>257724000</v>
      </c>
      <c r="Q467" s="44" t="s">
        <v>676</v>
      </c>
      <c r="R467" s="46">
        <v>33604</v>
      </c>
      <c r="S467" s="44" t="s">
        <v>677</v>
      </c>
      <c r="T467" s="44"/>
      <c r="U467" s="37"/>
      <c r="V467" s="37"/>
    </row>
    <row r="468" spans="1:22" x14ac:dyDescent="0.25">
      <c r="A468" s="37">
        <v>467</v>
      </c>
      <c r="B468" s="49" t="s">
        <v>678</v>
      </c>
      <c r="C468" s="28" t="s">
        <v>679</v>
      </c>
      <c r="D468" s="38" t="s">
        <v>2186</v>
      </c>
      <c r="E468" s="40" t="s">
        <v>670</v>
      </c>
      <c r="F468" s="40" t="s">
        <v>2187</v>
      </c>
      <c r="G468" s="40" t="s">
        <v>2188</v>
      </c>
      <c r="H468" s="42">
        <v>494</v>
      </c>
      <c r="I468" s="40" t="s">
        <v>673</v>
      </c>
      <c r="J468" s="42">
        <v>478</v>
      </c>
      <c r="K468" s="40" t="s">
        <v>673</v>
      </c>
      <c r="L468" s="43" t="s">
        <v>104</v>
      </c>
      <c r="M468" s="44" t="s">
        <v>2185</v>
      </c>
      <c r="N468" s="45">
        <v>15900819</v>
      </c>
      <c r="O468" s="44" t="s">
        <v>676</v>
      </c>
      <c r="P468" s="45">
        <v>5466322</v>
      </c>
      <c r="Q468" s="44" t="s">
        <v>676</v>
      </c>
      <c r="R468" s="46">
        <v>7672</v>
      </c>
      <c r="S468" s="44"/>
      <c r="T468" s="44"/>
      <c r="U468" s="37"/>
      <c r="V468" s="37"/>
    </row>
    <row r="469" spans="1:22" x14ac:dyDescent="0.25">
      <c r="A469" s="37">
        <v>468</v>
      </c>
      <c r="B469" s="49" t="s">
        <v>678</v>
      </c>
      <c r="C469" s="28" t="s">
        <v>679</v>
      </c>
      <c r="D469" s="38" t="s">
        <v>2189</v>
      </c>
      <c r="E469" s="40" t="s">
        <v>670</v>
      </c>
      <c r="F469" s="40" t="s">
        <v>2190</v>
      </c>
      <c r="G469" s="40" t="s">
        <v>1754</v>
      </c>
      <c r="H469" s="41">
        <v>3647</v>
      </c>
      <c r="I469" s="40" t="s">
        <v>673</v>
      </c>
      <c r="J469" s="57">
        <v>17936</v>
      </c>
      <c r="K469" s="40" t="s">
        <v>673</v>
      </c>
      <c r="L469" s="43" t="s">
        <v>104</v>
      </c>
      <c r="M469" s="44" t="s">
        <v>2185</v>
      </c>
      <c r="N469" s="45">
        <v>1052233340</v>
      </c>
      <c r="O469" s="44" t="s">
        <v>676</v>
      </c>
      <c r="P469" s="45">
        <v>460484177</v>
      </c>
      <c r="Q469" s="44" t="s">
        <v>676</v>
      </c>
      <c r="R469" s="46">
        <v>7672</v>
      </c>
      <c r="S469" s="44"/>
      <c r="T469" s="44"/>
      <c r="U469" s="37"/>
      <c r="V469" s="37"/>
    </row>
    <row r="470" spans="1:22" x14ac:dyDescent="0.25">
      <c r="A470" s="37">
        <v>469</v>
      </c>
      <c r="B470" s="49" t="s">
        <v>678</v>
      </c>
      <c r="C470" s="28" t="s">
        <v>679</v>
      </c>
      <c r="D470" s="38" t="s">
        <v>2191</v>
      </c>
      <c r="E470" s="40" t="s">
        <v>670</v>
      </c>
      <c r="F470" s="40" t="s">
        <v>2190</v>
      </c>
      <c r="G470" s="40" t="s">
        <v>2192</v>
      </c>
      <c r="H470" s="42">
        <v>25</v>
      </c>
      <c r="I470" s="40" t="s">
        <v>886</v>
      </c>
      <c r="J470" s="42"/>
      <c r="K470" s="40" t="s">
        <v>886</v>
      </c>
      <c r="L470" s="43" t="s">
        <v>104</v>
      </c>
      <c r="M470" s="44" t="s">
        <v>2185</v>
      </c>
      <c r="N470" s="45">
        <v>4780486</v>
      </c>
      <c r="O470" s="44" t="s">
        <v>676</v>
      </c>
      <c r="P470" s="45">
        <v>3206219</v>
      </c>
      <c r="Q470" s="44" t="s">
        <v>676</v>
      </c>
      <c r="R470" s="46">
        <v>38744</v>
      </c>
      <c r="S470" s="44"/>
      <c r="T470" s="44"/>
      <c r="U470" s="37"/>
      <c r="V470" s="37"/>
    </row>
    <row r="471" spans="1:22" x14ac:dyDescent="0.25">
      <c r="A471" s="37">
        <v>470</v>
      </c>
      <c r="B471" s="49" t="s">
        <v>678</v>
      </c>
      <c r="C471" s="28" t="s">
        <v>679</v>
      </c>
      <c r="D471" s="38" t="s">
        <v>2193</v>
      </c>
      <c r="E471" s="40" t="s">
        <v>670</v>
      </c>
      <c r="F471" s="40" t="s">
        <v>2190</v>
      </c>
      <c r="G471" s="40" t="s">
        <v>2194</v>
      </c>
      <c r="H471" s="42">
        <v>1</v>
      </c>
      <c r="I471" s="40" t="s">
        <v>833</v>
      </c>
      <c r="J471" s="42"/>
      <c r="K471" s="40" t="s">
        <v>833</v>
      </c>
      <c r="L471" s="43" t="s">
        <v>104</v>
      </c>
      <c r="M471" s="44" t="s">
        <v>2185</v>
      </c>
      <c r="N471" s="45">
        <v>3317050</v>
      </c>
      <c r="O471" s="44" t="s">
        <v>676</v>
      </c>
      <c r="P471" s="45">
        <v>2118187</v>
      </c>
      <c r="Q471" s="44" t="s">
        <v>676</v>
      </c>
      <c r="R471" s="46">
        <v>39070</v>
      </c>
      <c r="S471" s="44"/>
      <c r="T471" s="44"/>
      <c r="U471" s="37"/>
      <c r="V471" s="37"/>
    </row>
    <row r="472" spans="1:22" x14ac:dyDescent="0.25">
      <c r="A472" s="37">
        <v>471</v>
      </c>
      <c r="B472" s="49" t="s">
        <v>678</v>
      </c>
      <c r="C472" s="28" t="s">
        <v>679</v>
      </c>
      <c r="D472" s="38" t="s">
        <v>2195</v>
      </c>
      <c r="E472" s="40" t="s">
        <v>670</v>
      </c>
      <c r="F472" s="40" t="s">
        <v>2196</v>
      </c>
      <c r="G472" s="40" t="s">
        <v>2197</v>
      </c>
      <c r="H472" s="42">
        <v>22</v>
      </c>
      <c r="I472" s="40" t="s">
        <v>673</v>
      </c>
      <c r="J472" s="42">
        <v>17</v>
      </c>
      <c r="K472" s="40" t="s">
        <v>673</v>
      </c>
      <c r="L472" s="43" t="s">
        <v>104</v>
      </c>
      <c r="M472" s="44" t="s">
        <v>2185</v>
      </c>
      <c r="N472" s="45">
        <v>4125642</v>
      </c>
      <c r="O472" s="44" t="s">
        <v>676</v>
      </c>
      <c r="P472" s="45">
        <v>2916359</v>
      </c>
      <c r="Q472" s="44" t="s">
        <v>676</v>
      </c>
      <c r="R472" s="46">
        <v>16438</v>
      </c>
      <c r="S472" s="44"/>
      <c r="T472" s="44"/>
      <c r="U472" s="37"/>
      <c r="V472" s="37"/>
    </row>
    <row r="473" spans="1:22" x14ac:dyDescent="0.25">
      <c r="A473" s="37">
        <v>472</v>
      </c>
      <c r="B473" s="49" t="s">
        <v>751</v>
      </c>
      <c r="C473" s="28" t="s">
        <v>752</v>
      </c>
      <c r="D473" s="38" t="s">
        <v>2198</v>
      </c>
      <c r="E473" s="40" t="s">
        <v>670</v>
      </c>
      <c r="F473" s="40" t="s">
        <v>32</v>
      </c>
      <c r="G473" s="40" t="s">
        <v>2199</v>
      </c>
      <c r="H473" s="42">
        <v>219</v>
      </c>
      <c r="I473" s="40" t="s">
        <v>673</v>
      </c>
      <c r="J473" s="42">
        <v>214</v>
      </c>
      <c r="K473" s="40" t="s">
        <v>673</v>
      </c>
      <c r="L473" s="43" t="s">
        <v>34</v>
      </c>
      <c r="M473" s="44" t="s">
        <v>2200</v>
      </c>
      <c r="N473" s="45">
        <v>2136714</v>
      </c>
      <c r="O473" s="44" t="s">
        <v>676</v>
      </c>
      <c r="P473" s="45">
        <v>1712320</v>
      </c>
      <c r="Q473" s="44" t="s">
        <v>676</v>
      </c>
      <c r="R473" s="46">
        <v>33604</v>
      </c>
      <c r="S473" s="44" t="s">
        <v>677</v>
      </c>
      <c r="T473" s="44" t="s">
        <v>757</v>
      </c>
      <c r="U473" s="44" t="s">
        <v>757</v>
      </c>
      <c r="V473" s="37" t="s">
        <v>2201</v>
      </c>
    </row>
    <row r="474" spans="1:22" x14ac:dyDescent="0.25">
      <c r="A474" s="37">
        <v>473</v>
      </c>
      <c r="B474" s="49" t="s">
        <v>751</v>
      </c>
      <c r="C474" s="28" t="s">
        <v>752</v>
      </c>
      <c r="D474" s="38" t="s">
        <v>2202</v>
      </c>
      <c r="E474" s="40" t="s">
        <v>670</v>
      </c>
      <c r="F474" s="40" t="s">
        <v>35</v>
      </c>
      <c r="G474" s="40" t="s">
        <v>2203</v>
      </c>
      <c r="H474" s="42">
        <v>155</v>
      </c>
      <c r="I474" s="40" t="s">
        <v>673</v>
      </c>
      <c r="J474" s="42"/>
      <c r="K474" s="40" t="s">
        <v>673</v>
      </c>
      <c r="L474" s="43" t="s">
        <v>31</v>
      </c>
      <c r="M474" s="44" t="s">
        <v>2200</v>
      </c>
      <c r="N474" s="45">
        <v>1702286</v>
      </c>
      <c r="O474" s="44" t="s">
        <v>676</v>
      </c>
      <c r="P474" s="45">
        <v>1375214</v>
      </c>
      <c r="Q474" s="44" t="s">
        <v>676</v>
      </c>
      <c r="R474" s="46">
        <v>33604</v>
      </c>
      <c r="S474" s="44" t="s">
        <v>677</v>
      </c>
      <c r="T474" s="44" t="s">
        <v>757</v>
      </c>
      <c r="U474" s="44" t="s">
        <v>757</v>
      </c>
      <c r="V474" s="44" t="s">
        <v>2204</v>
      </c>
    </row>
    <row r="475" spans="1:22" x14ac:dyDescent="0.25">
      <c r="A475" s="37">
        <v>474</v>
      </c>
      <c r="B475" s="38" t="s">
        <v>667</v>
      </c>
      <c r="C475" s="28" t="s">
        <v>668</v>
      </c>
      <c r="D475" s="40" t="s">
        <v>2205</v>
      </c>
      <c r="E475" s="40" t="s">
        <v>670</v>
      </c>
      <c r="F475" s="40" t="s">
        <v>2206</v>
      </c>
      <c r="G475" s="40" t="s">
        <v>2207</v>
      </c>
      <c r="H475" s="41">
        <v>2409</v>
      </c>
      <c r="I475" s="40" t="s">
        <v>673</v>
      </c>
      <c r="J475" s="42"/>
      <c r="K475" s="40" t="s">
        <v>673</v>
      </c>
      <c r="L475" s="43" t="s">
        <v>2208</v>
      </c>
      <c r="M475" s="44" t="s">
        <v>2209</v>
      </c>
      <c r="N475" s="45">
        <v>9158000</v>
      </c>
      <c r="O475" s="44" t="s">
        <v>676</v>
      </c>
      <c r="P475" s="45">
        <v>9158000</v>
      </c>
      <c r="Q475" s="44" t="s">
        <v>676</v>
      </c>
      <c r="R475" s="46">
        <v>33604</v>
      </c>
      <c r="S475" s="44" t="s">
        <v>677</v>
      </c>
      <c r="T475" s="44"/>
      <c r="U475" s="37"/>
      <c r="V475" s="37"/>
    </row>
    <row r="476" spans="1:22" x14ac:dyDescent="0.25">
      <c r="A476" s="37">
        <v>475</v>
      </c>
      <c r="B476" s="38" t="s">
        <v>667</v>
      </c>
      <c r="C476" s="28" t="s">
        <v>668</v>
      </c>
      <c r="D476" s="40" t="s">
        <v>2210</v>
      </c>
      <c r="E476" s="40" t="s">
        <v>670</v>
      </c>
      <c r="F476" s="40" t="s">
        <v>2211</v>
      </c>
      <c r="G476" s="40" t="s">
        <v>2212</v>
      </c>
      <c r="H476" s="41">
        <v>1579</v>
      </c>
      <c r="I476" s="40" t="s">
        <v>673</v>
      </c>
      <c r="J476" s="42"/>
      <c r="K476" s="40" t="s">
        <v>673</v>
      </c>
      <c r="L476" s="43" t="s">
        <v>2213</v>
      </c>
      <c r="M476" s="44" t="s">
        <v>2214</v>
      </c>
      <c r="N476" s="45">
        <v>4800000</v>
      </c>
      <c r="O476" s="44" t="s">
        <v>676</v>
      </c>
      <c r="P476" s="45">
        <v>4800000</v>
      </c>
      <c r="Q476" s="44" t="s">
        <v>676</v>
      </c>
      <c r="R476" s="46">
        <v>33604</v>
      </c>
      <c r="S476" s="44" t="s">
        <v>677</v>
      </c>
      <c r="T476" s="44"/>
      <c r="U476" s="37"/>
      <c r="V476" s="37"/>
    </row>
    <row r="477" spans="1:22" x14ac:dyDescent="0.25">
      <c r="A477" s="37">
        <v>476</v>
      </c>
      <c r="B477" s="49" t="s">
        <v>678</v>
      </c>
      <c r="C477" s="28" t="s">
        <v>679</v>
      </c>
      <c r="D477" s="38" t="s">
        <v>2215</v>
      </c>
      <c r="E477" s="40" t="s">
        <v>670</v>
      </c>
      <c r="F477" s="40" t="s">
        <v>2216</v>
      </c>
      <c r="G477" s="40" t="s">
        <v>2217</v>
      </c>
      <c r="H477" s="42">
        <v>346</v>
      </c>
      <c r="I477" s="40" t="s">
        <v>673</v>
      </c>
      <c r="J477" s="42">
        <v>462</v>
      </c>
      <c r="K477" s="40" t="s">
        <v>673</v>
      </c>
      <c r="L477" s="43" t="s">
        <v>2213</v>
      </c>
      <c r="M477" s="44" t="s">
        <v>2214</v>
      </c>
      <c r="N477" s="45">
        <v>11922086</v>
      </c>
      <c r="O477" s="44" t="s">
        <v>676</v>
      </c>
      <c r="P477" s="56">
        <v>0</v>
      </c>
      <c r="Q477" s="44" t="s">
        <v>676</v>
      </c>
      <c r="R477" s="46">
        <v>3289</v>
      </c>
      <c r="S477" s="44"/>
      <c r="T477" s="44"/>
      <c r="U477" s="37"/>
      <c r="V477" s="37"/>
    </row>
    <row r="478" spans="1:22" x14ac:dyDescent="0.25">
      <c r="A478" s="37">
        <v>477</v>
      </c>
      <c r="B478" s="38" t="s">
        <v>667</v>
      </c>
      <c r="C478" s="28" t="s">
        <v>668</v>
      </c>
      <c r="D478" s="40" t="s">
        <v>2218</v>
      </c>
      <c r="E478" s="40" t="s">
        <v>670</v>
      </c>
      <c r="F478" s="40" t="s">
        <v>2219</v>
      </c>
      <c r="G478" s="40" t="s">
        <v>2220</v>
      </c>
      <c r="H478" s="41">
        <v>14129</v>
      </c>
      <c r="I478" s="40" t="s">
        <v>673</v>
      </c>
      <c r="J478" s="42"/>
      <c r="K478" s="40" t="s">
        <v>673</v>
      </c>
      <c r="L478" s="43" t="s">
        <v>2221</v>
      </c>
      <c r="M478" s="44" t="s">
        <v>2222</v>
      </c>
      <c r="N478" s="45">
        <v>40691483</v>
      </c>
      <c r="O478" s="44" t="s">
        <v>676</v>
      </c>
      <c r="P478" s="45">
        <v>40691483</v>
      </c>
      <c r="Q478" s="44" t="s">
        <v>676</v>
      </c>
      <c r="R478" s="46">
        <v>33604</v>
      </c>
      <c r="S478" s="44" t="s">
        <v>2223</v>
      </c>
      <c r="T478" s="44"/>
      <c r="U478" s="37"/>
      <c r="V478" s="37"/>
    </row>
    <row r="479" spans="1:22" x14ac:dyDescent="0.25">
      <c r="A479" s="37">
        <v>478</v>
      </c>
      <c r="B479" s="49" t="s">
        <v>678</v>
      </c>
      <c r="C479" s="28" t="s">
        <v>679</v>
      </c>
      <c r="D479" s="38" t="s">
        <v>2224</v>
      </c>
      <c r="E479" s="40" t="s">
        <v>670</v>
      </c>
      <c r="F479" s="40" t="s">
        <v>2225</v>
      </c>
      <c r="G479" s="40" t="s">
        <v>2226</v>
      </c>
      <c r="H479" s="42">
        <v>44</v>
      </c>
      <c r="I479" s="40" t="s">
        <v>673</v>
      </c>
      <c r="J479" s="42">
        <v>36</v>
      </c>
      <c r="K479" s="40" t="s">
        <v>673</v>
      </c>
      <c r="L479" s="43" t="s">
        <v>2221</v>
      </c>
      <c r="M479" s="44" t="s">
        <v>2222</v>
      </c>
      <c r="N479" s="45">
        <v>326500</v>
      </c>
      <c r="O479" s="44" t="s">
        <v>676</v>
      </c>
      <c r="P479" s="45">
        <v>216944</v>
      </c>
      <c r="Q479" s="44" t="s">
        <v>676</v>
      </c>
      <c r="R479" s="46">
        <v>19725</v>
      </c>
      <c r="S479" s="44"/>
      <c r="T479" s="44"/>
      <c r="U479" s="37"/>
      <c r="V479" s="37"/>
    </row>
    <row r="480" spans="1:22" x14ac:dyDescent="0.25">
      <c r="A480" s="37">
        <v>479</v>
      </c>
      <c r="B480" s="49" t="s">
        <v>678</v>
      </c>
      <c r="C480" s="28" t="s">
        <v>679</v>
      </c>
      <c r="D480" s="38" t="s">
        <v>2227</v>
      </c>
      <c r="E480" s="40" t="s">
        <v>670</v>
      </c>
      <c r="F480" s="40" t="s">
        <v>2228</v>
      </c>
      <c r="G480" s="40" t="s">
        <v>2229</v>
      </c>
      <c r="H480" s="41">
        <v>6018</v>
      </c>
      <c r="I480" s="40" t="s">
        <v>673</v>
      </c>
      <c r="J480" s="57">
        <v>6853</v>
      </c>
      <c r="K480" s="40" t="s">
        <v>673</v>
      </c>
      <c r="L480" s="43" t="s">
        <v>2221</v>
      </c>
      <c r="M480" s="44" t="s">
        <v>2222</v>
      </c>
      <c r="N480" s="45">
        <v>244485275</v>
      </c>
      <c r="O480" s="44" t="s">
        <v>676</v>
      </c>
      <c r="P480" s="56">
        <v>0</v>
      </c>
      <c r="Q480" s="44" t="s">
        <v>676</v>
      </c>
      <c r="R480" s="46">
        <v>1</v>
      </c>
      <c r="S480" s="44"/>
      <c r="T480" s="44"/>
      <c r="U480" s="37"/>
      <c r="V480" s="37"/>
    </row>
    <row r="481" spans="1:22" x14ac:dyDescent="0.25">
      <c r="A481" s="37">
        <v>480</v>
      </c>
      <c r="B481" s="38" t="s">
        <v>678</v>
      </c>
      <c r="C481" s="40" t="s">
        <v>679</v>
      </c>
      <c r="D481" s="40" t="s">
        <v>2227</v>
      </c>
      <c r="E481" s="40" t="s">
        <v>831</v>
      </c>
      <c r="F481" s="40" t="s">
        <v>2228</v>
      </c>
      <c r="G481" s="40" t="s">
        <v>2230</v>
      </c>
      <c r="H481" s="42">
        <v>1</v>
      </c>
      <c r="I481" s="40" t="s">
        <v>833</v>
      </c>
      <c r="J481" s="42"/>
      <c r="K481" s="40" t="s">
        <v>833</v>
      </c>
      <c r="L481" s="43" t="s">
        <v>2221</v>
      </c>
      <c r="M481" s="44" t="s">
        <v>2222</v>
      </c>
      <c r="N481" s="45">
        <v>509020188</v>
      </c>
      <c r="O481" s="44" t="s">
        <v>676</v>
      </c>
      <c r="P481" s="45">
        <v>418925175</v>
      </c>
      <c r="Q481" s="44" t="s">
        <v>676</v>
      </c>
      <c r="R481" s="46">
        <v>38992</v>
      </c>
      <c r="S481" s="44"/>
      <c r="T481" s="44"/>
      <c r="U481" s="37"/>
      <c r="V481" s="37"/>
    </row>
    <row r="482" spans="1:22" x14ac:dyDescent="0.25">
      <c r="A482" s="37">
        <v>481</v>
      </c>
      <c r="B482" s="38" t="s">
        <v>678</v>
      </c>
      <c r="C482" s="40" t="s">
        <v>679</v>
      </c>
      <c r="D482" s="40" t="s">
        <v>2227</v>
      </c>
      <c r="E482" s="40" t="s">
        <v>1172</v>
      </c>
      <c r="F482" s="40" t="s">
        <v>2228</v>
      </c>
      <c r="G482" s="40" t="s">
        <v>2231</v>
      </c>
      <c r="H482" s="42">
        <v>49</v>
      </c>
      <c r="I482" s="40" t="s">
        <v>673</v>
      </c>
      <c r="J482" s="42">
        <v>42</v>
      </c>
      <c r="K482" s="40" t="s">
        <v>673</v>
      </c>
      <c r="L482" s="43" t="s">
        <v>2221</v>
      </c>
      <c r="M482" s="44" t="s">
        <v>2222</v>
      </c>
      <c r="N482" s="45">
        <v>23548175</v>
      </c>
      <c r="O482" s="44" t="s">
        <v>676</v>
      </c>
      <c r="P482" s="45">
        <v>21850256</v>
      </c>
      <c r="Q482" s="44" t="s">
        <v>676</v>
      </c>
      <c r="R482" s="46">
        <v>39737</v>
      </c>
      <c r="S482" s="44"/>
      <c r="T482" s="44"/>
      <c r="U482" s="37"/>
      <c r="V482" s="37"/>
    </row>
    <row r="483" spans="1:22" x14ac:dyDescent="0.25">
      <c r="A483" s="37">
        <v>482</v>
      </c>
      <c r="B483" s="49" t="s">
        <v>678</v>
      </c>
      <c r="C483" s="28" t="s">
        <v>679</v>
      </c>
      <c r="D483" s="38" t="s">
        <v>2232</v>
      </c>
      <c r="E483" s="40" t="s">
        <v>670</v>
      </c>
      <c r="F483" s="40" t="s">
        <v>2233</v>
      </c>
      <c r="G483" s="40" t="s">
        <v>855</v>
      </c>
      <c r="H483" s="42">
        <v>16</v>
      </c>
      <c r="I483" s="40" t="s">
        <v>673</v>
      </c>
      <c r="J483" s="42">
        <v>13</v>
      </c>
      <c r="K483" s="40" t="s">
        <v>673</v>
      </c>
      <c r="L483" s="43" t="s">
        <v>2221</v>
      </c>
      <c r="M483" s="44" t="s">
        <v>2222</v>
      </c>
      <c r="N483" s="45">
        <v>737500</v>
      </c>
      <c r="O483" s="44" t="s">
        <v>676</v>
      </c>
      <c r="P483" s="56">
        <v>0</v>
      </c>
      <c r="Q483" s="44" t="s">
        <v>676</v>
      </c>
      <c r="R483" s="46">
        <v>27395</v>
      </c>
      <c r="S483" s="44"/>
      <c r="T483" s="44"/>
      <c r="U483" s="37"/>
      <c r="V483" s="37"/>
    </row>
    <row r="484" spans="1:22" x14ac:dyDescent="0.25">
      <c r="A484" s="37">
        <v>483</v>
      </c>
      <c r="B484" s="49" t="s">
        <v>678</v>
      </c>
      <c r="C484" s="28" t="s">
        <v>679</v>
      </c>
      <c r="D484" s="38" t="s">
        <v>2234</v>
      </c>
      <c r="E484" s="40" t="s">
        <v>670</v>
      </c>
      <c r="F484" s="40" t="s">
        <v>2235</v>
      </c>
      <c r="G484" s="40" t="s">
        <v>2236</v>
      </c>
      <c r="H484" s="42">
        <v>705</v>
      </c>
      <c r="I484" s="40" t="s">
        <v>673</v>
      </c>
      <c r="J484" s="42">
        <v>736</v>
      </c>
      <c r="K484" s="40" t="s">
        <v>673</v>
      </c>
      <c r="L484" s="43" t="s">
        <v>2221</v>
      </c>
      <c r="M484" s="44" t="s">
        <v>2222</v>
      </c>
      <c r="N484" s="45">
        <v>30245179</v>
      </c>
      <c r="O484" s="44" t="s">
        <v>676</v>
      </c>
      <c r="P484" s="45">
        <v>24628089</v>
      </c>
      <c r="Q484" s="44" t="s">
        <v>676</v>
      </c>
      <c r="R484" s="46">
        <v>25204</v>
      </c>
      <c r="S484" s="44"/>
      <c r="T484" s="44"/>
      <c r="U484" s="37"/>
      <c r="V484" s="37"/>
    </row>
    <row r="485" spans="1:22" x14ac:dyDescent="0.25">
      <c r="A485" s="37">
        <v>484</v>
      </c>
      <c r="B485" s="49" t="s">
        <v>678</v>
      </c>
      <c r="C485" s="28" t="s">
        <v>679</v>
      </c>
      <c r="D485" s="38" t="s">
        <v>2237</v>
      </c>
      <c r="E485" s="40" t="s">
        <v>670</v>
      </c>
      <c r="F485" s="40" t="s">
        <v>2238</v>
      </c>
      <c r="G485" s="40" t="s">
        <v>2239</v>
      </c>
      <c r="H485" s="42">
        <v>17</v>
      </c>
      <c r="I485" s="40" t="s">
        <v>673</v>
      </c>
      <c r="J485" s="42">
        <v>12</v>
      </c>
      <c r="K485" s="40" t="s">
        <v>673</v>
      </c>
      <c r="L485" s="43" t="s">
        <v>2221</v>
      </c>
      <c r="M485" s="44" t="s">
        <v>2222</v>
      </c>
      <c r="N485" s="45">
        <v>1045000</v>
      </c>
      <c r="O485" s="44" t="s">
        <v>676</v>
      </c>
      <c r="P485" s="56">
        <v>0</v>
      </c>
      <c r="Q485" s="44" t="s">
        <v>676</v>
      </c>
      <c r="R485" s="46">
        <v>27395</v>
      </c>
      <c r="S485" s="44"/>
      <c r="T485" s="44"/>
      <c r="U485" s="37"/>
      <c r="V485" s="37"/>
    </row>
    <row r="486" spans="1:22" x14ac:dyDescent="0.25">
      <c r="A486" s="37">
        <v>485</v>
      </c>
      <c r="B486" s="49" t="s">
        <v>678</v>
      </c>
      <c r="C486" s="28" t="s">
        <v>679</v>
      </c>
      <c r="D486" s="38" t="s">
        <v>2240</v>
      </c>
      <c r="E486" s="40" t="s">
        <v>670</v>
      </c>
      <c r="F486" s="40" t="s">
        <v>2241</v>
      </c>
      <c r="G486" s="40" t="s">
        <v>2242</v>
      </c>
      <c r="H486" s="41">
        <v>3618</v>
      </c>
      <c r="I486" s="40" t="s">
        <v>673</v>
      </c>
      <c r="J486" s="57">
        <v>3700</v>
      </c>
      <c r="K486" s="40" t="s">
        <v>673</v>
      </c>
      <c r="L486" s="43" t="s">
        <v>2221</v>
      </c>
      <c r="M486" s="44" t="s">
        <v>2222</v>
      </c>
      <c r="N486" s="45">
        <v>9748693</v>
      </c>
      <c r="O486" s="44" t="s">
        <v>676</v>
      </c>
      <c r="P486" s="45">
        <v>1365819</v>
      </c>
      <c r="Q486" s="44" t="s">
        <v>676</v>
      </c>
      <c r="R486" s="46">
        <v>6941</v>
      </c>
      <c r="S486" s="44"/>
      <c r="T486" s="44"/>
      <c r="U486" s="37"/>
      <c r="V486" s="37"/>
    </row>
    <row r="487" spans="1:22" x14ac:dyDescent="0.25">
      <c r="A487" s="37">
        <v>486</v>
      </c>
      <c r="B487" s="49" t="s">
        <v>751</v>
      </c>
      <c r="C487" s="28" t="s">
        <v>752</v>
      </c>
      <c r="D487" s="38" t="s">
        <v>2243</v>
      </c>
      <c r="E487" s="40" t="s">
        <v>670</v>
      </c>
      <c r="F487" s="40" t="s">
        <v>2244</v>
      </c>
      <c r="G487" s="40" t="s">
        <v>2245</v>
      </c>
      <c r="H487" s="42">
        <v>59</v>
      </c>
      <c r="I487" s="40" t="s">
        <v>673</v>
      </c>
      <c r="J487" s="42"/>
      <c r="K487" s="40" t="s">
        <v>673</v>
      </c>
      <c r="L487" s="43" t="s">
        <v>2246</v>
      </c>
      <c r="M487" s="44" t="s">
        <v>2247</v>
      </c>
      <c r="N487" s="45">
        <v>1730000</v>
      </c>
      <c r="O487" s="44" t="s">
        <v>676</v>
      </c>
      <c r="P487" s="45">
        <v>1386387</v>
      </c>
      <c r="Q487" s="44" t="s">
        <v>676</v>
      </c>
      <c r="R487" s="46">
        <v>33604</v>
      </c>
      <c r="S487" s="44" t="s">
        <v>677</v>
      </c>
      <c r="T487" s="44"/>
      <c r="U487" s="37" t="s">
        <v>757</v>
      </c>
      <c r="V487" s="44" t="s">
        <v>2248</v>
      </c>
    </row>
    <row r="488" spans="1:22" x14ac:dyDescent="0.25">
      <c r="A488" s="37">
        <v>487</v>
      </c>
      <c r="B488" s="49" t="s">
        <v>678</v>
      </c>
      <c r="C488" s="28" t="s">
        <v>679</v>
      </c>
      <c r="D488" s="38" t="s">
        <v>2249</v>
      </c>
      <c r="E488" s="40" t="s">
        <v>670</v>
      </c>
      <c r="F488" s="40" t="s">
        <v>2250</v>
      </c>
      <c r="G488" s="40" t="s">
        <v>2251</v>
      </c>
      <c r="H488" s="42">
        <v>256</v>
      </c>
      <c r="I488" s="40" t="s">
        <v>673</v>
      </c>
      <c r="J488" s="42">
        <v>181</v>
      </c>
      <c r="K488" s="40" t="s">
        <v>673</v>
      </c>
      <c r="L488" s="43" t="s">
        <v>2252</v>
      </c>
      <c r="M488" s="44" t="s">
        <v>2253</v>
      </c>
      <c r="N488" s="45">
        <v>1900158</v>
      </c>
      <c r="O488" s="44" t="s">
        <v>676</v>
      </c>
      <c r="P488" s="56">
        <v>0</v>
      </c>
      <c r="Q488" s="44" t="s">
        <v>676</v>
      </c>
      <c r="R488" s="46">
        <v>31048</v>
      </c>
      <c r="S488" s="44" t="s">
        <v>677</v>
      </c>
      <c r="T488" s="44"/>
      <c r="U488" s="37" t="s">
        <v>757</v>
      </c>
      <c r="V488" s="44" t="s">
        <v>2254</v>
      </c>
    </row>
    <row r="489" spans="1:22" x14ac:dyDescent="0.25">
      <c r="A489" s="37">
        <v>488</v>
      </c>
      <c r="B489" s="49" t="s">
        <v>751</v>
      </c>
      <c r="C489" s="28" t="s">
        <v>752</v>
      </c>
      <c r="D489" s="38" t="s">
        <v>2255</v>
      </c>
      <c r="E489" s="40" t="s">
        <v>670</v>
      </c>
      <c r="F489" s="40" t="s">
        <v>2256</v>
      </c>
      <c r="G489" s="40" t="s">
        <v>2257</v>
      </c>
      <c r="H489" s="42">
        <v>130</v>
      </c>
      <c r="I489" s="40" t="s">
        <v>673</v>
      </c>
      <c r="J489" s="42"/>
      <c r="K489" s="40" t="s">
        <v>673</v>
      </c>
      <c r="L489" s="43" t="s">
        <v>2258</v>
      </c>
      <c r="M489" s="44" t="s">
        <v>2253</v>
      </c>
      <c r="N489" s="45">
        <v>2748000</v>
      </c>
      <c r="O489" s="44" t="s">
        <v>676</v>
      </c>
      <c r="P489" s="45">
        <v>2202192</v>
      </c>
      <c r="Q489" s="44" t="s">
        <v>676</v>
      </c>
      <c r="R489" s="46">
        <v>35064</v>
      </c>
      <c r="S489" s="44" t="s">
        <v>677</v>
      </c>
      <c r="T489" s="44"/>
      <c r="U489" s="37" t="s">
        <v>757</v>
      </c>
      <c r="V489" s="44" t="s">
        <v>2259</v>
      </c>
    </row>
    <row r="490" spans="1:22" x14ac:dyDescent="0.25">
      <c r="A490" s="37">
        <v>489</v>
      </c>
      <c r="B490" s="49" t="s">
        <v>751</v>
      </c>
      <c r="C490" s="28" t="s">
        <v>752</v>
      </c>
      <c r="D490" s="38" t="s">
        <v>2260</v>
      </c>
      <c r="E490" s="40" t="s">
        <v>670</v>
      </c>
      <c r="F490" s="40" t="s">
        <v>2261</v>
      </c>
      <c r="G490" s="40" t="s">
        <v>2262</v>
      </c>
      <c r="H490" s="42">
        <v>45</v>
      </c>
      <c r="I490" s="40" t="s">
        <v>673</v>
      </c>
      <c r="J490" s="42"/>
      <c r="K490" s="40" t="s">
        <v>673</v>
      </c>
      <c r="L490" s="43" t="s">
        <v>90</v>
      </c>
      <c r="M490" s="44" t="s">
        <v>2263</v>
      </c>
      <c r="N490" s="45">
        <v>460000</v>
      </c>
      <c r="O490" s="44" t="s">
        <v>676</v>
      </c>
      <c r="P490" s="45">
        <v>368636</v>
      </c>
      <c r="Q490" s="44" t="s">
        <v>676</v>
      </c>
      <c r="R490" s="46">
        <v>35064</v>
      </c>
      <c r="S490" s="44" t="s">
        <v>677</v>
      </c>
      <c r="T490" s="44"/>
      <c r="U490" s="37" t="s">
        <v>757</v>
      </c>
      <c r="V490" s="37" t="s">
        <v>2264</v>
      </c>
    </row>
    <row r="491" spans="1:22" x14ac:dyDescent="0.25">
      <c r="A491" s="37">
        <v>490</v>
      </c>
      <c r="B491" s="49" t="s">
        <v>751</v>
      </c>
      <c r="C491" s="28" t="s">
        <v>752</v>
      </c>
      <c r="D491" s="38" t="s">
        <v>2265</v>
      </c>
      <c r="E491" s="40" t="s">
        <v>670</v>
      </c>
      <c r="F491" s="40" t="s">
        <v>2266</v>
      </c>
      <c r="G491" s="40" t="s">
        <v>2267</v>
      </c>
      <c r="H491" s="42">
        <v>14</v>
      </c>
      <c r="I491" s="40" t="s">
        <v>673</v>
      </c>
      <c r="J491" s="42"/>
      <c r="K491" s="40" t="s">
        <v>673</v>
      </c>
      <c r="L491" s="43" t="s">
        <v>2268</v>
      </c>
      <c r="M491" s="44" t="s">
        <v>2269</v>
      </c>
      <c r="N491" s="45">
        <v>16298179</v>
      </c>
      <c r="O491" s="44" t="s">
        <v>676</v>
      </c>
      <c r="P491" s="45">
        <v>12597576</v>
      </c>
      <c r="Q491" s="44" t="s">
        <v>676</v>
      </c>
      <c r="R491" s="46">
        <v>25569</v>
      </c>
      <c r="S491" s="44" t="s">
        <v>677</v>
      </c>
      <c r="T491" s="44"/>
      <c r="U491" s="37" t="s">
        <v>757</v>
      </c>
      <c r="V491" s="44" t="s">
        <v>2270</v>
      </c>
    </row>
    <row r="492" spans="1:22" x14ac:dyDescent="0.25">
      <c r="A492" s="37">
        <v>491</v>
      </c>
      <c r="B492" s="38" t="s">
        <v>667</v>
      </c>
      <c r="C492" s="28" t="s">
        <v>668</v>
      </c>
      <c r="D492" s="40" t="s">
        <v>2271</v>
      </c>
      <c r="E492" s="40" t="s">
        <v>670</v>
      </c>
      <c r="F492" s="40" t="s">
        <v>2272</v>
      </c>
      <c r="G492" s="40" t="s">
        <v>2273</v>
      </c>
      <c r="H492" s="41">
        <v>40641</v>
      </c>
      <c r="I492" s="40" t="s">
        <v>673</v>
      </c>
      <c r="J492" s="42"/>
      <c r="K492" s="40" t="s">
        <v>673</v>
      </c>
      <c r="L492" s="43" t="s">
        <v>64</v>
      </c>
      <c r="M492" s="44" t="s">
        <v>2274</v>
      </c>
      <c r="N492" s="45">
        <v>7299380</v>
      </c>
      <c r="O492" s="44" t="s">
        <v>676</v>
      </c>
      <c r="P492" s="45">
        <v>7299380</v>
      </c>
      <c r="Q492" s="44" t="s">
        <v>676</v>
      </c>
      <c r="R492" s="46">
        <v>33604</v>
      </c>
      <c r="S492" s="44" t="s">
        <v>677</v>
      </c>
      <c r="T492" s="44"/>
      <c r="U492" s="37"/>
      <c r="V492" s="37"/>
    </row>
    <row r="493" spans="1:22" x14ac:dyDescent="0.25">
      <c r="A493" s="37">
        <v>492</v>
      </c>
      <c r="B493" s="49" t="s">
        <v>678</v>
      </c>
      <c r="C493" s="28" t="s">
        <v>679</v>
      </c>
      <c r="D493" s="38" t="s">
        <v>2275</v>
      </c>
      <c r="E493" s="40" t="s">
        <v>670</v>
      </c>
      <c r="F493" s="40" t="s">
        <v>2276</v>
      </c>
      <c r="G493" s="40" t="s">
        <v>2277</v>
      </c>
      <c r="H493" s="42">
        <v>108</v>
      </c>
      <c r="I493" s="40" t="s">
        <v>673</v>
      </c>
      <c r="J493" s="42"/>
      <c r="K493" s="40" t="s">
        <v>673</v>
      </c>
      <c r="L493" s="43" t="s">
        <v>64</v>
      </c>
      <c r="M493" s="44" t="s">
        <v>2274</v>
      </c>
      <c r="N493" s="45">
        <v>6876000</v>
      </c>
      <c r="O493" s="44" t="s">
        <v>676</v>
      </c>
      <c r="P493" s="45">
        <v>5362294</v>
      </c>
      <c r="Q493" s="44" t="s">
        <v>676</v>
      </c>
      <c r="R493" s="46">
        <v>31778</v>
      </c>
      <c r="S493" s="44"/>
      <c r="T493" s="44"/>
      <c r="U493" s="37"/>
      <c r="V493" s="37"/>
    </row>
    <row r="494" spans="1:22" x14ac:dyDescent="0.25">
      <c r="A494" s="37">
        <v>493</v>
      </c>
      <c r="B494" s="49" t="s">
        <v>678</v>
      </c>
      <c r="C494" s="28" t="s">
        <v>679</v>
      </c>
      <c r="D494" s="38" t="s">
        <v>2278</v>
      </c>
      <c r="E494" s="40" t="s">
        <v>670</v>
      </c>
      <c r="F494" s="40" t="s">
        <v>2279</v>
      </c>
      <c r="G494" s="40" t="s">
        <v>2280</v>
      </c>
      <c r="H494" s="41">
        <v>4317</v>
      </c>
      <c r="I494" s="40" t="s">
        <v>673</v>
      </c>
      <c r="J494" s="57">
        <v>3844</v>
      </c>
      <c r="K494" s="40" t="s">
        <v>673</v>
      </c>
      <c r="L494" s="43" t="s">
        <v>64</v>
      </c>
      <c r="M494" s="44" t="s">
        <v>2274</v>
      </c>
      <c r="N494" s="45">
        <v>523057562</v>
      </c>
      <c r="O494" s="44" t="s">
        <v>676</v>
      </c>
      <c r="P494" s="45">
        <v>426796659</v>
      </c>
      <c r="Q494" s="44" t="s">
        <v>676</v>
      </c>
      <c r="R494" s="46">
        <v>33239</v>
      </c>
      <c r="S494" s="44"/>
      <c r="T494" s="44"/>
      <c r="U494" s="37"/>
      <c r="V494" s="37"/>
    </row>
    <row r="495" spans="1:22" x14ac:dyDescent="0.25">
      <c r="A495" s="37">
        <v>494</v>
      </c>
      <c r="B495" s="49" t="s">
        <v>678</v>
      </c>
      <c r="C495" s="28" t="s">
        <v>679</v>
      </c>
      <c r="D495" s="38" t="s">
        <v>2281</v>
      </c>
      <c r="E495" s="40" t="s">
        <v>670</v>
      </c>
      <c r="F495" s="40" t="s">
        <v>2282</v>
      </c>
      <c r="G495" s="40" t="s">
        <v>1458</v>
      </c>
      <c r="H495" s="42">
        <v>370</v>
      </c>
      <c r="I495" s="40" t="s">
        <v>673</v>
      </c>
      <c r="J495" s="42">
        <v>138</v>
      </c>
      <c r="K495" s="40" t="s">
        <v>673</v>
      </c>
      <c r="L495" s="43" t="s">
        <v>64</v>
      </c>
      <c r="M495" s="44" t="s">
        <v>2274</v>
      </c>
      <c r="N495" s="45">
        <v>4408210</v>
      </c>
      <c r="O495" s="44" t="s">
        <v>676</v>
      </c>
      <c r="P495" s="45">
        <v>2503581</v>
      </c>
      <c r="Q495" s="44" t="s">
        <v>676</v>
      </c>
      <c r="R495" s="46">
        <v>13150</v>
      </c>
      <c r="S495" s="44"/>
      <c r="T495" s="44"/>
      <c r="U495" s="37"/>
      <c r="V495" s="37"/>
    </row>
    <row r="496" spans="1:22" x14ac:dyDescent="0.25">
      <c r="A496" s="37">
        <v>495</v>
      </c>
      <c r="B496" s="49" t="s">
        <v>678</v>
      </c>
      <c r="C496" s="28" t="s">
        <v>679</v>
      </c>
      <c r="D496" s="38" t="s">
        <v>2283</v>
      </c>
      <c r="E496" s="40" t="s">
        <v>670</v>
      </c>
      <c r="F496" s="40" t="s">
        <v>2284</v>
      </c>
      <c r="G496" s="40" t="s">
        <v>2285</v>
      </c>
      <c r="H496" s="42">
        <v>0</v>
      </c>
      <c r="I496" s="40" t="s">
        <v>673</v>
      </c>
      <c r="J496" s="42">
        <v>28</v>
      </c>
      <c r="K496" s="40" t="s">
        <v>673</v>
      </c>
      <c r="L496" s="43" t="s">
        <v>64</v>
      </c>
      <c r="M496" s="44" t="s">
        <v>2274</v>
      </c>
      <c r="N496" s="56">
        <v>0</v>
      </c>
      <c r="O496" s="44" t="s">
        <v>676</v>
      </c>
      <c r="P496" s="56">
        <v>0</v>
      </c>
      <c r="Q496" s="44" t="s">
        <v>676</v>
      </c>
      <c r="R496" s="46">
        <v>35034</v>
      </c>
      <c r="S496" s="44"/>
      <c r="T496" s="44"/>
      <c r="U496" s="37"/>
      <c r="V496" s="37"/>
    </row>
    <row r="497" spans="1:22" x14ac:dyDescent="0.25">
      <c r="A497" s="37">
        <v>496</v>
      </c>
      <c r="B497" s="49" t="s">
        <v>678</v>
      </c>
      <c r="C497" s="28" t="s">
        <v>679</v>
      </c>
      <c r="D497" s="38" t="s">
        <v>2286</v>
      </c>
      <c r="E497" s="40" t="s">
        <v>670</v>
      </c>
      <c r="F497" s="40" t="s">
        <v>2287</v>
      </c>
      <c r="G497" s="40" t="s">
        <v>2288</v>
      </c>
      <c r="H497" s="42">
        <v>4</v>
      </c>
      <c r="I497" s="40" t="s">
        <v>673</v>
      </c>
      <c r="J497" s="42"/>
      <c r="K497" s="40" t="s">
        <v>673</v>
      </c>
      <c r="L497" s="43" t="s">
        <v>64</v>
      </c>
      <c r="M497" s="44" t="s">
        <v>2274</v>
      </c>
      <c r="N497" s="45">
        <v>103000</v>
      </c>
      <c r="O497" s="44" t="s">
        <v>676</v>
      </c>
      <c r="P497" s="56">
        <v>0</v>
      </c>
      <c r="Q497" s="44" t="s">
        <v>676</v>
      </c>
      <c r="R497" s="46">
        <v>28856</v>
      </c>
      <c r="S497" s="44"/>
      <c r="T497" s="44"/>
      <c r="U497" s="37"/>
      <c r="V497" s="37"/>
    </row>
    <row r="498" spans="1:22" x14ac:dyDescent="0.25">
      <c r="A498" s="37">
        <v>497</v>
      </c>
      <c r="B498" s="49" t="s">
        <v>678</v>
      </c>
      <c r="C498" s="28" t="s">
        <v>679</v>
      </c>
      <c r="D498" s="38" t="s">
        <v>2289</v>
      </c>
      <c r="E498" s="40" t="s">
        <v>670</v>
      </c>
      <c r="F498" s="40" t="s">
        <v>2290</v>
      </c>
      <c r="G498" s="40" t="s">
        <v>2291</v>
      </c>
      <c r="H498" s="42">
        <v>11</v>
      </c>
      <c r="I498" s="40" t="s">
        <v>673</v>
      </c>
      <c r="J498" s="42"/>
      <c r="K498" s="40" t="s">
        <v>673</v>
      </c>
      <c r="L498" s="43" t="s">
        <v>64</v>
      </c>
      <c r="M498" s="44" t="s">
        <v>2274</v>
      </c>
      <c r="N498" s="45">
        <v>940000</v>
      </c>
      <c r="O498" s="44" t="s">
        <v>676</v>
      </c>
      <c r="P498" s="56">
        <v>0</v>
      </c>
      <c r="Q498" s="44" t="s">
        <v>676</v>
      </c>
      <c r="R498" s="46">
        <v>32874</v>
      </c>
      <c r="S498" s="44"/>
      <c r="T498" s="44"/>
      <c r="U498" s="37"/>
      <c r="V498" s="37"/>
    </row>
    <row r="499" spans="1:22" x14ac:dyDescent="0.25">
      <c r="A499" s="37">
        <v>498</v>
      </c>
      <c r="B499" s="38" t="s">
        <v>667</v>
      </c>
      <c r="C499" s="28" t="s">
        <v>668</v>
      </c>
      <c r="D499" s="40" t="s">
        <v>2292</v>
      </c>
      <c r="E499" s="40" t="s">
        <v>670</v>
      </c>
      <c r="F499" s="40" t="s">
        <v>2293</v>
      </c>
      <c r="G499" s="40" t="s">
        <v>905</v>
      </c>
      <c r="H499" s="41">
        <v>9956</v>
      </c>
      <c r="I499" s="40" t="s">
        <v>673</v>
      </c>
      <c r="J499" s="42"/>
      <c r="K499" s="40" t="s">
        <v>673</v>
      </c>
      <c r="L499" s="43" t="s">
        <v>2294</v>
      </c>
      <c r="M499" s="44" t="s">
        <v>2274</v>
      </c>
      <c r="N499" s="45">
        <v>10752000</v>
      </c>
      <c r="O499" s="44" t="s">
        <v>676</v>
      </c>
      <c r="P499" s="45">
        <v>10752000</v>
      </c>
      <c r="Q499" s="44" t="s">
        <v>676</v>
      </c>
      <c r="R499" s="46">
        <v>33604</v>
      </c>
      <c r="S499" s="44" t="s">
        <v>677</v>
      </c>
      <c r="T499" s="44"/>
      <c r="U499" s="37"/>
      <c r="V499" s="37"/>
    </row>
    <row r="500" spans="1:22" x14ac:dyDescent="0.25">
      <c r="A500" s="37">
        <v>499</v>
      </c>
      <c r="B500" s="38" t="s">
        <v>667</v>
      </c>
      <c r="C500" s="28" t="s">
        <v>668</v>
      </c>
      <c r="D500" s="40" t="s">
        <v>2295</v>
      </c>
      <c r="E500" s="40" t="s">
        <v>670</v>
      </c>
      <c r="F500" s="40" t="s">
        <v>2296</v>
      </c>
      <c r="G500" s="40" t="s">
        <v>2297</v>
      </c>
      <c r="H500" s="41">
        <v>6599</v>
      </c>
      <c r="I500" s="40" t="s">
        <v>673</v>
      </c>
      <c r="J500" s="42"/>
      <c r="K500" s="40" t="s">
        <v>673</v>
      </c>
      <c r="L500" s="43" t="s">
        <v>87</v>
      </c>
      <c r="M500" s="44" t="s">
        <v>2298</v>
      </c>
      <c r="N500" s="45">
        <v>116761729</v>
      </c>
      <c r="O500" s="44" t="s">
        <v>676</v>
      </c>
      <c r="P500" s="45">
        <v>116761729</v>
      </c>
      <c r="Q500" s="44" t="s">
        <v>676</v>
      </c>
      <c r="R500" s="46">
        <v>33604</v>
      </c>
      <c r="S500" s="44" t="s">
        <v>2299</v>
      </c>
      <c r="T500" s="44"/>
      <c r="U500" s="37"/>
      <c r="V500" s="37"/>
    </row>
    <row r="501" spans="1:22" x14ac:dyDescent="0.25">
      <c r="A501" s="37">
        <v>500</v>
      </c>
      <c r="B501" s="49" t="s">
        <v>678</v>
      </c>
      <c r="C501" s="28" t="s">
        <v>679</v>
      </c>
      <c r="D501" s="38" t="s">
        <v>2300</v>
      </c>
      <c r="E501" s="40" t="s">
        <v>670</v>
      </c>
      <c r="F501" s="40" t="s">
        <v>2301</v>
      </c>
      <c r="G501" s="40" t="s">
        <v>2302</v>
      </c>
      <c r="H501" s="41">
        <v>2790</v>
      </c>
      <c r="I501" s="40" t="s">
        <v>673</v>
      </c>
      <c r="J501" s="57">
        <v>3428</v>
      </c>
      <c r="K501" s="40" t="s">
        <v>673</v>
      </c>
      <c r="L501" s="43" t="s">
        <v>87</v>
      </c>
      <c r="M501" s="44" t="s">
        <v>2298</v>
      </c>
      <c r="N501" s="45">
        <v>110308199</v>
      </c>
      <c r="O501" s="44" t="s">
        <v>676</v>
      </c>
      <c r="P501" s="45">
        <v>84123111</v>
      </c>
      <c r="Q501" s="44" t="s">
        <v>676</v>
      </c>
      <c r="R501" s="46">
        <v>25569</v>
      </c>
      <c r="S501" s="44"/>
      <c r="T501" s="44"/>
      <c r="U501" s="37"/>
      <c r="V501" s="37"/>
    </row>
    <row r="502" spans="1:22" x14ac:dyDescent="0.25">
      <c r="A502" s="37">
        <v>501</v>
      </c>
      <c r="B502" s="38" t="s">
        <v>667</v>
      </c>
      <c r="C502" s="28" t="s">
        <v>668</v>
      </c>
      <c r="D502" s="40" t="s">
        <v>2303</v>
      </c>
      <c r="E502" s="40" t="s">
        <v>670</v>
      </c>
      <c r="F502" s="40" t="s">
        <v>2304</v>
      </c>
      <c r="G502" s="40" t="s">
        <v>2305</v>
      </c>
      <c r="H502" s="41">
        <v>41045</v>
      </c>
      <c r="I502" s="40" t="s">
        <v>673</v>
      </c>
      <c r="J502" s="42"/>
      <c r="K502" s="40" t="s">
        <v>673</v>
      </c>
      <c r="L502" s="43" t="s">
        <v>65</v>
      </c>
      <c r="M502" s="44" t="s">
        <v>2306</v>
      </c>
      <c r="N502" s="45">
        <v>14776317</v>
      </c>
      <c r="O502" s="44" t="s">
        <v>676</v>
      </c>
      <c r="P502" s="45">
        <v>14776317</v>
      </c>
      <c r="Q502" s="44" t="s">
        <v>676</v>
      </c>
      <c r="R502" s="46">
        <v>33604</v>
      </c>
      <c r="S502" s="44" t="s">
        <v>677</v>
      </c>
      <c r="T502" s="44"/>
      <c r="U502" s="37"/>
      <c r="V502" s="37"/>
    </row>
    <row r="503" spans="1:22" x14ac:dyDescent="0.25">
      <c r="A503" s="37">
        <v>502</v>
      </c>
      <c r="B503" s="49" t="s">
        <v>678</v>
      </c>
      <c r="C503" s="28" t="s">
        <v>679</v>
      </c>
      <c r="D503" s="38" t="s">
        <v>2307</v>
      </c>
      <c r="E503" s="40" t="s">
        <v>670</v>
      </c>
      <c r="F503" s="40" t="s">
        <v>2308</v>
      </c>
      <c r="G503" s="40" t="s">
        <v>2309</v>
      </c>
      <c r="H503" s="42">
        <v>87</v>
      </c>
      <c r="I503" s="40" t="s">
        <v>673</v>
      </c>
      <c r="J503" s="42">
        <v>31</v>
      </c>
      <c r="K503" s="40" t="s">
        <v>673</v>
      </c>
      <c r="L503" s="43" t="s">
        <v>65</v>
      </c>
      <c r="M503" s="44" t="s">
        <v>2306</v>
      </c>
      <c r="N503" s="45">
        <v>8372043</v>
      </c>
      <c r="O503" s="44" t="s">
        <v>676</v>
      </c>
      <c r="P503" s="45">
        <v>7425505</v>
      </c>
      <c r="Q503" s="44" t="s">
        <v>676</v>
      </c>
      <c r="R503" s="46">
        <v>14611</v>
      </c>
      <c r="S503" s="44"/>
      <c r="T503" s="44"/>
      <c r="U503" s="37"/>
      <c r="V503" s="37"/>
    </row>
    <row r="504" spans="1:22" x14ac:dyDescent="0.25">
      <c r="A504" s="37">
        <v>503</v>
      </c>
      <c r="B504" s="38" t="s">
        <v>667</v>
      </c>
      <c r="C504" s="44" t="s">
        <v>668</v>
      </c>
      <c r="D504" s="40" t="s">
        <v>2310</v>
      </c>
      <c r="E504" s="40" t="s">
        <v>670</v>
      </c>
      <c r="F504" s="40" t="s">
        <v>2311</v>
      </c>
      <c r="G504" s="40" t="s">
        <v>2312</v>
      </c>
      <c r="H504" s="41">
        <v>1018</v>
      </c>
      <c r="I504" s="40" t="s">
        <v>673</v>
      </c>
      <c r="J504" s="42"/>
      <c r="K504" s="40" t="s">
        <v>673</v>
      </c>
      <c r="L504" s="43" t="s">
        <v>394</v>
      </c>
      <c r="M504" s="44" t="s">
        <v>2313</v>
      </c>
      <c r="N504" s="45">
        <v>15474000</v>
      </c>
      <c r="O504" s="44" t="s">
        <v>676</v>
      </c>
      <c r="P504" s="45">
        <v>15474000</v>
      </c>
      <c r="Q504" s="44" t="s">
        <v>676</v>
      </c>
      <c r="R504" s="46">
        <v>33604</v>
      </c>
      <c r="S504" s="44" t="s">
        <v>677</v>
      </c>
      <c r="T504" s="44"/>
      <c r="U504" s="37"/>
      <c r="V504" s="37"/>
    </row>
    <row r="505" spans="1:22" x14ac:dyDescent="0.25">
      <c r="A505" s="37">
        <v>504</v>
      </c>
      <c r="B505" s="49" t="s">
        <v>988</v>
      </c>
      <c r="C505" s="44" t="s">
        <v>989</v>
      </c>
      <c r="D505" s="38" t="s">
        <v>2314</v>
      </c>
      <c r="E505" s="40" t="s">
        <v>670</v>
      </c>
      <c r="F505" s="40" t="s">
        <v>2315</v>
      </c>
      <c r="G505" s="40" t="s">
        <v>2316</v>
      </c>
      <c r="H505" s="42">
        <v>811</v>
      </c>
      <c r="I505" s="40" t="s">
        <v>673</v>
      </c>
      <c r="J505" s="57">
        <v>1935</v>
      </c>
      <c r="K505" s="40" t="s">
        <v>673</v>
      </c>
      <c r="L505" s="43" t="s">
        <v>394</v>
      </c>
      <c r="M505" s="44" t="s">
        <v>2313</v>
      </c>
      <c r="N505" s="45">
        <v>147459004</v>
      </c>
      <c r="O505" s="44" t="s">
        <v>676</v>
      </c>
      <c r="P505" s="45">
        <v>103487722</v>
      </c>
      <c r="Q505" s="44" t="s">
        <v>676</v>
      </c>
      <c r="R505" s="46">
        <v>18994</v>
      </c>
      <c r="S505" s="44"/>
      <c r="T505" s="44"/>
      <c r="U505" s="37"/>
      <c r="V505" s="37"/>
    </row>
    <row r="506" spans="1:22" x14ac:dyDescent="0.25">
      <c r="A506" s="37">
        <v>505</v>
      </c>
      <c r="B506" s="38" t="s">
        <v>988</v>
      </c>
      <c r="C506" s="44" t="s">
        <v>989</v>
      </c>
      <c r="D506" s="40" t="s">
        <v>2314</v>
      </c>
      <c r="E506" s="40" t="s">
        <v>831</v>
      </c>
      <c r="F506" s="40" t="s">
        <v>2315</v>
      </c>
      <c r="G506" s="40" t="s">
        <v>1676</v>
      </c>
      <c r="H506" s="42">
        <v>1</v>
      </c>
      <c r="I506" s="40" t="s">
        <v>833</v>
      </c>
      <c r="J506" s="42"/>
      <c r="K506" s="40" t="s">
        <v>833</v>
      </c>
      <c r="L506" s="43" t="s">
        <v>394</v>
      </c>
      <c r="M506" s="44" t="s">
        <v>2313</v>
      </c>
      <c r="N506" s="45">
        <v>13712347</v>
      </c>
      <c r="O506" s="44" t="s">
        <v>676</v>
      </c>
      <c r="P506" s="45">
        <v>8775901</v>
      </c>
      <c r="Q506" s="44" t="s">
        <v>676</v>
      </c>
      <c r="R506" s="46">
        <v>39083</v>
      </c>
      <c r="S506" s="44"/>
      <c r="T506" s="44"/>
      <c r="U506" s="37"/>
      <c r="V506" s="37"/>
    </row>
    <row r="507" spans="1:22" x14ac:dyDescent="0.25">
      <c r="A507" s="37">
        <v>506</v>
      </c>
      <c r="B507" s="38" t="s">
        <v>667</v>
      </c>
      <c r="C507" s="28" t="s">
        <v>668</v>
      </c>
      <c r="D507" s="40" t="s">
        <v>2317</v>
      </c>
      <c r="E507" s="40" t="s">
        <v>670</v>
      </c>
      <c r="F507" s="40" t="s">
        <v>2318</v>
      </c>
      <c r="G507" s="40" t="s">
        <v>2319</v>
      </c>
      <c r="H507" s="41">
        <v>10966</v>
      </c>
      <c r="I507" s="40" t="s">
        <v>673</v>
      </c>
      <c r="J507" s="42"/>
      <c r="K507" s="40" t="s">
        <v>673</v>
      </c>
      <c r="L507" s="43" t="s">
        <v>2320</v>
      </c>
      <c r="M507" s="44" t="s">
        <v>2321</v>
      </c>
      <c r="N507" s="45">
        <v>157925000</v>
      </c>
      <c r="O507" s="44" t="s">
        <v>676</v>
      </c>
      <c r="P507" s="45">
        <v>157925000</v>
      </c>
      <c r="Q507" s="44" t="s">
        <v>676</v>
      </c>
      <c r="R507" s="46">
        <v>33604</v>
      </c>
      <c r="S507" s="44" t="s">
        <v>677</v>
      </c>
      <c r="T507" s="44"/>
      <c r="U507" s="37"/>
      <c r="V507" s="37"/>
    </row>
    <row r="508" spans="1:22" x14ac:dyDescent="0.25">
      <c r="A508" s="37">
        <v>507</v>
      </c>
      <c r="B508" s="49" t="s">
        <v>678</v>
      </c>
      <c r="C508" s="28" t="s">
        <v>679</v>
      </c>
      <c r="D508" s="38" t="s">
        <v>2322</v>
      </c>
      <c r="E508" s="40" t="s">
        <v>670</v>
      </c>
      <c r="F508" s="40" t="s">
        <v>2323</v>
      </c>
      <c r="G508" s="40" t="s">
        <v>2324</v>
      </c>
      <c r="H508" s="41">
        <v>6544</v>
      </c>
      <c r="I508" s="40" t="s">
        <v>673</v>
      </c>
      <c r="J508" s="57">
        <v>6985</v>
      </c>
      <c r="K508" s="40" t="s">
        <v>673</v>
      </c>
      <c r="L508" s="43" t="s">
        <v>2320</v>
      </c>
      <c r="M508" s="44" t="s">
        <v>2321</v>
      </c>
      <c r="N508" s="45">
        <v>91068788</v>
      </c>
      <c r="O508" s="44" t="s">
        <v>676</v>
      </c>
      <c r="P508" s="45">
        <v>70722654</v>
      </c>
      <c r="Q508" s="44" t="s">
        <v>676</v>
      </c>
      <c r="R508" s="46">
        <v>25569</v>
      </c>
      <c r="S508" s="44"/>
      <c r="T508" s="44"/>
      <c r="U508" s="37"/>
      <c r="V508" s="37"/>
    </row>
    <row r="509" spans="1:22" x14ac:dyDescent="0.25">
      <c r="A509" s="37">
        <v>508</v>
      </c>
      <c r="B509" s="49" t="s">
        <v>678</v>
      </c>
      <c r="C509" s="44" t="s">
        <v>679</v>
      </c>
      <c r="D509" s="38" t="s">
        <v>2322</v>
      </c>
      <c r="E509" s="40" t="s">
        <v>1172</v>
      </c>
      <c r="F509" s="40" t="s">
        <v>2323</v>
      </c>
      <c r="G509" s="40" t="s">
        <v>1676</v>
      </c>
      <c r="H509" s="42">
        <v>1</v>
      </c>
      <c r="I509" s="40" t="s">
        <v>833</v>
      </c>
      <c r="J509" s="57">
        <v>6985</v>
      </c>
      <c r="K509" s="40" t="s">
        <v>833</v>
      </c>
      <c r="L509" s="43" t="s">
        <v>2320</v>
      </c>
      <c r="M509" s="44" t="s">
        <v>2321</v>
      </c>
      <c r="N509" s="45">
        <v>100593294</v>
      </c>
      <c r="O509" s="44" t="s">
        <v>676</v>
      </c>
      <c r="P509" s="45">
        <v>83781812</v>
      </c>
      <c r="Q509" s="44" t="s">
        <v>676</v>
      </c>
      <c r="R509" s="46">
        <v>41943</v>
      </c>
      <c r="S509" s="44" t="s">
        <v>1828</v>
      </c>
      <c r="T509" s="44"/>
      <c r="U509" s="37"/>
      <c r="V509" s="37"/>
    </row>
    <row r="510" spans="1:22" x14ac:dyDescent="0.25">
      <c r="A510" s="37">
        <v>509</v>
      </c>
      <c r="B510" s="49" t="s">
        <v>678</v>
      </c>
      <c r="C510" s="58" t="s">
        <v>679</v>
      </c>
      <c r="D510" s="38" t="s">
        <v>2325</v>
      </c>
      <c r="E510" s="40" t="s">
        <v>670</v>
      </c>
      <c r="F510" s="40" t="s">
        <v>2326</v>
      </c>
      <c r="G510" s="40" t="s">
        <v>1971</v>
      </c>
      <c r="H510" s="42">
        <v>52</v>
      </c>
      <c r="I510" s="40" t="s">
        <v>673</v>
      </c>
      <c r="J510" s="42">
        <v>49</v>
      </c>
      <c r="K510" s="40" t="s">
        <v>673</v>
      </c>
      <c r="L510" s="43" t="s">
        <v>2320</v>
      </c>
      <c r="M510" s="44" t="s">
        <v>2321</v>
      </c>
      <c r="N510" s="45">
        <v>935000</v>
      </c>
      <c r="O510" s="44" t="s">
        <v>676</v>
      </c>
      <c r="P510" s="45">
        <v>730888</v>
      </c>
      <c r="Q510" s="44" t="s">
        <v>676</v>
      </c>
      <c r="R510" s="46">
        <v>30682</v>
      </c>
      <c r="S510" s="44"/>
      <c r="T510" s="44"/>
      <c r="U510" s="37"/>
      <c r="V510" s="37"/>
    </row>
    <row r="511" spans="1:22" x14ac:dyDescent="0.25">
      <c r="A511" s="37">
        <v>510</v>
      </c>
      <c r="B511" s="49" t="s">
        <v>678</v>
      </c>
      <c r="C511" s="28" t="s">
        <v>679</v>
      </c>
      <c r="D511" s="38" t="s">
        <v>2327</v>
      </c>
      <c r="E511" s="40" t="s">
        <v>670</v>
      </c>
      <c r="F511" s="40" t="s">
        <v>2328</v>
      </c>
      <c r="G511" s="40" t="s">
        <v>2329</v>
      </c>
      <c r="H511" s="42">
        <v>524</v>
      </c>
      <c r="I511" s="40" t="s">
        <v>673</v>
      </c>
      <c r="J511" s="57">
        <v>1562</v>
      </c>
      <c r="K511" s="40" t="s">
        <v>673</v>
      </c>
      <c r="L511" s="43" t="s">
        <v>2320</v>
      </c>
      <c r="M511" s="44" t="s">
        <v>2321</v>
      </c>
      <c r="N511" s="45">
        <v>96098619</v>
      </c>
      <c r="O511" s="44" t="s">
        <v>676</v>
      </c>
      <c r="P511" s="45">
        <v>66762036</v>
      </c>
      <c r="Q511" s="44" t="s">
        <v>676</v>
      </c>
      <c r="R511" s="46">
        <v>11324</v>
      </c>
      <c r="S511" s="44"/>
      <c r="T511" s="44"/>
      <c r="U511" s="37"/>
      <c r="V511" s="37"/>
    </row>
    <row r="512" spans="1:22" x14ac:dyDescent="0.25">
      <c r="A512" s="37">
        <v>511</v>
      </c>
      <c r="B512" s="49" t="s">
        <v>678</v>
      </c>
      <c r="C512" s="28" t="s">
        <v>679</v>
      </c>
      <c r="D512" s="38" t="s">
        <v>2330</v>
      </c>
      <c r="E512" s="40" t="s">
        <v>670</v>
      </c>
      <c r="F512" s="40" t="s">
        <v>2331</v>
      </c>
      <c r="G512" s="40" t="s">
        <v>2332</v>
      </c>
      <c r="H512" s="42">
        <v>8</v>
      </c>
      <c r="I512" s="40" t="s">
        <v>673</v>
      </c>
      <c r="J512" s="42">
        <v>5</v>
      </c>
      <c r="K512" s="40" t="s">
        <v>673</v>
      </c>
      <c r="L512" s="43" t="s">
        <v>2320</v>
      </c>
      <c r="M512" s="44" t="s">
        <v>2321</v>
      </c>
      <c r="N512" s="45">
        <v>9000</v>
      </c>
      <c r="O512" s="44" t="s">
        <v>676</v>
      </c>
      <c r="P512" s="56">
        <v>175</v>
      </c>
      <c r="Q512" s="44" t="s">
        <v>676</v>
      </c>
      <c r="R512" s="46">
        <v>4019</v>
      </c>
      <c r="S512" s="44"/>
      <c r="T512" s="44"/>
      <c r="U512" s="37"/>
      <c r="V512" s="37"/>
    </row>
    <row r="513" spans="1:22" x14ac:dyDescent="0.25">
      <c r="A513" s="37">
        <v>512</v>
      </c>
      <c r="B513" s="49" t="s">
        <v>678</v>
      </c>
      <c r="C513" s="28" t="s">
        <v>679</v>
      </c>
      <c r="D513" s="38" t="s">
        <v>2333</v>
      </c>
      <c r="E513" s="40" t="s">
        <v>670</v>
      </c>
      <c r="F513" s="40" t="s">
        <v>2334</v>
      </c>
      <c r="G513" s="40" t="s">
        <v>2335</v>
      </c>
      <c r="H513" s="42">
        <v>50</v>
      </c>
      <c r="I513" s="40" t="s">
        <v>673</v>
      </c>
      <c r="J513" s="42">
        <v>23</v>
      </c>
      <c r="K513" s="40" t="s">
        <v>673</v>
      </c>
      <c r="L513" s="43" t="s">
        <v>2320</v>
      </c>
      <c r="M513" s="44" t="s">
        <v>2321</v>
      </c>
      <c r="N513" s="45">
        <v>20000</v>
      </c>
      <c r="O513" s="44" t="s">
        <v>676</v>
      </c>
      <c r="P513" s="56">
        <v>0</v>
      </c>
      <c r="Q513" s="44" t="s">
        <v>676</v>
      </c>
      <c r="R513" s="46">
        <v>24473</v>
      </c>
      <c r="S513" s="44"/>
      <c r="T513" s="44"/>
      <c r="U513" s="37"/>
      <c r="V513" s="37"/>
    </row>
    <row r="514" spans="1:22" x14ac:dyDescent="0.25">
      <c r="A514" s="37">
        <v>513</v>
      </c>
      <c r="B514" s="49" t="s">
        <v>678</v>
      </c>
      <c r="C514" s="28" t="s">
        <v>679</v>
      </c>
      <c r="D514" s="38" t="s">
        <v>2336</v>
      </c>
      <c r="E514" s="40" t="s">
        <v>670</v>
      </c>
      <c r="F514" s="40" t="s">
        <v>2337</v>
      </c>
      <c r="G514" s="40" t="s">
        <v>2338</v>
      </c>
      <c r="H514" s="42">
        <v>134</v>
      </c>
      <c r="I514" s="40" t="s">
        <v>673</v>
      </c>
      <c r="J514" s="42">
        <v>110</v>
      </c>
      <c r="K514" s="40" t="s">
        <v>673</v>
      </c>
      <c r="L514" s="43" t="s">
        <v>2320</v>
      </c>
      <c r="M514" s="44" t="s">
        <v>2321</v>
      </c>
      <c r="N514" s="45">
        <v>241000</v>
      </c>
      <c r="O514" s="44" t="s">
        <v>676</v>
      </c>
      <c r="P514" s="45">
        <v>174228</v>
      </c>
      <c r="Q514" s="44" t="s">
        <v>676</v>
      </c>
      <c r="R514" s="46">
        <v>24473</v>
      </c>
      <c r="S514" s="44"/>
      <c r="T514" s="44"/>
      <c r="U514" s="37"/>
      <c r="V514" s="37"/>
    </row>
    <row r="515" spans="1:22" x14ac:dyDescent="0.25">
      <c r="A515" s="37">
        <v>514</v>
      </c>
      <c r="B515" s="49" t="s">
        <v>678</v>
      </c>
      <c r="C515" s="28" t="s">
        <v>679</v>
      </c>
      <c r="D515" s="38" t="s">
        <v>2339</v>
      </c>
      <c r="E515" s="40" t="s">
        <v>670</v>
      </c>
      <c r="F515" s="40" t="s">
        <v>2340</v>
      </c>
      <c r="G515" s="40" t="s">
        <v>942</v>
      </c>
      <c r="H515" s="42">
        <v>12</v>
      </c>
      <c r="I515" s="40" t="s">
        <v>673</v>
      </c>
      <c r="J515" s="42"/>
      <c r="K515" s="40" t="s">
        <v>673</v>
      </c>
      <c r="L515" s="43" t="s">
        <v>2320</v>
      </c>
      <c r="M515" s="44" t="s">
        <v>2321</v>
      </c>
      <c r="N515" s="45">
        <v>54000</v>
      </c>
      <c r="O515" s="44" t="s">
        <v>676</v>
      </c>
      <c r="P515" s="56">
        <v>0</v>
      </c>
      <c r="Q515" s="44" t="s">
        <v>676</v>
      </c>
      <c r="R515" s="46">
        <v>27395</v>
      </c>
      <c r="S515" s="44"/>
      <c r="T515" s="44"/>
      <c r="U515" s="37"/>
      <c r="V515" s="37"/>
    </row>
    <row r="516" spans="1:22" x14ac:dyDescent="0.25">
      <c r="A516" s="37">
        <v>515</v>
      </c>
      <c r="B516" s="49" t="s">
        <v>678</v>
      </c>
      <c r="C516" s="28" t="s">
        <v>679</v>
      </c>
      <c r="D516" s="38" t="s">
        <v>2341</v>
      </c>
      <c r="E516" s="40" t="s">
        <v>670</v>
      </c>
      <c r="F516" s="40" t="s">
        <v>2342</v>
      </c>
      <c r="G516" s="40" t="s">
        <v>1694</v>
      </c>
      <c r="H516" s="42">
        <v>3</v>
      </c>
      <c r="I516" s="40" t="s">
        <v>673</v>
      </c>
      <c r="J516" s="42"/>
      <c r="K516" s="40" t="s">
        <v>673</v>
      </c>
      <c r="L516" s="43" t="s">
        <v>2320</v>
      </c>
      <c r="M516" s="44" t="s">
        <v>2321</v>
      </c>
      <c r="N516" s="45">
        <v>76000</v>
      </c>
      <c r="O516" s="44" t="s">
        <v>676</v>
      </c>
      <c r="P516" s="45">
        <v>10478</v>
      </c>
      <c r="Q516" s="44" t="s">
        <v>676</v>
      </c>
      <c r="R516" s="46">
        <v>29952</v>
      </c>
      <c r="S516" s="44"/>
      <c r="T516" s="44"/>
      <c r="U516" s="37"/>
      <c r="V516" s="37"/>
    </row>
    <row r="517" spans="1:22" x14ac:dyDescent="0.25">
      <c r="A517" s="37">
        <v>516</v>
      </c>
      <c r="B517" s="38" t="s">
        <v>667</v>
      </c>
      <c r="C517" s="39" t="s">
        <v>668</v>
      </c>
      <c r="D517" s="40" t="s">
        <v>2343</v>
      </c>
      <c r="E517" s="40" t="s">
        <v>670</v>
      </c>
      <c r="F517" s="40" t="s">
        <v>2344</v>
      </c>
      <c r="G517" s="40" t="s">
        <v>804</v>
      </c>
      <c r="H517" s="41">
        <v>1721</v>
      </c>
      <c r="I517" s="40" t="s">
        <v>673</v>
      </c>
      <c r="J517" s="42"/>
      <c r="K517" s="40" t="s">
        <v>673</v>
      </c>
      <c r="L517" s="43" t="s">
        <v>2345</v>
      </c>
      <c r="M517" s="44" t="s">
        <v>2346</v>
      </c>
      <c r="N517" s="45">
        <v>29754000</v>
      </c>
      <c r="O517" s="44" t="s">
        <v>676</v>
      </c>
      <c r="P517" s="45">
        <v>29754000</v>
      </c>
      <c r="Q517" s="44" t="s">
        <v>676</v>
      </c>
      <c r="R517" s="46">
        <v>33604</v>
      </c>
      <c r="S517" s="44" t="s">
        <v>677</v>
      </c>
      <c r="T517" s="44"/>
      <c r="U517" s="37"/>
      <c r="V517" s="37"/>
    </row>
    <row r="518" spans="1:22" x14ac:dyDescent="0.25">
      <c r="A518" s="37">
        <v>517</v>
      </c>
      <c r="B518" s="49" t="s">
        <v>678</v>
      </c>
      <c r="C518" s="28" t="s">
        <v>679</v>
      </c>
      <c r="D518" s="38" t="s">
        <v>2347</v>
      </c>
      <c r="E518" s="40" t="s">
        <v>670</v>
      </c>
      <c r="F518" s="40" t="s">
        <v>2348</v>
      </c>
      <c r="G518" s="40" t="s">
        <v>2349</v>
      </c>
      <c r="H518" s="42">
        <v>366</v>
      </c>
      <c r="I518" s="40" t="s">
        <v>673</v>
      </c>
      <c r="J518" s="42">
        <v>88</v>
      </c>
      <c r="K518" s="40" t="s">
        <v>673</v>
      </c>
      <c r="L518" s="43" t="s">
        <v>2345</v>
      </c>
      <c r="M518" s="44" t="s">
        <v>2346</v>
      </c>
      <c r="N518" s="45">
        <v>48196192</v>
      </c>
      <c r="O518" s="44" t="s">
        <v>676</v>
      </c>
      <c r="P518" s="45">
        <v>24887759</v>
      </c>
      <c r="Q518" s="44" t="s">
        <v>676</v>
      </c>
      <c r="R518" s="46">
        <v>11324</v>
      </c>
      <c r="S518" s="44"/>
      <c r="T518" s="44"/>
      <c r="U518" s="37"/>
      <c r="V518" s="37"/>
    </row>
    <row r="519" spans="1:22" x14ac:dyDescent="0.25">
      <c r="A519" s="37">
        <v>518</v>
      </c>
      <c r="B519" s="49" t="s">
        <v>678</v>
      </c>
      <c r="C519" s="28" t="s">
        <v>679</v>
      </c>
      <c r="D519" s="38" t="s">
        <v>2350</v>
      </c>
      <c r="E519" s="40" t="s">
        <v>670</v>
      </c>
      <c r="F519" s="40" t="s">
        <v>2351</v>
      </c>
      <c r="G519" s="40" t="s">
        <v>2352</v>
      </c>
      <c r="H519" s="42">
        <v>164</v>
      </c>
      <c r="I519" s="40" t="s">
        <v>673</v>
      </c>
      <c r="J519" s="42">
        <v>258</v>
      </c>
      <c r="K519" s="40" t="s">
        <v>673</v>
      </c>
      <c r="L519" s="43" t="s">
        <v>2345</v>
      </c>
      <c r="M519" s="44" t="s">
        <v>2346</v>
      </c>
      <c r="N519" s="45">
        <v>9240452</v>
      </c>
      <c r="O519" s="44" t="s">
        <v>676</v>
      </c>
      <c r="P519" s="45">
        <v>7224405</v>
      </c>
      <c r="Q519" s="44" t="s">
        <v>676</v>
      </c>
      <c r="R519" s="46">
        <v>31413</v>
      </c>
      <c r="S519" s="44"/>
      <c r="T519" s="44"/>
      <c r="U519" s="37"/>
      <c r="V519" s="37"/>
    </row>
    <row r="520" spans="1:22" x14ac:dyDescent="0.25">
      <c r="A520" s="37">
        <v>519</v>
      </c>
      <c r="B520" s="49" t="s">
        <v>678</v>
      </c>
      <c r="C520" s="28" t="s">
        <v>679</v>
      </c>
      <c r="D520" s="38" t="s">
        <v>2353</v>
      </c>
      <c r="E520" s="40" t="s">
        <v>670</v>
      </c>
      <c r="F520" s="40" t="s">
        <v>2354</v>
      </c>
      <c r="G520" s="40" t="s">
        <v>2355</v>
      </c>
      <c r="H520" s="42">
        <v>578</v>
      </c>
      <c r="I520" s="40" t="s">
        <v>673</v>
      </c>
      <c r="J520" s="42">
        <v>168</v>
      </c>
      <c r="K520" s="40" t="s">
        <v>673</v>
      </c>
      <c r="L520" s="43" t="s">
        <v>2356</v>
      </c>
      <c r="M520" s="44" t="s">
        <v>2357</v>
      </c>
      <c r="N520" s="45">
        <v>46397998</v>
      </c>
      <c r="O520" s="44" t="s">
        <v>676</v>
      </c>
      <c r="P520" s="45">
        <v>37628500</v>
      </c>
      <c r="Q520" s="44" t="s">
        <v>676</v>
      </c>
      <c r="R520" s="46">
        <v>30317</v>
      </c>
      <c r="S520" s="44"/>
      <c r="T520" s="44"/>
      <c r="U520" s="37"/>
      <c r="V520" s="37"/>
    </row>
    <row r="521" spans="1:22" x14ac:dyDescent="0.25">
      <c r="A521" s="37">
        <v>520</v>
      </c>
      <c r="B521" s="49" t="s">
        <v>1564</v>
      </c>
      <c r="C521" s="28" t="s">
        <v>1565</v>
      </c>
      <c r="D521" s="38" t="s">
        <v>2358</v>
      </c>
      <c r="E521" s="40" t="s">
        <v>670</v>
      </c>
      <c r="F521" s="40" t="s">
        <v>2359</v>
      </c>
      <c r="G521" s="40" t="s">
        <v>2360</v>
      </c>
      <c r="H521" s="42">
        <v>31</v>
      </c>
      <c r="I521" s="40" t="s">
        <v>673</v>
      </c>
      <c r="J521" s="42">
        <v>34</v>
      </c>
      <c r="K521" s="40" t="s">
        <v>673</v>
      </c>
      <c r="L521" s="43" t="s">
        <v>2361</v>
      </c>
      <c r="M521" s="44" t="s">
        <v>2362</v>
      </c>
      <c r="N521" s="45">
        <v>7458000</v>
      </c>
      <c r="O521" s="44" t="s">
        <v>676</v>
      </c>
      <c r="P521" s="45">
        <v>6796684</v>
      </c>
      <c r="Q521" s="44" t="s">
        <v>676</v>
      </c>
      <c r="R521" s="46">
        <v>38625</v>
      </c>
      <c r="S521" s="44" t="s">
        <v>677</v>
      </c>
      <c r="T521" s="44"/>
      <c r="U521" s="37" t="s">
        <v>757</v>
      </c>
      <c r="V521" s="37" t="s">
        <v>2363</v>
      </c>
    </row>
    <row r="522" spans="1:22" x14ac:dyDescent="0.25">
      <c r="A522" s="37">
        <v>521</v>
      </c>
      <c r="B522" s="49" t="s">
        <v>678</v>
      </c>
      <c r="C522" s="28" t="s">
        <v>679</v>
      </c>
      <c r="D522" s="38" t="s">
        <v>2364</v>
      </c>
      <c r="E522" s="40" t="s">
        <v>670</v>
      </c>
      <c r="F522" s="40" t="s">
        <v>2365</v>
      </c>
      <c r="G522" s="40" t="s">
        <v>2366</v>
      </c>
      <c r="H522" s="42">
        <v>41</v>
      </c>
      <c r="I522" s="40" t="s">
        <v>673</v>
      </c>
      <c r="J522" s="42"/>
      <c r="K522" s="40" t="s">
        <v>673</v>
      </c>
      <c r="L522" s="43" t="s">
        <v>2367</v>
      </c>
      <c r="M522" s="44" t="s">
        <v>2368</v>
      </c>
      <c r="N522" s="45">
        <v>7648954</v>
      </c>
      <c r="O522" s="44" t="s">
        <v>676</v>
      </c>
      <c r="P522" s="45">
        <v>6674943</v>
      </c>
      <c r="Q522" s="44" t="s">
        <v>676</v>
      </c>
      <c r="R522" s="46">
        <v>34323</v>
      </c>
      <c r="S522" s="44"/>
      <c r="T522" s="44"/>
      <c r="U522" s="37"/>
      <c r="V522" s="37"/>
    </row>
    <row r="523" spans="1:22" x14ac:dyDescent="0.25">
      <c r="A523" s="37">
        <v>522</v>
      </c>
      <c r="B523" s="49" t="s">
        <v>678</v>
      </c>
      <c r="C523" s="28" t="s">
        <v>679</v>
      </c>
      <c r="D523" s="38" t="s">
        <v>2369</v>
      </c>
      <c r="E523" s="40" t="s">
        <v>670</v>
      </c>
      <c r="F523" s="40" t="s">
        <v>2365</v>
      </c>
      <c r="G523" s="40" t="s">
        <v>2370</v>
      </c>
      <c r="H523" s="42">
        <v>1</v>
      </c>
      <c r="I523" s="40" t="s">
        <v>833</v>
      </c>
      <c r="J523" s="42"/>
      <c r="K523" s="40" t="s">
        <v>833</v>
      </c>
      <c r="L523" s="43" t="s">
        <v>2367</v>
      </c>
      <c r="M523" s="44" t="s">
        <v>2368</v>
      </c>
      <c r="N523" s="45">
        <v>393450</v>
      </c>
      <c r="O523" s="44" t="s">
        <v>676</v>
      </c>
      <c r="P523" s="45">
        <v>272099</v>
      </c>
      <c r="Q523" s="44" t="s">
        <v>676</v>
      </c>
      <c r="R523" s="46">
        <v>39554</v>
      </c>
      <c r="S523" s="44"/>
      <c r="T523" s="44"/>
      <c r="U523" s="37"/>
      <c r="V523" s="37"/>
    </row>
    <row r="524" spans="1:22" x14ac:dyDescent="0.25">
      <c r="A524" s="37">
        <v>523</v>
      </c>
      <c r="B524" s="38" t="s">
        <v>667</v>
      </c>
      <c r="C524" s="39" t="s">
        <v>668</v>
      </c>
      <c r="D524" s="40" t="s">
        <v>2371</v>
      </c>
      <c r="E524" s="40" t="s">
        <v>670</v>
      </c>
      <c r="F524" s="40" t="s">
        <v>119</v>
      </c>
      <c r="G524" s="40" t="s">
        <v>2372</v>
      </c>
      <c r="H524" s="41">
        <v>37900</v>
      </c>
      <c r="I524" s="40" t="s">
        <v>673</v>
      </c>
      <c r="J524" s="42"/>
      <c r="K524" s="40" t="s">
        <v>673</v>
      </c>
      <c r="L524" s="43" t="s">
        <v>118</v>
      </c>
      <c r="M524" s="44" t="s">
        <v>2373</v>
      </c>
      <c r="N524" s="45">
        <v>92001000</v>
      </c>
      <c r="O524" s="44" t="s">
        <v>676</v>
      </c>
      <c r="P524" s="45">
        <v>92001000</v>
      </c>
      <c r="Q524" s="44" t="s">
        <v>676</v>
      </c>
      <c r="R524" s="46">
        <v>33604</v>
      </c>
      <c r="S524" s="44" t="s">
        <v>677</v>
      </c>
      <c r="T524" s="44"/>
      <c r="U524" s="37"/>
      <c r="V524" s="37"/>
    </row>
    <row r="525" spans="1:22" x14ac:dyDescent="0.25">
      <c r="A525" s="37">
        <v>524</v>
      </c>
      <c r="B525" s="49" t="s">
        <v>678</v>
      </c>
      <c r="C525" s="28" t="s">
        <v>679</v>
      </c>
      <c r="D525" s="38" t="s">
        <v>2374</v>
      </c>
      <c r="E525" s="40" t="s">
        <v>670</v>
      </c>
      <c r="F525" s="40" t="s">
        <v>2375</v>
      </c>
      <c r="G525" s="40" t="s">
        <v>2376</v>
      </c>
      <c r="H525" s="41">
        <v>2034</v>
      </c>
      <c r="I525" s="40" t="s">
        <v>673</v>
      </c>
      <c r="J525" s="42">
        <v>895</v>
      </c>
      <c r="K525" s="40" t="s">
        <v>673</v>
      </c>
      <c r="L525" s="43" t="s">
        <v>118</v>
      </c>
      <c r="M525" s="44" t="s">
        <v>2373</v>
      </c>
      <c r="N525" s="45">
        <v>31752945</v>
      </c>
      <c r="O525" s="44" t="s">
        <v>676</v>
      </c>
      <c r="P525" s="56">
        <v>0</v>
      </c>
      <c r="Q525" s="44" t="s">
        <v>676</v>
      </c>
      <c r="R525" s="46">
        <v>26665</v>
      </c>
      <c r="S525" s="44"/>
      <c r="T525" s="44"/>
      <c r="U525" s="37"/>
      <c r="V525" s="37"/>
    </row>
    <row r="526" spans="1:22" x14ac:dyDescent="0.25">
      <c r="A526" s="37">
        <v>525</v>
      </c>
      <c r="B526" s="49" t="s">
        <v>678</v>
      </c>
      <c r="C526" s="28" t="s">
        <v>679</v>
      </c>
      <c r="D526" s="38" t="s">
        <v>2377</v>
      </c>
      <c r="E526" s="40" t="s">
        <v>670</v>
      </c>
      <c r="F526" s="40" t="s">
        <v>2378</v>
      </c>
      <c r="G526" s="40" t="s">
        <v>2379</v>
      </c>
      <c r="H526" s="42">
        <v>29</v>
      </c>
      <c r="I526" s="40" t="s">
        <v>673</v>
      </c>
      <c r="J526" s="42">
        <v>22</v>
      </c>
      <c r="K526" s="40" t="s">
        <v>673</v>
      </c>
      <c r="L526" s="43" t="s">
        <v>118</v>
      </c>
      <c r="M526" s="44" t="s">
        <v>2373</v>
      </c>
      <c r="N526" s="45">
        <v>314000</v>
      </c>
      <c r="O526" s="44" t="s">
        <v>676</v>
      </c>
      <c r="P526" s="56">
        <v>0</v>
      </c>
      <c r="Q526" s="44" t="s">
        <v>676</v>
      </c>
      <c r="R526" s="46">
        <v>26665</v>
      </c>
      <c r="S526" s="44"/>
      <c r="T526" s="44"/>
      <c r="U526" s="37"/>
      <c r="V526" s="37"/>
    </row>
    <row r="527" spans="1:22" x14ac:dyDescent="0.25">
      <c r="A527" s="37">
        <v>526</v>
      </c>
      <c r="B527" s="49" t="s">
        <v>678</v>
      </c>
      <c r="C527" s="28" t="s">
        <v>679</v>
      </c>
      <c r="D527" s="38" t="s">
        <v>2380</v>
      </c>
      <c r="E527" s="40" t="s">
        <v>670</v>
      </c>
      <c r="F527" s="40" t="s">
        <v>2381</v>
      </c>
      <c r="G527" s="40" t="s">
        <v>2382</v>
      </c>
      <c r="H527" s="42">
        <v>262</v>
      </c>
      <c r="I527" s="40" t="s">
        <v>673</v>
      </c>
      <c r="J527" s="42">
        <v>223</v>
      </c>
      <c r="K527" s="40" t="s">
        <v>673</v>
      </c>
      <c r="L527" s="43" t="s">
        <v>118</v>
      </c>
      <c r="M527" s="44" t="s">
        <v>2373</v>
      </c>
      <c r="N527" s="45">
        <v>264000</v>
      </c>
      <c r="O527" s="44" t="s">
        <v>676</v>
      </c>
      <c r="P527" s="56">
        <v>0</v>
      </c>
      <c r="Q527" s="44" t="s">
        <v>676</v>
      </c>
      <c r="R527" s="46">
        <v>26665</v>
      </c>
      <c r="S527" s="44"/>
      <c r="T527" s="44"/>
      <c r="U527" s="37"/>
      <c r="V527" s="37"/>
    </row>
    <row r="528" spans="1:22" x14ac:dyDescent="0.25">
      <c r="A528" s="37">
        <v>527</v>
      </c>
      <c r="B528" s="49" t="s">
        <v>678</v>
      </c>
      <c r="C528" s="28" t="s">
        <v>679</v>
      </c>
      <c r="D528" s="38" t="s">
        <v>2383</v>
      </c>
      <c r="E528" s="40" t="s">
        <v>670</v>
      </c>
      <c r="F528" s="40" t="s">
        <v>2384</v>
      </c>
      <c r="G528" s="40" t="s">
        <v>2385</v>
      </c>
      <c r="H528" s="42">
        <v>130</v>
      </c>
      <c r="I528" s="40" t="s">
        <v>673</v>
      </c>
      <c r="J528" s="42">
        <v>107</v>
      </c>
      <c r="K528" s="40" t="s">
        <v>673</v>
      </c>
      <c r="L528" s="43" t="s">
        <v>118</v>
      </c>
      <c r="M528" s="44" t="s">
        <v>2373</v>
      </c>
      <c r="N528" s="45">
        <v>30000</v>
      </c>
      <c r="O528" s="44" t="s">
        <v>676</v>
      </c>
      <c r="P528" s="56">
        <v>0</v>
      </c>
      <c r="Q528" s="44" t="s">
        <v>676</v>
      </c>
      <c r="R528" s="46">
        <v>35034</v>
      </c>
      <c r="S528" s="44"/>
      <c r="T528" s="44"/>
      <c r="U528" s="37"/>
      <c r="V528" s="37"/>
    </row>
    <row r="529" spans="1:22" x14ac:dyDescent="0.25">
      <c r="A529" s="37">
        <v>528</v>
      </c>
      <c r="B529" s="49" t="s">
        <v>678</v>
      </c>
      <c r="C529" s="28" t="s">
        <v>679</v>
      </c>
      <c r="D529" s="38" t="s">
        <v>2386</v>
      </c>
      <c r="E529" s="40" t="s">
        <v>670</v>
      </c>
      <c r="F529" s="40" t="s">
        <v>2387</v>
      </c>
      <c r="G529" s="40" t="s">
        <v>2388</v>
      </c>
      <c r="H529" s="41">
        <v>5602</v>
      </c>
      <c r="I529" s="40" t="s">
        <v>673</v>
      </c>
      <c r="J529" s="57">
        <v>5337</v>
      </c>
      <c r="K529" s="40" t="s">
        <v>673</v>
      </c>
      <c r="L529" s="43" t="s">
        <v>118</v>
      </c>
      <c r="M529" s="44" t="s">
        <v>2373</v>
      </c>
      <c r="N529" s="45">
        <v>164326697</v>
      </c>
      <c r="O529" s="44" t="s">
        <v>676</v>
      </c>
      <c r="P529" s="56">
        <v>0</v>
      </c>
      <c r="Q529" s="44" t="s">
        <v>676</v>
      </c>
      <c r="R529" s="46">
        <v>26665</v>
      </c>
      <c r="S529" s="44"/>
      <c r="T529" s="44"/>
      <c r="U529" s="37"/>
      <c r="V529" s="37"/>
    </row>
    <row r="530" spans="1:22" x14ac:dyDescent="0.25">
      <c r="A530" s="37">
        <v>529</v>
      </c>
      <c r="B530" s="49" t="s">
        <v>678</v>
      </c>
      <c r="C530" s="28" t="s">
        <v>679</v>
      </c>
      <c r="D530" s="38" t="s">
        <v>2389</v>
      </c>
      <c r="E530" s="40" t="s">
        <v>670</v>
      </c>
      <c r="F530" s="40" t="s">
        <v>2390</v>
      </c>
      <c r="G530" s="40" t="s">
        <v>942</v>
      </c>
      <c r="H530" s="42">
        <v>3</v>
      </c>
      <c r="I530" s="40" t="s">
        <v>673</v>
      </c>
      <c r="J530" s="42"/>
      <c r="K530" s="40" t="s">
        <v>673</v>
      </c>
      <c r="L530" s="43" t="s">
        <v>118</v>
      </c>
      <c r="M530" s="44" t="s">
        <v>2373</v>
      </c>
      <c r="N530" s="56">
        <v>0</v>
      </c>
      <c r="O530" s="44" t="s">
        <v>676</v>
      </c>
      <c r="P530" s="56">
        <v>0</v>
      </c>
      <c r="Q530" s="44" t="s">
        <v>676</v>
      </c>
      <c r="R530" s="46">
        <v>25204</v>
      </c>
      <c r="S530" s="44"/>
      <c r="T530" s="44"/>
      <c r="U530" s="37"/>
      <c r="V530" s="37"/>
    </row>
    <row r="531" spans="1:22" x14ac:dyDescent="0.25">
      <c r="A531" s="37">
        <v>530</v>
      </c>
      <c r="B531" s="49" t="s">
        <v>678</v>
      </c>
      <c r="C531" s="28" t="s">
        <v>679</v>
      </c>
      <c r="D531" s="38" t="s">
        <v>2391</v>
      </c>
      <c r="E531" s="40" t="s">
        <v>670</v>
      </c>
      <c r="F531" s="40" t="s">
        <v>2392</v>
      </c>
      <c r="G531" s="40" t="s">
        <v>2393</v>
      </c>
      <c r="H531" s="42">
        <v>31</v>
      </c>
      <c r="I531" s="40" t="s">
        <v>673</v>
      </c>
      <c r="J531" s="42"/>
      <c r="K531" s="40" t="s">
        <v>673</v>
      </c>
      <c r="L531" s="43" t="s">
        <v>118</v>
      </c>
      <c r="M531" s="44" t="s">
        <v>2373</v>
      </c>
      <c r="N531" s="45">
        <v>948445</v>
      </c>
      <c r="O531" s="44" t="s">
        <v>676</v>
      </c>
      <c r="P531" s="45">
        <v>293696</v>
      </c>
      <c r="Q531" s="44" t="s">
        <v>676</v>
      </c>
      <c r="R531" s="46">
        <v>32509</v>
      </c>
      <c r="S531" s="44"/>
      <c r="T531" s="44"/>
      <c r="U531" s="37"/>
      <c r="V531" s="37"/>
    </row>
    <row r="532" spans="1:22" x14ac:dyDescent="0.25">
      <c r="A532" s="37">
        <v>531</v>
      </c>
      <c r="B532" s="49" t="s">
        <v>881</v>
      </c>
      <c r="C532" s="28" t="s">
        <v>882</v>
      </c>
      <c r="D532" s="38" t="s">
        <v>2394</v>
      </c>
      <c r="E532" s="40" t="s">
        <v>670</v>
      </c>
      <c r="F532" s="40" t="s">
        <v>2395</v>
      </c>
      <c r="G532" s="40" t="s">
        <v>2396</v>
      </c>
      <c r="H532" s="42">
        <v>746</v>
      </c>
      <c r="I532" s="40" t="s">
        <v>673</v>
      </c>
      <c r="J532" s="42">
        <v>698</v>
      </c>
      <c r="K532" s="40" t="s">
        <v>673</v>
      </c>
      <c r="L532" s="43" t="s">
        <v>118</v>
      </c>
      <c r="M532" s="44" t="s">
        <v>2373</v>
      </c>
      <c r="N532" s="45">
        <v>19602000</v>
      </c>
      <c r="O532" s="44" t="s">
        <v>676</v>
      </c>
      <c r="P532" s="45">
        <v>9307054</v>
      </c>
      <c r="Q532" s="44" t="s">
        <v>676</v>
      </c>
      <c r="R532" s="46">
        <v>28126</v>
      </c>
      <c r="S532" s="44"/>
      <c r="T532" s="44"/>
      <c r="U532" s="37"/>
      <c r="V532" s="37"/>
    </row>
    <row r="533" spans="1:22" ht="15.75" x14ac:dyDescent="0.25">
      <c r="A533" s="37">
        <v>532</v>
      </c>
      <c r="B533" s="49" t="s">
        <v>751</v>
      </c>
      <c r="C533" s="28" t="s">
        <v>752</v>
      </c>
      <c r="D533" s="38" t="s">
        <v>2397</v>
      </c>
      <c r="E533" s="40" t="s">
        <v>670</v>
      </c>
      <c r="F533" s="40" t="s">
        <v>2398</v>
      </c>
      <c r="G533" s="40" t="s">
        <v>2399</v>
      </c>
      <c r="H533" s="42">
        <v>67</v>
      </c>
      <c r="I533" s="40" t="s">
        <v>673</v>
      </c>
      <c r="J533" s="42"/>
      <c r="K533" s="40" t="s">
        <v>673</v>
      </c>
      <c r="L533" s="43" t="s">
        <v>2400</v>
      </c>
      <c r="M533" s="44" t="s">
        <v>2401</v>
      </c>
      <c r="N533" s="45">
        <v>3800648</v>
      </c>
      <c r="O533" s="44" t="s">
        <v>676</v>
      </c>
      <c r="P533" s="45">
        <v>3040519</v>
      </c>
      <c r="Q533" s="44" t="s">
        <v>676</v>
      </c>
      <c r="R533" s="46">
        <v>34335</v>
      </c>
      <c r="S533" s="44" t="s">
        <v>677</v>
      </c>
      <c r="T533" s="44"/>
      <c r="U533" s="37" t="s">
        <v>757</v>
      </c>
      <c r="V533" s="29" t="s">
        <v>2402</v>
      </c>
    </row>
    <row r="534" spans="1:22" x14ac:dyDescent="0.25">
      <c r="A534" s="37">
        <v>533</v>
      </c>
      <c r="B534" s="38" t="s">
        <v>667</v>
      </c>
      <c r="C534" s="39" t="s">
        <v>668</v>
      </c>
      <c r="D534" s="40" t="s">
        <v>2403</v>
      </c>
      <c r="E534" s="40" t="s">
        <v>670</v>
      </c>
      <c r="F534" s="40" t="s">
        <v>2404</v>
      </c>
      <c r="G534" s="40" t="s">
        <v>2405</v>
      </c>
      <c r="H534" s="41">
        <v>44253</v>
      </c>
      <c r="I534" s="40" t="s">
        <v>673</v>
      </c>
      <c r="J534" s="42"/>
      <c r="K534" s="40" t="s">
        <v>673</v>
      </c>
      <c r="L534" s="43" t="s">
        <v>2406</v>
      </c>
      <c r="M534" s="44" t="s">
        <v>2407</v>
      </c>
      <c r="N534" s="45">
        <v>15495791</v>
      </c>
      <c r="O534" s="44" t="s">
        <v>676</v>
      </c>
      <c r="P534" s="45">
        <v>15495791</v>
      </c>
      <c r="Q534" s="44" t="s">
        <v>676</v>
      </c>
      <c r="R534" s="46">
        <v>33604</v>
      </c>
      <c r="S534" s="44" t="s">
        <v>677</v>
      </c>
      <c r="T534" s="44"/>
      <c r="U534" s="37"/>
      <c r="V534" s="37"/>
    </row>
    <row r="535" spans="1:22" x14ac:dyDescent="0.25">
      <c r="A535" s="37">
        <v>534</v>
      </c>
      <c r="B535" s="49" t="s">
        <v>678</v>
      </c>
      <c r="C535" s="28" t="s">
        <v>679</v>
      </c>
      <c r="D535" s="38" t="s">
        <v>2408</v>
      </c>
      <c r="E535" s="40" t="s">
        <v>670</v>
      </c>
      <c r="F535" s="40" t="s">
        <v>2409</v>
      </c>
      <c r="G535" s="40" t="s">
        <v>2410</v>
      </c>
      <c r="H535" s="42">
        <v>20</v>
      </c>
      <c r="I535" s="40" t="s">
        <v>673</v>
      </c>
      <c r="J535" s="42">
        <v>30</v>
      </c>
      <c r="K535" s="40" t="s">
        <v>673</v>
      </c>
      <c r="L535" s="43" t="s">
        <v>2406</v>
      </c>
      <c r="M535" s="44" t="s">
        <v>2407</v>
      </c>
      <c r="N535" s="45">
        <v>158000</v>
      </c>
      <c r="O535" s="44" t="s">
        <v>676</v>
      </c>
      <c r="P535" s="45">
        <v>110568</v>
      </c>
      <c r="Q535" s="44" t="s">
        <v>676</v>
      </c>
      <c r="R535" s="46">
        <v>22647</v>
      </c>
      <c r="S535" s="44"/>
      <c r="T535" s="44"/>
      <c r="U535" s="37"/>
      <c r="V535" s="37"/>
    </row>
    <row r="536" spans="1:22" x14ac:dyDescent="0.25">
      <c r="A536" s="37">
        <v>535</v>
      </c>
      <c r="B536" s="49" t="s">
        <v>678</v>
      </c>
      <c r="C536" s="28" t="s">
        <v>679</v>
      </c>
      <c r="D536" s="38" t="s">
        <v>2411</v>
      </c>
      <c r="E536" s="40" t="s">
        <v>670</v>
      </c>
      <c r="F536" s="40" t="s">
        <v>2412</v>
      </c>
      <c r="G536" s="40" t="s">
        <v>2413</v>
      </c>
      <c r="H536" s="42">
        <v>4</v>
      </c>
      <c r="I536" s="40" t="s">
        <v>673</v>
      </c>
      <c r="J536" s="42"/>
      <c r="K536" s="40" t="s">
        <v>673</v>
      </c>
      <c r="L536" s="43" t="s">
        <v>2406</v>
      </c>
      <c r="M536" s="44" t="s">
        <v>2407</v>
      </c>
      <c r="N536" s="45">
        <v>28000</v>
      </c>
      <c r="O536" s="44" t="s">
        <v>676</v>
      </c>
      <c r="P536" s="45">
        <v>3860</v>
      </c>
      <c r="Q536" s="44" t="s">
        <v>676</v>
      </c>
      <c r="R536" s="46">
        <v>31048</v>
      </c>
      <c r="S536" s="44"/>
      <c r="T536" s="44"/>
      <c r="U536" s="37"/>
      <c r="V536" s="37"/>
    </row>
    <row r="537" spans="1:22" x14ac:dyDescent="0.25">
      <c r="A537" s="37">
        <v>536</v>
      </c>
      <c r="B537" s="49" t="s">
        <v>678</v>
      </c>
      <c r="C537" s="28" t="s">
        <v>679</v>
      </c>
      <c r="D537" s="38" t="s">
        <v>2414</v>
      </c>
      <c r="E537" s="40" t="s">
        <v>670</v>
      </c>
      <c r="F537" s="40" t="s">
        <v>2415</v>
      </c>
      <c r="G537" s="40" t="s">
        <v>2416</v>
      </c>
      <c r="H537" s="42">
        <v>1</v>
      </c>
      <c r="I537" s="40" t="s">
        <v>886</v>
      </c>
      <c r="J537" s="42"/>
      <c r="K537" s="40" t="s">
        <v>886</v>
      </c>
      <c r="L537" s="43" t="s">
        <v>2417</v>
      </c>
      <c r="M537" s="44" t="s">
        <v>2418</v>
      </c>
      <c r="N537" s="45">
        <v>7400521</v>
      </c>
      <c r="O537" s="44" t="s">
        <v>676</v>
      </c>
      <c r="P537" s="45">
        <v>7239535</v>
      </c>
      <c r="Q537" s="44" t="s">
        <v>676</v>
      </c>
      <c r="R537" s="46">
        <v>41973</v>
      </c>
      <c r="S537" s="44"/>
      <c r="T537" s="44"/>
      <c r="U537" s="37"/>
      <c r="V537" s="37"/>
    </row>
    <row r="538" spans="1:22" x14ac:dyDescent="0.25">
      <c r="A538" s="37">
        <v>537</v>
      </c>
      <c r="B538" s="49" t="s">
        <v>2419</v>
      </c>
      <c r="C538" s="28" t="s">
        <v>2420</v>
      </c>
      <c r="D538" s="38" t="s">
        <v>2421</v>
      </c>
      <c r="E538" s="40" t="s">
        <v>670</v>
      </c>
      <c r="F538" s="40" t="s">
        <v>2422</v>
      </c>
      <c r="G538" s="40" t="s">
        <v>2423</v>
      </c>
      <c r="H538" s="41">
        <v>85521</v>
      </c>
      <c r="I538" s="40" t="s">
        <v>673</v>
      </c>
      <c r="J538" s="42"/>
      <c r="K538" s="40" t="s">
        <v>673</v>
      </c>
      <c r="L538" s="43" t="s">
        <v>2417</v>
      </c>
      <c r="M538" s="44" t="s">
        <v>2418</v>
      </c>
      <c r="N538" s="45">
        <v>2111643373</v>
      </c>
      <c r="O538" s="44" t="s">
        <v>676</v>
      </c>
      <c r="P538" s="45">
        <v>2111643373</v>
      </c>
      <c r="Q538" s="44" t="s">
        <v>676</v>
      </c>
      <c r="R538" s="46">
        <v>39891</v>
      </c>
      <c r="S538" s="44" t="s">
        <v>677</v>
      </c>
      <c r="T538" s="37"/>
      <c r="U538" s="37"/>
      <c r="V538" s="37"/>
    </row>
    <row r="539" spans="1:22" x14ac:dyDescent="0.25">
      <c r="A539" s="37">
        <v>538</v>
      </c>
      <c r="B539" s="38" t="s">
        <v>2424</v>
      </c>
      <c r="C539" s="59" t="s">
        <v>2425</v>
      </c>
      <c r="D539" s="40" t="s">
        <v>2426</v>
      </c>
      <c r="E539" s="40" t="s">
        <v>670</v>
      </c>
      <c r="F539" s="40" t="s">
        <v>2427</v>
      </c>
      <c r="G539" s="40" t="s">
        <v>2428</v>
      </c>
      <c r="H539" s="42">
        <v>57</v>
      </c>
      <c r="I539" s="40" t="s">
        <v>673</v>
      </c>
      <c r="J539" s="42"/>
      <c r="K539" s="40" t="s">
        <v>673</v>
      </c>
      <c r="L539" s="43" t="s">
        <v>2417</v>
      </c>
      <c r="M539" s="44" t="s">
        <v>2418</v>
      </c>
      <c r="N539" s="45">
        <v>198245359</v>
      </c>
      <c r="O539" s="44" t="s">
        <v>676</v>
      </c>
      <c r="P539" s="45">
        <v>191249742</v>
      </c>
      <c r="Q539" s="44" t="s">
        <v>676</v>
      </c>
      <c r="R539" s="46">
        <v>41726</v>
      </c>
      <c r="S539" s="44" t="s">
        <v>1828</v>
      </c>
      <c r="T539" s="37"/>
      <c r="U539" s="37"/>
      <c r="V539" s="37"/>
    </row>
    <row r="540" spans="1:22" x14ac:dyDescent="0.25">
      <c r="A540" s="37">
        <v>539</v>
      </c>
      <c r="B540" s="38" t="s">
        <v>2424</v>
      </c>
      <c r="C540" s="60" t="s">
        <v>2425</v>
      </c>
      <c r="D540" s="40" t="s">
        <v>2429</v>
      </c>
      <c r="E540" s="40" t="s">
        <v>670</v>
      </c>
      <c r="F540" s="40" t="s">
        <v>2430</v>
      </c>
      <c r="G540" s="40" t="s">
        <v>2431</v>
      </c>
      <c r="H540" s="41">
        <v>12023</v>
      </c>
      <c r="I540" s="40" t="s">
        <v>673</v>
      </c>
      <c r="J540" s="42"/>
      <c r="K540" s="40" t="s">
        <v>673</v>
      </c>
      <c r="L540" s="43" t="s">
        <v>2417</v>
      </c>
      <c r="M540" s="44" t="s">
        <v>2418</v>
      </c>
      <c r="N540" s="45">
        <v>5511926434</v>
      </c>
      <c r="O540" s="44" t="s">
        <v>676</v>
      </c>
      <c r="P540" s="45">
        <v>5317423385</v>
      </c>
      <c r="Q540" s="44" t="s">
        <v>676</v>
      </c>
      <c r="R540" s="46">
        <v>41726</v>
      </c>
      <c r="S540" s="44" t="s">
        <v>1828</v>
      </c>
      <c r="T540" s="37"/>
      <c r="U540" s="37"/>
      <c r="V540" s="37"/>
    </row>
    <row r="541" spans="1:22" x14ac:dyDescent="0.25">
      <c r="A541" s="37">
        <v>540</v>
      </c>
      <c r="B541" s="49" t="s">
        <v>2424</v>
      </c>
      <c r="C541" s="28" t="s">
        <v>2425</v>
      </c>
      <c r="D541" s="38" t="s">
        <v>2432</v>
      </c>
      <c r="E541" s="40" t="s">
        <v>670</v>
      </c>
      <c r="F541" s="40" t="s">
        <v>2433</v>
      </c>
      <c r="G541" s="40" t="s">
        <v>2434</v>
      </c>
      <c r="H541" s="41">
        <v>1450</v>
      </c>
      <c r="I541" s="40" t="s">
        <v>673</v>
      </c>
      <c r="J541" s="42"/>
      <c r="K541" s="40" t="s">
        <v>673</v>
      </c>
      <c r="L541" s="43" t="s">
        <v>2417</v>
      </c>
      <c r="M541" s="44" t="s">
        <v>2418</v>
      </c>
      <c r="N541" s="45">
        <v>678722166</v>
      </c>
      <c r="O541" s="44" t="s">
        <v>676</v>
      </c>
      <c r="P541" s="45">
        <v>654771642</v>
      </c>
      <c r="Q541" s="44" t="s">
        <v>676</v>
      </c>
      <c r="R541" s="46">
        <v>41726</v>
      </c>
      <c r="S541" s="44" t="s">
        <v>1828</v>
      </c>
      <c r="T541" s="37"/>
      <c r="U541" s="37"/>
      <c r="V541" s="37"/>
    </row>
    <row r="542" spans="1:22" x14ac:dyDescent="0.25">
      <c r="A542" s="37">
        <v>541</v>
      </c>
      <c r="B542" s="38" t="s">
        <v>2424</v>
      </c>
      <c r="C542" s="59" t="s">
        <v>2425</v>
      </c>
      <c r="D542" s="40" t="s">
        <v>2435</v>
      </c>
      <c r="E542" s="40" t="s">
        <v>670</v>
      </c>
      <c r="F542" s="40" t="s">
        <v>2436</v>
      </c>
      <c r="G542" s="40" t="s">
        <v>2437</v>
      </c>
      <c r="H542" s="41">
        <v>11591</v>
      </c>
      <c r="I542" s="40" t="s">
        <v>673</v>
      </c>
      <c r="J542" s="42"/>
      <c r="K542" s="40" t="s">
        <v>673</v>
      </c>
      <c r="L542" s="43" t="s">
        <v>2417</v>
      </c>
      <c r="M542" s="44" t="s">
        <v>2418</v>
      </c>
      <c r="N542" s="45">
        <v>3342235819</v>
      </c>
      <c r="O542" s="44" t="s">
        <v>676</v>
      </c>
      <c r="P542" s="45">
        <v>3224296101</v>
      </c>
      <c r="Q542" s="44" t="s">
        <v>676</v>
      </c>
      <c r="R542" s="46">
        <v>41726</v>
      </c>
      <c r="S542" s="44" t="s">
        <v>1828</v>
      </c>
      <c r="T542" s="37"/>
      <c r="U542" s="37"/>
      <c r="V542" s="37"/>
    </row>
    <row r="543" spans="1:22" x14ac:dyDescent="0.25">
      <c r="A543" s="37">
        <v>542</v>
      </c>
      <c r="B543" s="38" t="s">
        <v>2424</v>
      </c>
      <c r="C543" s="61" t="s">
        <v>2425</v>
      </c>
      <c r="D543" s="40" t="s">
        <v>2438</v>
      </c>
      <c r="E543" s="40" t="s">
        <v>670</v>
      </c>
      <c r="F543" s="40" t="s">
        <v>2439</v>
      </c>
      <c r="G543" s="40" t="s">
        <v>2440</v>
      </c>
      <c r="H543" s="42">
        <v>237</v>
      </c>
      <c r="I543" s="40" t="s">
        <v>673</v>
      </c>
      <c r="J543" s="42"/>
      <c r="K543" s="40" t="s">
        <v>673</v>
      </c>
      <c r="L543" s="43" t="s">
        <v>2417</v>
      </c>
      <c r="M543" s="44" t="s">
        <v>2418</v>
      </c>
      <c r="N543" s="45">
        <v>11450393</v>
      </c>
      <c r="O543" s="44" t="s">
        <v>676</v>
      </c>
      <c r="P543" s="45">
        <v>10642277</v>
      </c>
      <c r="Q543" s="44" t="s">
        <v>676</v>
      </c>
      <c r="R543" s="46">
        <v>41726</v>
      </c>
      <c r="S543" s="44" t="s">
        <v>1828</v>
      </c>
      <c r="T543" s="37"/>
      <c r="U543" s="37"/>
      <c r="V543" s="37"/>
    </row>
    <row r="544" spans="1:22" x14ac:dyDescent="0.25">
      <c r="A544" s="37">
        <v>543</v>
      </c>
      <c r="B544" s="38" t="s">
        <v>2424</v>
      </c>
      <c r="C544" s="61" t="s">
        <v>2425</v>
      </c>
      <c r="D544" s="40" t="s">
        <v>2441</v>
      </c>
      <c r="E544" s="40" t="s">
        <v>670</v>
      </c>
      <c r="F544" s="40" t="s">
        <v>2442</v>
      </c>
      <c r="G544" s="40" t="s">
        <v>2443</v>
      </c>
      <c r="H544" s="42">
        <v>327</v>
      </c>
      <c r="I544" s="40" t="s">
        <v>673</v>
      </c>
      <c r="J544" s="42"/>
      <c r="K544" s="40" t="s">
        <v>673</v>
      </c>
      <c r="L544" s="43" t="s">
        <v>2417</v>
      </c>
      <c r="M544" s="44" t="s">
        <v>2418</v>
      </c>
      <c r="N544" s="45">
        <v>9523115</v>
      </c>
      <c r="O544" s="44" t="s">
        <v>676</v>
      </c>
      <c r="P544" s="45">
        <v>9187066</v>
      </c>
      <c r="Q544" s="44" t="s">
        <v>676</v>
      </c>
      <c r="R544" s="46">
        <v>41726</v>
      </c>
      <c r="S544" s="44" t="s">
        <v>1828</v>
      </c>
      <c r="T544" s="37"/>
      <c r="U544" s="37"/>
      <c r="V544" s="37"/>
    </row>
    <row r="545" spans="1:22" x14ac:dyDescent="0.25">
      <c r="A545" s="37">
        <v>544</v>
      </c>
      <c r="B545" s="38" t="s">
        <v>2424</v>
      </c>
      <c r="C545" s="60" t="s">
        <v>2425</v>
      </c>
      <c r="D545" s="40" t="s">
        <v>2444</v>
      </c>
      <c r="E545" s="40" t="s">
        <v>670</v>
      </c>
      <c r="F545" s="40" t="s">
        <v>2445</v>
      </c>
      <c r="G545" s="40" t="s">
        <v>2443</v>
      </c>
      <c r="H545" s="42">
        <v>327</v>
      </c>
      <c r="I545" s="40" t="s">
        <v>673</v>
      </c>
      <c r="J545" s="42"/>
      <c r="K545" s="40" t="s">
        <v>673</v>
      </c>
      <c r="L545" s="43" t="s">
        <v>2417</v>
      </c>
      <c r="M545" s="44" t="s">
        <v>2418</v>
      </c>
      <c r="N545" s="45">
        <v>9523115</v>
      </c>
      <c r="O545" s="44" t="s">
        <v>676</v>
      </c>
      <c r="P545" s="45">
        <v>9187066</v>
      </c>
      <c r="Q545" s="44" t="s">
        <v>676</v>
      </c>
      <c r="R545" s="46">
        <v>41726</v>
      </c>
      <c r="S545" s="44" t="s">
        <v>1828</v>
      </c>
      <c r="T545" s="37"/>
      <c r="U545" s="37"/>
      <c r="V545" s="37"/>
    </row>
    <row r="546" spans="1:22" x14ac:dyDescent="0.25">
      <c r="A546" s="37">
        <v>545</v>
      </c>
      <c r="B546" s="49" t="s">
        <v>751</v>
      </c>
      <c r="C546" s="28" t="s">
        <v>752</v>
      </c>
      <c r="D546" s="38" t="s">
        <v>2446</v>
      </c>
      <c r="E546" s="40" t="s">
        <v>670</v>
      </c>
      <c r="F546" s="40" t="s">
        <v>2447</v>
      </c>
      <c r="G546" s="40" t="s">
        <v>2448</v>
      </c>
      <c r="H546" s="42">
        <v>376</v>
      </c>
      <c r="I546" s="40" t="s">
        <v>673</v>
      </c>
      <c r="J546" s="42">
        <v>38</v>
      </c>
      <c r="K546" s="40" t="s">
        <v>673</v>
      </c>
      <c r="L546" s="43" t="s">
        <v>2449</v>
      </c>
      <c r="M546" s="44" t="s">
        <v>2450</v>
      </c>
      <c r="N546" s="45">
        <v>142000</v>
      </c>
      <c r="O546" s="44" t="s">
        <v>676</v>
      </c>
      <c r="P546" s="45">
        <v>111000</v>
      </c>
      <c r="Q546" s="44" t="s">
        <v>676</v>
      </c>
      <c r="R546" s="46">
        <v>31778</v>
      </c>
      <c r="S546" s="44"/>
      <c r="T546" s="44"/>
      <c r="U546" s="37"/>
      <c r="V546" s="37"/>
    </row>
    <row r="547" spans="1:22" x14ac:dyDescent="0.25">
      <c r="A547" s="37">
        <v>546</v>
      </c>
      <c r="B547" s="38" t="s">
        <v>667</v>
      </c>
      <c r="C547" s="39" t="s">
        <v>668</v>
      </c>
      <c r="D547" s="40" t="s">
        <v>2451</v>
      </c>
      <c r="E547" s="40" t="s">
        <v>670</v>
      </c>
      <c r="F547" s="40" t="s">
        <v>2452</v>
      </c>
      <c r="G547" s="40" t="s">
        <v>905</v>
      </c>
      <c r="H547" s="41">
        <v>2375</v>
      </c>
      <c r="I547" s="40" t="s">
        <v>673</v>
      </c>
      <c r="J547" s="42"/>
      <c r="K547" s="40" t="s">
        <v>673</v>
      </c>
      <c r="L547" s="43" t="s">
        <v>2453</v>
      </c>
      <c r="M547" s="44" t="s">
        <v>2454</v>
      </c>
      <c r="N547" s="45">
        <v>677000</v>
      </c>
      <c r="O547" s="44" t="s">
        <v>676</v>
      </c>
      <c r="P547" s="45">
        <v>677000</v>
      </c>
      <c r="Q547" s="44" t="s">
        <v>676</v>
      </c>
      <c r="R547" s="46">
        <v>33604</v>
      </c>
      <c r="S547" s="44" t="s">
        <v>677</v>
      </c>
      <c r="T547" s="44"/>
      <c r="U547" s="37"/>
      <c r="V547" s="37"/>
    </row>
    <row r="548" spans="1:22" x14ac:dyDescent="0.25">
      <c r="A548" s="37">
        <v>547</v>
      </c>
      <c r="B548" s="49" t="s">
        <v>667</v>
      </c>
      <c r="C548" s="44" t="s">
        <v>668</v>
      </c>
      <c r="D548" s="38" t="s">
        <v>2455</v>
      </c>
      <c r="E548" s="40" t="s">
        <v>670</v>
      </c>
      <c r="F548" s="40" t="s">
        <v>128</v>
      </c>
      <c r="G548" s="40" t="s">
        <v>2273</v>
      </c>
      <c r="H548" s="41">
        <v>20106</v>
      </c>
      <c r="I548" s="40" t="s">
        <v>673</v>
      </c>
      <c r="J548" s="42"/>
      <c r="K548" s="40" t="s">
        <v>673</v>
      </c>
      <c r="L548" s="43" t="s">
        <v>127</v>
      </c>
      <c r="M548" s="44" t="s">
        <v>2454</v>
      </c>
      <c r="N548" s="45">
        <v>5428375</v>
      </c>
      <c r="O548" s="44" t="s">
        <v>676</v>
      </c>
      <c r="P548" s="45">
        <v>5428375</v>
      </c>
      <c r="Q548" s="44" t="s">
        <v>676</v>
      </c>
      <c r="R548" s="46">
        <v>33604</v>
      </c>
      <c r="S548" s="44" t="s">
        <v>677</v>
      </c>
      <c r="T548" s="44"/>
      <c r="U548" s="37"/>
      <c r="V548" s="37"/>
    </row>
    <row r="549" spans="1:22" x14ac:dyDescent="0.25">
      <c r="A549" s="37">
        <v>548</v>
      </c>
      <c r="B549" s="38" t="s">
        <v>678</v>
      </c>
      <c r="C549" s="59" t="s">
        <v>679</v>
      </c>
      <c r="D549" s="40" t="s">
        <v>2456</v>
      </c>
      <c r="E549" s="40" t="s">
        <v>670</v>
      </c>
      <c r="F549" s="40" t="s">
        <v>2457</v>
      </c>
      <c r="G549" s="40" t="s">
        <v>1458</v>
      </c>
      <c r="H549" s="42">
        <v>328</v>
      </c>
      <c r="I549" s="40" t="s">
        <v>673</v>
      </c>
      <c r="J549" s="42">
        <v>156</v>
      </c>
      <c r="K549" s="40" t="s">
        <v>673</v>
      </c>
      <c r="L549" s="43" t="s">
        <v>127</v>
      </c>
      <c r="M549" s="44" t="s">
        <v>2454</v>
      </c>
      <c r="N549" s="45">
        <v>6995570</v>
      </c>
      <c r="O549" s="44" t="s">
        <v>676</v>
      </c>
      <c r="P549" s="45">
        <v>4307906</v>
      </c>
      <c r="Q549" s="44" t="s">
        <v>676</v>
      </c>
      <c r="R549" s="46">
        <v>11324</v>
      </c>
      <c r="S549" s="44"/>
      <c r="T549" s="44"/>
      <c r="U549" s="37"/>
      <c r="V549" s="37"/>
    </row>
    <row r="550" spans="1:22" x14ac:dyDescent="0.25">
      <c r="A550" s="37">
        <v>549</v>
      </c>
      <c r="B550" s="38" t="s">
        <v>667</v>
      </c>
      <c r="C550" s="48" t="s">
        <v>668</v>
      </c>
      <c r="D550" s="40" t="s">
        <v>2458</v>
      </c>
      <c r="E550" s="40" t="s">
        <v>670</v>
      </c>
      <c r="F550" s="40" t="s">
        <v>2459</v>
      </c>
      <c r="G550" s="40" t="s">
        <v>905</v>
      </c>
      <c r="H550" s="41">
        <v>10466</v>
      </c>
      <c r="I550" s="40" t="s">
        <v>673</v>
      </c>
      <c r="J550" s="42"/>
      <c r="K550" s="40" t="s">
        <v>673</v>
      </c>
      <c r="L550" s="43" t="s">
        <v>2460</v>
      </c>
      <c r="M550" s="44" t="s">
        <v>2461</v>
      </c>
      <c r="N550" s="45">
        <v>3297000</v>
      </c>
      <c r="O550" s="44" t="s">
        <v>676</v>
      </c>
      <c r="P550" s="45">
        <v>3297000</v>
      </c>
      <c r="Q550" s="44" t="s">
        <v>676</v>
      </c>
      <c r="R550" s="46">
        <v>33604</v>
      </c>
      <c r="S550" s="44" t="s">
        <v>677</v>
      </c>
      <c r="T550" s="44"/>
      <c r="U550" s="37"/>
      <c r="V550" s="37"/>
    </row>
    <row r="551" spans="1:22" x14ac:dyDescent="0.25">
      <c r="A551" s="37">
        <v>550</v>
      </c>
      <c r="B551" s="49" t="s">
        <v>667</v>
      </c>
      <c r="C551" s="44" t="s">
        <v>668</v>
      </c>
      <c r="D551" s="38" t="s">
        <v>2462</v>
      </c>
      <c r="E551" s="40" t="s">
        <v>670</v>
      </c>
      <c r="F551" s="40" t="s">
        <v>2463</v>
      </c>
      <c r="G551" s="40" t="s">
        <v>905</v>
      </c>
      <c r="H551" s="41">
        <v>3096</v>
      </c>
      <c r="I551" s="40" t="s">
        <v>673</v>
      </c>
      <c r="J551" s="42"/>
      <c r="K551" s="40" t="s">
        <v>673</v>
      </c>
      <c r="L551" s="43" t="s">
        <v>2464</v>
      </c>
      <c r="M551" s="44" t="s">
        <v>2465</v>
      </c>
      <c r="N551" s="45">
        <v>882000</v>
      </c>
      <c r="O551" s="44" t="s">
        <v>676</v>
      </c>
      <c r="P551" s="45">
        <v>882000</v>
      </c>
      <c r="Q551" s="44" t="s">
        <v>676</v>
      </c>
      <c r="R551" s="46">
        <v>33604</v>
      </c>
      <c r="S551" s="44" t="s">
        <v>677</v>
      </c>
      <c r="T551" s="44"/>
      <c r="U551" s="37"/>
      <c r="V551" s="37"/>
    </row>
    <row r="552" spans="1:22" x14ac:dyDescent="0.25">
      <c r="A552" s="37">
        <v>551</v>
      </c>
      <c r="B552" s="38" t="s">
        <v>667</v>
      </c>
      <c r="C552" s="47" t="s">
        <v>668</v>
      </c>
      <c r="D552" s="40" t="s">
        <v>2466</v>
      </c>
      <c r="E552" s="40" t="s">
        <v>670</v>
      </c>
      <c r="F552" s="40" t="s">
        <v>2467</v>
      </c>
      <c r="G552" s="40" t="s">
        <v>1045</v>
      </c>
      <c r="H552" s="41">
        <v>6716</v>
      </c>
      <c r="I552" s="40" t="s">
        <v>673</v>
      </c>
      <c r="J552" s="42"/>
      <c r="K552" s="40" t="s">
        <v>673</v>
      </c>
      <c r="L552" s="43" t="s">
        <v>22</v>
      </c>
      <c r="M552" s="44" t="s">
        <v>2468</v>
      </c>
      <c r="N552" s="45">
        <v>12091000</v>
      </c>
      <c r="O552" s="44" t="s">
        <v>676</v>
      </c>
      <c r="P552" s="45">
        <v>12091000</v>
      </c>
      <c r="Q552" s="44" t="s">
        <v>676</v>
      </c>
      <c r="R552" s="46">
        <v>33604</v>
      </c>
      <c r="S552" s="44" t="s">
        <v>677</v>
      </c>
      <c r="T552" s="44"/>
      <c r="U552" s="37"/>
      <c r="V552" s="37"/>
    </row>
    <row r="553" spans="1:22" x14ac:dyDescent="0.25">
      <c r="A553" s="37">
        <v>552</v>
      </c>
      <c r="B553" s="38" t="s">
        <v>667</v>
      </c>
      <c r="C553" s="48" t="s">
        <v>668</v>
      </c>
      <c r="D553" s="40" t="s">
        <v>2469</v>
      </c>
      <c r="E553" s="40" t="s">
        <v>670</v>
      </c>
      <c r="F553" s="40" t="s">
        <v>2470</v>
      </c>
      <c r="G553" s="40" t="s">
        <v>2471</v>
      </c>
      <c r="H553" s="41">
        <v>2430</v>
      </c>
      <c r="I553" s="40" t="s">
        <v>673</v>
      </c>
      <c r="J553" s="42"/>
      <c r="K553" s="40" t="s">
        <v>673</v>
      </c>
      <c r="L553" s="43" t="s">
        <v>2472</v>
      </c>
      <c r="M553" s="44" t="s">
        <v>2473</v>
      </c>
      <c r="N553" s="45">
        <v>7000000</v>
      </c>
      <c r="O553" s="44" t="s">
        <v>676</v>
      </c>
      <c r="P553" s="45">
        <v>7000000</v>
      </c>
      <c r="Q553" s="44" t="s">
        <v>676</v>
      </c>
      <c r="R553" s="46">
        <v>38139</v>
      </c>
      <c r="S553" s="44" t="s">
        <v>2474</v>
      </c>
      <c r="T553" s="44"/>
      <c r="U553" s="37"/>
      <c r="V553" s="37"/>
    </row>
    <row r="554" spans="1:22" x14ac:dyDescent="0.25">
      <c r="A554" s="37">
        <v>553</v>
      </c>
      <c r="B554" s="49" t="s">
        <v>678</v>
      </c>
      <c r="C554" s="28" t="s">
        <v>679</v>
      </c>
      <c r="D554" s="38" t="s">
        <v>2475</v>
      </c>
      <c r="E554" s="40" t="s">
        <v>670</v>
      </c>
      <c r="F554" s="40" t="s">
        <v>2476</v>
      </c>
      <c r="G554" s="40" t="s">
        <v>2477</v>
      </c>
      <c r="H554" s="42">
        <v>903</v>
      </c>
      <c r="I554" s="40" t="s">
        <v>673</v>
      </c>
      <c r="J554" s="42">
        <v>901</v>
      </c>
      <c r="K554" s="40" t="s">
        <v>673</v>
      </c>
      <c r="L554" s="43" t="s">
        <v>2472</v>
      </c>
      <c r="M554" s="44" t="s">
        <v>2473</v>
      </c>
      <c r="N554" s="45">
        <v>1418684</v>
      </c>
      <c r="O554" s="44" t="s">
        <v>676</v>
      </c>
      <c r="P554" s="45">
        <v>1122103</v>
      </c>
      <c r="Q554" s="44" t="s">
        <v>676</v>
      </c>
      <c r="R554" s="46">
        <v>38139</v>
      </c>
      <c r="S554" s="44"/>
      <c r="T554" s="44"/>
      <c r="U554" s="37"/>
      <c r="V554" s="37"/>
    </row>
    <row r="555" spans="1:22" x14ac:dyDescent="0.25">
      <c r="A555" s="37">
        <v>554</v>
      </c>
      <c r="B555" s="38" t="s">
        <v>667</v>
      </c>
      <c r="C555" s="39" t="s">
        <v>668</v>
      </c>
      <c r="D555" s="40" t="s">
        <v>2478</v>
      </c>
      <c r="E555" s="40" t="s">
        <v>670</v>
      </c>
      <c r="F555" s="40" t="s">
        <v>2479</v>
      </c>
      <c r="G555" s="40" t="s">
        <v>2480</v>
      </c>
      <c r="H555" s="42">
        <v>161</v>
      </c>
      <c r="I555" s="40" t="s">
        <v>673</v>
      </c>
      <c r="J555" s="42"/>
      <c r="K555" s="40" t="s">
        <v>673</v>
      </c>
      <c r="L555" s="43" t="s">
        <v>2481</v>
      </c>
      <c r="M555" s="44" t="s">
        <v>2482</v>
      </c>
      <c r="N555" s="45">
        <v>2936971</v>
      </c>
      <c r="O555" s="44" t="s">
        <v>676</v>
      </c>
      <c r="P555" s="45">
        <v>2936971</v>
      </c>
      <c r="Q555" s="44" t="s">
        <v>676</v>
      </c>
      <c r="R555" s="46">
        <v>33604</v>
      </c>
      <c r="S555" s="44" t="s">
        <v>2483</v>
      </c>
      <c r="T555" s="44"/>
      <c r="U555" s="37"/>
      <c r="V555" s="37"/>
    </row>
    <row r="556" spans="1:22" x14ac:dyDescent="0.25">
      <c r="A556" s="37">
        <v>555</v>
      </c>
      <c r="B556" s="49" t="s">
        <v>678</v>
      </c>
      <c r="C556" s="28" t="s">
        <v>679</v>
      </c>
      <c r="D556" s="38" t="s">
        <v>2484</v>
      </c>
      <c r="E556" s="40" t="s">
        <v>670</v>
      </c>
      <c r="F556" s="40" t="s">
        <v>2485</v>
      </c>
      <c r="G556" s="40" t="s">
        <v>2486</v>
      </c>
      <c r="H556" s="42">
        <v>170</v>
      </c>
      <c r="I556" s="40" t="s">
        <v>673</v>
      </c>
      <c r="J556" s="42">
        <v>81</v>
      </c>
      <c r="K556" s="40" t="s">
        <v>673</v>
      </c>
      <c r="L556" s="43" t="s">
        <v>2481</v>
      </c>
      <c r="M556" s="44" t="s">
        <v>2482</v>
      </c>
      <c r="N556" s="45">
        <v>690628</v>
      </c>
      <c r="O556" s="44" t="s">
        <v>676</v>
      </c>
      <c r="P556" s="45">
        <v>226955</v>
      </c>
      <c r="Q556" s="44" t="s">
        <v>676</v>
      </c>
      <c r="R556" s="46">
        <v>7672</v>
      </c>
      <c r="S556" s="44"/>
      <c r="T556" s="44"/>
      <c r="U556" s="37"/>
      <c r="V556" s="37"/>
    </row>
    <row r="557" spans="1:22" x14ac:dyDescent="0.25">
      <c r="A557" s="37">
        <v>556</v>
      </c>
      <c r="B557" s="49" t="s">
        <v>667</v>
      </c>
      <c r="C557" s="44" t="s">
        <v>668</v>
      </c>
      <c r="D557" s="38" t="s">
        <v>2487</v>
      </c>
      <c r="E557" s="40" t="s">
        <v>670</v>
      </c>
      <c r="F557" s="40" t="s">
        <v>2488</v>
      </c>
      <c r="G557" s="40" t="s">
        <v>2489</v>
      </c>
      <c r="H557" s="41">
        <v>3055</v>
      </c>
      <c r="I557" s="40" t="s">
        <v>673</v>
      </c>
      <c r="J557" s="42"/>
      <c r="K557" s="40" t="s">
        <v>673</v>
      </c>
      <c r="L557" s="43" t="s">
        <v>2490</v>
      </c>
      <c r="M557" s="44" t="s">
        <v>2491</v>
      </c>
      <c r="N557" s="45">
        <v>1063676</v>
      </c>
      <c r="O557" s="44" t="s">
        <v>676</v>
      </c>
      <c r="P557" s="45">
        <v>1063676</v>
      </c>
      <c r="Q557" s="44" t="s">
        <v>676</v>
      </c>
      <c r="R557" s="46">
        <v>35064</v>
      </c>
      <c r="S557" s="44" t="s">
        <v>2492</v>
      </c>
      <c r="T557" s="44"/>
      <c r="U557" s="37"/>
      <c r="V557" s="37"/>
    </row>
    <row r="558" spans="1:22" x14ac:dyDescent="0.25">
      <c r="A558" s="37">
        <v>557</v>
      </c>
      <c r="B558" s="49" t="s">
        <v>667</v>
      </c>
      <c r="C558" s="44" t="s">
        <v>668</v>
      </c>
      <c r="D558" s="38" t="s">
        <v>2493</v>
      </c>
      <c r="E558" s="40" t="s">
        <v>670</v>
      </c>
      <c r="F558" s="40" t="s">
        <v>2494</v>
      </c>
      <c r="G558" s="40" t="s">
        <v>2495</v>
      </c>
      <c r="H558" s="42">
        <v>756</v>
      </c>
      <c r="I558" s="40" t="s">
        <v>673</v>
      </c>
      <c r="J558" s="42"/>
      <c r="K558" s="40" t="s">
        <v>673</v>
      </c>
      <c r="L558" s="43" t="s">
        <v>25</v>
      </c>
      <c r="M558" s="44" t="s">
        <v>2491</v>
      </c>
      <c r="N558" s="45">
        <v>111002</v>
      </c>
      <c r="O558" s="44" t="s">
        <v>676</v>
      </c>
      <c r="P558" s="45">
        <v>111002</v>
      </c>
      <c r="Q558" s="44" t="s">
        <v>676</v>
      </c>
      <c r="R558" s="46">
        <v>35064</v>
      </c>
      <c r="S558" s="44" t="s">
        <v>677</v>
      </c>
      <c r="T558" s="44" t="s">
        <v>757</v>
      </c>
      <c r="U558" s="37"/>
      <c r="V558" s="37"/>
    </row>
    <row r="559" spans="1:22" x14ac:dyDescent="0.25">
      <c r="A559" s="37">
        <v>558</v>
      </c>
      <c r="B559" s="38" t="s">
        <v>881</v>
      </c>
      <c r="C559" s="62" t="s">
        <v>882</v>
      </c>
      <c r="D559" s="40" t="s">
        <v>2496</v>
      </c>
      <c r="E559" s="40" t="s">
        <v>670</v>
      </c>
      <c r="F559" s="40" t="s">
        <v>2497</v>
      </c>
      <c r="G559" s="40" t="s">
        <v>2498</v>
      </c>
      <c r="H559" s="42">
        <v>33</v>
      </c>
      <c r="I559" s="40" t="s">
        <v>673</v>
      </c>
      <c r="J559" s="42"/>
      <c r="K559" s="40" t="s">
        <v>673</v>
      </c>
      <c r="L559" s="43" t="s">
        <v>25</v>
      </c>
      <c r="M559" s="44" t="s">
        <v>2491</v>
      </c>
      <c r="N559" s="45">
        <v>1543750</v>
      </c>
      <c r="O559" s="44" t="s">
        <v>676</v>
      </c>
      <c r="P559" s="45">
        <v>1354755</v>
      </c>
      <c r="Q559" s="44" t="s">
        <v>676</v>
      </c>
      <c r="R559" s="46">
        <v>40052</v>
      </c>
      <c r="S559" s="44"/>
      <c r="T559" s="44" t="s">
        <v>757</v>
      </c>
      <c r="U559" s="37"/>
      <c r="V559" s="37"/>
    </row>
    <row r="560" spans="1:22" x14ac:dyDescent="0.25">
      <c r="A560" s="37">
        <v>559</v>
      </c>
      <c r="B560" s="49" t="s">
        <v>667</v>
      </c>
      <c r="C560" s="44" t="s">
        <v>668</v>
      </c>
      <c r="D560" s="38" t="s">
        <v>2499</v>
      </c>
      <c r="E560" s="40" t="s">
        <v>670</v>
      </c>
      <c r="F560" s="40" t="s">
        <v>2500</v>
      </c>
      <c r="G560" s="40" t="s">
        <v>2501</v>
      </c>
      <c r="H560" s="42">
        <v>152</v>
      </c>
      <c r="I560" s="40" t="s">
        <v>673</v>
      </c>
      <c r="J560" s="42"/>
      <c r="K560" s="40" t="s">
        <v>673</v>
      </c>
      <c r="L560" s="43" t="s">
        <v>2502</v>
      </c>
      <c r="M560" s="44" t="s">
        <v>2491</v>
      </c>
      <c r="N560" s="45">
        <v>22318</v>
      </c>
      <c r="O560" s="44" t="s">
        <v>676</v>
      </c>
      <c r="P560" s="45">
        <v>22318</v>
      </c>
      <c r="Q560" s="44" t="s">
        <v>676</v>
      </c>
      <c r="R560" s="46">
        <v>35064</v>
      </c>
      <c r="S560" s="44" t="s">
        <v>677</v>
      </c>
      <c r="T560" s="44"/>
      <c r="U560" s="37"/>
      <c r="V560" s="37"/>
    </row>
    <row r="561" spans="1:22" x14ac:dyDescent="0.25">
      <c r="A561" s="37">
        <v>560</v>
      </c>
      <c r="B561" s="49" t="s">
        <v>667</v>
      </c>
      <c r="C561" s="44" t="s">
        <v>668</v>
      </c>
      <c r="D561" s="38" t="s">
        <v>2503</v>
      </c>
      <c r="E561" s="40" t="s">
        <v>670</v>
      </c>
      <c r="F561" s="40" t="s">
        <v>2504</v>
      </c>
      <c r="G561" s="40" t="s">
        <v>2505</v>
      </c>
      <c r="H561" s="41">
        <v>24972</v>
      </c>
      <c r="I561" s="40" t="s">
        <v>673</v>
      </c>
      <c r="J561" s="42"/>
      <c r="K561" s="40" t="s">
        <v>673</v>
      </c>
      <c r="L561" s="43" t="s">
        <v>592</v>
      </c>
      <c r="M561" s="44" t="s">
        <v>2491</v>
      </c>
      <c r="N561" s="45">
        <v>3654997</v>
      </c>
      <c r="O561" s="44" t="s">
        <v>676</v>
      </c>
      <c r="P561" s="45">
        <v>3654997</v>
      </c>
      <c r="Q561" s="44" t="s">
        <v>676</v>
      </c>
      <c r="R561" s="46">
        <v>35064</v>
      </c>
      <c r="S561" s="44" t="s">
        <v>677</v>
      </c>
      <c r="T561" s="44"/>
      <c r="U561" s="37"/>
      <c r="V561" s="37"/>
    </row>
    <row r="562" spans="1:22" x14ac:dyDescent="0.25">
      <c r="A562" s="37">
        <v>561</v>
      </c>
      <c r="B562" s="49" t="s">
        <v>678</v>
      </c>
      <c r="C562" s="28" t="s">
        <v>679</v>
      </c>
      <c r="D562" s="38" t="s">
        <v>2506</v>
      </c>
      <c r="E562" s="40" t="s">
        <v>670</v>
      </c>
      <c r="F562" s="40" t="s">
        <v>2507</v>
      </c>
      <c r="G562" s="40" t="s">
        <v>1353</v>
      </c>
      <c r="H562" s="42">
        <v>174</v>
      </c>
      <c r="I562" s="40" t="s">
        <v>673</v>
      </c>
      <c r="J562" s="42">
        <v>70</v>
      </c>
      <c r="K562" s="40" t="s">
        <v>673</v>
      </c>
      <c r="L562" s="43" t="s">
        <v>592</v>
      </c>
      <c r="M562" s="44" t="s">
        <v>2491</v>
      </c>
      <c r="N562" s="45">
        <v>1608525</v>
      </c>
      <c r="O562" s="44" t="s">
        <v>676</v>
      </c>
      <c r="P562" s="56">
        <v>0</v>
      </c>
      <c r="Q562" s="44" t="s">
        <v>676</v>
      </c>
      <c r="R562" s="46">
        <v>1828</v>
      </c>
      <c r="S562" s="44"/>
      <c r="T562" s="44"/>
      <c r="U562" s="37"/>
      <c r="V562" s="37"/>
    </row>
    <row r="563" spans="1:22" x14ac:dyDescent="0.25">
      <c r="A563" s="37">
        <v>562</v>
      </c>
      <c r="B563" s="49" t="s">
        <v>667</v>
      </c>
      <c r="C563" s="44" t="s">
        <v>668</v>
      </c>
      <c r="D563" s="38" t="s">
        <v>2508</v>
      </c>
      <c r="E563" s="40" t="s">
        <v>670</v>
      </c>
      <c r="F563" s="40" t="s">
        <v>2509</v>
      </c>
      <c r="G563" s="40" t="s">
        <v>2510</v>
      </c>
      <c r="H563" s="42">
        <v>397</v>
      </c>
      <c r="I563" s="40" t="s">
        <v>673</v>
      </c>
      <c r="J563" s="42"/>
      <c r="K563" s="40" t="s">
        <v>673</v>
      </c>
      <c r="L563" s="43" t="s">
        <v>47</v>
      </c>
      <c r="M563" s="44" t="s">
        <v>2511</v>
      </c>
      <c r="N563" s="45">
        <v>7146000</v>
      </c>
      <c r="O563" s="44" t="s">
        <v>676</v>
      </c>
      <c r="P563" s="45">
        <v>7146000</v>
      </c>
      <c r="Q563" s="44" t="s">
        <v>676</v>
      </c>
      <c r="R563" s="46">
        <v>33604</v>
      </c>
      <c r="S563" s="44" t="s">
        <v>677</v>
      </c>
      <c r="T563" s="44"/>
      <c r="U563" s="37"/>
      <c r="V563" s="37"/>
    </row>
    <row r="564" spans="1:22" x14ac:dyDescent="0.25">
      <c r="A564" s="37">
        <v>563</v>
      </c>
      <c r="B564" s="49" t="s">
        <v>678</v>
      </c>
      <c r="C564" s="28" t="s">
        <v>679</v>
      </c>
      <c r="D564" s="38" t="s">
        <v>2512</v>
      </c>
      <c r="E564" s="40" t="s">
        <v>670</v>
      </c>
      <c r="F564" s="40" t="s">
        <v>2513</v>
      </c>
      <c r="G564" s="40" t="s">
        <v>2514</v>
      </c>
      <c r="H564" s="42">
        <v>348</v>
      </c>
      <c r="I564" s="40" t="s">
        <v>673</v>
      </c>
      <c r="J564" s="42">
        <v>235</v>
      </c>
      <c r="K564" s="40" t="s">
        <v>673</v>
      </c>
      <c r="L564" s="43" t="s">
        <v>47</v>
      </c>
      <c r="M564" s="44" t="s">
        <v>2511</v>
      </c>
      <c r="N564" s="45">
        <v>6020800</v>
      </c>
      <c r="O564" s="44" t="s">
        <v>676</v>
      </c>
      <c r="P564" s="45">
        <v>4609880</v>
      </c>
      <c r="Q564" s="44" t="s">
        <v>676</v>
      </c>
      <c r="R564" s="46">
        <v>11324</v>
      </c>
      <c r="S564" s="44"/>
      <c r="T564" s="44"/>
      <c r="U564" s="37"/>
      <c r="V564" s="37"/>
    </row>
    <row r="565" spans="1:22" x14ac:dyDescent="0.25">
      <c r="A565" s="37">
        <v>564</v>
      </c>
      <c r="B565" s="38" t="s">
        <v>881</v>
      </c>
      <c r="C565" s="59" t="s">
        <v>882</v>
      </c>
      <c r="D565" s="40" t="s">
        <v>2515</v>
      </c>
      <c r="E565" s="40" t="s">
        <v>670</v>
      </c>
      <c r="F565" s="40" t="s">
        <v>2516</v>
      </c>
      <c r="G565" s="40" t="s">
        <v>2517</v>
      </c>
      <c r="H565" s="42">
        <v>20</v>
      </c>
      <c r="I565" s="40" t="s">
        <v>673</v>
      </c>
      <c r="J565" s="42">
        <v>632</v>
      </c>
      <c r="K565" s="40" t="s">
        <v>673</v>
      </c>
      <c r="L565" s="43" t="s">
        <v>47</v>
      </c>
      <c r="M565" s="44" t="s">
        <v>2511</v>
      </c>
      <c r="N565" s="45">
        <v>63849475</v>
      </c>
      <c r="O565" s="44" t="s">
        <v>676</v>
      </c>
      <c r="P565" s="45">
        <v>36730352</v>
      </c>
      <c r="Q565" s="44" t="s">
        <v>676</v>
      </c>
      <c r="R565" s="46">
        <v>10959</v>
      </c>
      <c r="S565" s="44"/>
      <c r="T565" s="44"/>
      <c r="U565" s="37"/>
      <c r="V565" s="37"/>
    </row>
    <row r="566" spans="1:22" x14ac:dyDescent="0.25">
      <c r="A566" s="37">
        <v>565</v>
      </c>
      <c r="B566" s="38" t="s">
        <v>678</v>
      </c>
      <c r="C566" s="60" t="s">
        <v>679</v>
      </c>
      <c r="D566" s="40" t="s">
        <v>2518</v>
      </c>
      <c r="E566" s="40" t="s">
        <v>670</v>
      </c>
      <c r="F566" s="40" t="s">
        <v>2519</v>
      </c>
      <c r="G566" s="40" t="s">
        <v>2520</v>
      </c>
      <c r="H566" s="42">
        <v>434</v>
      </c>
      <c r="I566" s="40" t="s">
        <v>673</v>
      </c>
      <c r="J566" s="42">
        <v>218</v>
      </c>
      <c r="K566" s="40" t="s">
        <v>673</v>
      </c>
      <c r="L566" s="43" t="s">
        <v>2521</v>
      </c>
      <c r="M566" s="44" t="s">
        <v>2522</v>
      </c>
      <c r="N566" s="45">
        <v>206166811</v>
      </c>
      <c r="O566" s="44" t="s">
        <v>676</v>
      </c>
      <c r="P566" s="45">
        <v>127846544</v>
      </c>
      <c r="Q566" s="44" t="s">
        <v>676</v>
      </c>
      <c r="R566" s="46">
        <v>30317</v>
      </c>
      <c r="S566" s="44"/>
      <c r="T566" s="44"/>
      <c r="U566" s="37"/>
      <c r="V566" s="37"/>
    </row>
    <row r="567" spans="1:22" x14ac:dyDescent="0.25">
      <c r="A567" s="37">
        <v>566</v>
      </c>
      <c r="B567" s="49" t="s">
        <v>667</v>
      </c>
      <c r="C567" s="44" t="s">
        <v>668</v>
      </c>
      <c r="D567" s="38" t="s">
        <v>2523</v>
      </c>
      <c r="E567" s="40" t="s">
        <v>670</v>
      </c>
      <c r="F567" s="40" t="s">
        <v>2524</v>
      </c>
      <c r="G567" s="40" t="s">
        <v>2525</v>
      </c>
      <c r="H567" s="42">
        <v>809</v>
      </c>
      <c r="I567" s="40" t="s">
        <v>673</v>
      </c>
      <c r="J567" s="42"/>
      <c r="K567" s="40" t="s">
        <v>673</v>
      </c>
      <c r="L567" s="43" t="s">
        <v>2526</v>
      </c>
      <c r="M567" s="44" t="s">
        <v>2527</v>
      </c>
      <c r="N567" s="45">
        <v>647000</v>
      </c>
      <c r="O567" s="44" t="s">
        <v>676</v>
      </c>
      <c r="P567" s="45">
        <v>647000</v>
      </c>
      <c r="Q567" s="44" t="s">
        <v>676</v>
      </c>
      <c r="R567" s="46">
        <v>33604</v>
      </c>
      <c r="S567" s="44" t="s">
        <v>677</v>
      </c>
      <c r="T567" s="44"/>
      <c r="U567" s="37"/>
      <c r="V567" s="37"/>
    </row>
    <row r="568" spans="1:22" x14ac:dyDescent="0.25">
      <c r="A568" s="37">
        <v>567</v>
      </c>
      <c r="B568" s="38" t="s">
        <v>881</v>
      </c>
      <c r="C568" s="62" t="s">
        <v>882</v>
      </c>
      <c r="D568" s="40" t="s">
        <v>2528</v>
      </c>
      <c r="E568" s="40" t="s">
        <v>670</v>
      </c>
      <c r="F568" s="40" t="s">
        <v>2529</v>
      </c>
      <c r="G568" s="40" t="s">
        <v>1679</v>
      </c>
      <c r="H568" s="42">
        <v>3</v>
      </c>
      <c r="I568" s="40" t="s">
        <v>673</v>
      </c>
      <c r="J568" s="42">
        <v>3</v>
      </c>
      <c r="K568" s="40" t="s">
        <v>673</v>
      </c>
      <c r="L568" s="43" t="s">
        <v>2530</v>
      </c>
      <c r="M568" s="44" t="s">
        <v>2531</v>
      </c>
      <c r="N568" s="45">
        <v>10000</v>
      </c>
      <c r="O568" s="44" t="s">
        <v>676</v>
      </c>
      <c r="P568" s="56">
        <v>0</v>
      </c>
      <c r="Q568" s="44" t="s">
        <v>676</v>
      </c>
      <c r="R568" s="46">
        <v>37987</v>
      </c>
      <c r="S568" s="44"/>
      <c r="T568" s="44"/>
      <c r="U568" s="37"/>
      <c r="V568" s="37"/>
    </row>
    <row r="569" spans="1:22" x14ac:dyDescent="0.25">
      <c r="A569" s="37">
        <v>568</v>
      </c>
      <c r="B569" s="49" t="s">
        <v>881</v>
      </c>
      <c r="C569" s="28" t="s">
        <v>882</v>
      </c>
      <c r="D569" s="38" t="s">
        <v>2532</v>
      </c>
      <c r="E569" s="40" t="s">
        <v>670</v>
      </c>
      <c r="F569" s="40" t="s">
        <v>2533</v>
      </c>
      <c r="G569" s="40" t="s">
        <v>2534</v>
      </c>
      <c r="H569" s="42">
        <v>466</v>
      </c>
      <c r="I569" s="40" t="s">
        <v>673</v>
      </c>
      <c r="J569" s="42">
        <v>466</v>
      </c>
      <c r="K569" s="40" t="s">
        <v>673</v>
      </c>
      <c r="L569" s="43" t="s">
        <v>2530</v>
      </c>
      <c r="M569" s="44" t="s">
        <v>2531</v>
      </c>
      <c r="N569" s="45">
        <v>55960572</v>
      </c>
      <c r="O569" s="44" t="s">
        <v>676</v>
      </c>
      <c r="P569" s="45">
        <v>43668748</v>
      </c>
      <c r="Q569" s="44" t="s">
        <v>676</v>
      </c>
      <c r="R569" s="46">
        <v>27395</v>
      </c>
      <c r="S569" s="44" t="s">
        <v>677</v>
      </c>
      <c r="T569" s="44"/>
      <c r="U569" s="37"/>
      <c r="V569" s="37"/>
    </row>
    <row r="570" spans="1:22" ht="15.75" x14ac:dyDescent="0.25">
      <c r="A570" s="37">
        <v>569</v>
      </c>
      <c r="B570" s="38" t="s">
        <v>751</v>
      </c>
      <c r="C570" s="59" t="s">
        <v>752</v>
      </c>
      <c r="D570" s="40" t="s">
        <v>2535</v>
      </c>
      <c r="E570" s="40" t="s">
        <v>670</v>
      </c>
      <c r="F570" s="40" t="s">
        <v>2536</v>
      </c>
      <c r="G570" s="40" t="s">
        <v>2537</v>
      </c>
      <c r="H570" s="42">
        <v>19</v>
      </c>
      <c r="I570" s="40" t="s">
        <v>673</v>
      </c>
      <c r="J570" s="42"/>
      <c r="K570" s="40" t="s">
        <v>673</v>
      </c>
      <c r="L570" s="43" t="s">
        <v>2538</v>
      </c>
      <c r="M570" s="44" t="s">
        <v>2539</v>
      </c>
      <c r="N570" s="45">
        <v>397000</v>
      </c>
      <c r="O570" s="44" t="s">
        <v>676</v>
      </c>
      <c r="P570" s="45">
        <v>302532</v>
      </c>
      <c r="Q570" s="44" t="s">
        <v>676</v>
      </c>
      <c r="R570" s="46">
        <v>27760</v>
      </c>
      <c r="S570" s="44" t="s">
        <v>677</v>
      </c>
      <c r="T570" s="44" t="s">
        <v>757</v>
      </c>
      <c r="U570" s="44" t="s">
        <v>757</v>
      </c>
      <c r="V570" s="29" t="s">
        <v>2540</v>
      </c>
    </row>
    <row r="571" spans="1:22" ht="15.75" x14ac:dyDescent="0.25">
      <c r="A571" s="37">
        <v>570</v>
      </c>
      <c r="B571" s="38" t="s">
        <v>751</v>
      </c>
      <c r="C571" s="61" t="s">
        <v>752</v>
      </c>
      <c r="D571" s="40" t="s">
        <v>2541</v>
      </c>
      <c r="E571" s="40" t="s">
        <v>670</v>
      </c>
      <c r="F571" s="40" t="s">
        <v>2542</v>
      </c>
      <c r="G571" s="40" t="s">
        <v>2543</v>
      </c>
      <c r="H571" s="42">
        <v>69</v>
      </c>
      <c r="I571" s="40" t="s">
        <v>673</v>
      </c>
      <c r="J571" s="42"/>
      <c r="K571" s="40" t="s">
        <v>673</v>
      </c>
      <c r="L571" s="43" t="s">
        <v>11</v>
      </c>
      <c r="M571" s="44" t="s">
        <v>2544</v>
      </c>
      <c r="N571" s="45">
        <v>1271000</v>
      </c>
      <c r="O571" s="44" t="s">
        <v>676</v>
      </c>
      <c r="P571" s="45">
        <v>1018552</v>
      </c>
      <c r="Q571" s="44" t="s">
        <v>676</v>
      </c>
      <c r="R571" s="46">
        <v>35064</v>
      </c>
      <c r="S571" s="44" t="s">
        <v>677</v>
      </c>
      <c r="T571" s="44" t="s">
        <v>757</v>
      </c>
      <c r="U571" s="44" t="s">
        <v>757</v>
      </c>
      <c r="V571" s="29" t="s">
        <v>2545</v>
      </c>
    </row>
    <row r="572" spans="1:22" x14ac:dyDescent="0.25">
      <c r="A572" s="37">
        <v>571</v>
      </c>
      <c r="B572" s="38" t="s">
        <v>751</v>
      </c>
      <c r="C572" s="61" t="s">
        <v>752</v>
      </c>
      <c r="D572" s="40" t="s">
        <v>2546</v>
      </c>
      <c r="E572" s="40" t="s">
        <v>670</v>
      </c>
      <c r="F572" s="40" t="s">
        <v>2547</v>
      </c>
      <c r="G572" s="40" t="s">
        <v>2548</v>
      </c>
      <c r="H572" s="42">
        <v>120</v>
      </c>
      <c r="I572" s="40" t="s">
        <v>673</v>
      </c>
      <c r="J572" s="42"/>
      <c r="K572" s="40" t="s">
        <v>673</v>
      </c>
      <c r="L572" s="43" t="s">
        <v>2549</v>
      </c>
      <c r="M572" s="44" t="s">
        <v>2550</v>
      </c>
      <c r="N572" s="45">
        <v>1395000</v>
      </c>
      <c r="O572" s="44" t="s">
        <v>676</v>
      </c>
      <c r="P572" s="45">
        <v>1117924</v>
      </c>
      <c r="Q572" s="44" t="s">
        <v>676</v>
      </c>
      <c r="R572" s="46">
        <v>35064</v>
      </c>
      <c r="S572" s="44" t="s">
        <v>677</v>
      </c>
      <c r="T572" s="44"/>
      <c r="U572" s="37" t="s">
        <v>757</v>
      </c>
      <c r="V572" s="37" t="s">
        <v>2551</v>
      </c>
    </row>
    <row r="573" spans="1:22" x14ac:dyDescent="0.25">
      <c r="A573" s="37">
        <v>572</v>
      </c>
      <c r="B573" s="38" t="s">
        <v>667</v>
      </c>
      <c r="C573" s="40" t="s">
        <v>668</v>
      </c>
      <c r="D573" s="40" t="s">
        <v>2552</v>
      </c>
      <c r="E573" s="40" t="s">
        <v>670</v>
      </c>
      <c r="F573" s="40" t="s">
        <v>2553</v>
      </c>
      <c r="G573" s="40" t="s">
        <v>672</v>
      </c>
      <c r="H573" s="41">
        <v>16934</v>
      </c>
      <c r="I573" s="40" t="s">
        <v>673</v>
      </c>
      <c r="J573" s="42"/>
      <c r="K573" s="40" t="s">
        <v>673</v>
      </c>
      <c r="L573" s="43" t="s">
        <v>2554</v>
      </c>
      <c r="M573" s="44" t="s">
        <v>979</v>
      </c>
      <c r="N573" s="45">
        <v>7618000</v>
      </c>
      <c r="O573" s="44" t="s">
        <v>676</v>
      </c>
      <c r="P573" s="45">
        <v>7618000</v>
      </c>
      <c r="Q573" s="44" t="s">
        <v>676</v>
      </c>
      <c r="R573" s="46">
        <v>33604</v>
      </c>
      <c r="S573" s="44" t="s">
        <v>677</v>
      </c>
      <c r="T573" s="44"/>
      <c r="U573" s="37"/>
      <c r="V573" s="37"/>
    </row>
    <row r="574" spans="1:22" x14ac:dyDescent="0.25">
      <c r="A574" s="37">
        <v>573</v>
      </c>
      <c r="B574" s="38" t="s">
        <v>667</v>
      </c>
      <c r="C574" s="40" t="s">
        <v>668</v>
      </c>
      <c r="D574" s="40" t="s">
        <v>2555</v>
      </c>
      <c r="E574" s="40" t="s">
        <v>670</v>
      </c>
      <c r="F574" s="40" t="s">
        <v>2556</v>
      </c>
      <c r="G574" s="40" t="s">
        <v>2557</v>
      </c>
      <c r="H574" s="41">
        <v>1270</v>
      </c>
      <c r="I574" s="40" t="s">
        <v>673</v>
      </c>
      <c r="J574" s="42"/>
      <c r="K574" s="40" t="s">
        <v>673</v>
      </c>
      <c r="L574" s="43" t="s">
        <v>2558</v>
      </c>
      <c r="M574" s="44" t="s">
        <v>2559</v>
      </c>
      <c r="N574" s="45">
        <v>7239050</v>
      </c>
      <c r="O574" s="44" t="s">
        <v>676</v>
      </c>
      <c r="P574" s="45">
        <v>7239050</v>
      </c>
      <c r="Q574" s="44" t="s">
        <v>676</v>
      </c>
      <c r="R574" s="46">
        <v>33604</v>
      </c>
      <c r="S574" s="44" t="s">
        <v>677</v>
      </c>
      <c r="T574" s="44"/>
      <c r="U574" s="37"/>
      <c r="V574" s="37"/>
    </row>
    <row r="575" spans="1:22" x14ac:dyDescent="0.25">
      <c r="A575" s="37">
        <v>574</v>
      </c>
      <c r="B575" s="38" t="s">
        <v>678</v>
      </c>
      <c r="C575" s="61" t="s">
        <v>679</v>
      </c>
      <c r="D575" s="40" t="s">
        <v>2560</v>
      </c>
      <c r="E575" s="40" t="s">
        <v>670</v>
      </c>
      <c r="F575" s="40" t="s">
        <v>2561</v>
      </c>
      <c r="G575" s="40" t="s">
        <v>2562</v>
      </c>
      <c r="H575" s="42">
        <v>341</v>
      </c>
      <c r="I575" s="40" t="s">
        <v>673</v>
      </c>
      <c r="J575" s="42">
        <v>206</v>
      </c>
      <c r="K575" s="40" t="s">
        <v>673</v>
      </c>
      <c r="L575" s="43" t="s">
        <v>2558</v>
      </c>
      <c r="M575" s="44" t="s">
        <v>2559</v>
      </c>
      <c r="N575" s="45">
        <v>3012110</v>
      </c>
      <c r="O575" s="44" t="s">
        <v>676</v>
      </c>
      <c r="P575" s="45">
        <v>1783981</v>
      </c>
      <c r="Q575" s="44" t="s">
        <v>676</v>
      </c>
      <c r="R575" s="46">
        <v>13881</v>
      </c>
      <c r="S575" s="44"/>
      <c r="T575" s="44"/>
      <c r="U575" s="37"/>
      <c r="V575" s="37"/>
    </row>
    <row r="576" spans="1:22" x14ac:dyDescent="0.25">
      <c r="A576" s="37">
        <v>575</v>
      </c>
      <c r="B576" s="38" t="s">
        <v>667</v>
      </c>
      <c r="C576" s="40" t="s">
        <v>668</v>
      </c>
      <c r="D576" s="40" t="s">
        <v>2563</v>
      </c>
      <c r="E576" s="40" t="s">
        <v>670</v>
      </c>
      <c r="F576" s="40" t="s">
        <v>2564</v>
      </c>
      <c r="G576" s="40" t="s">
        <v>804</v>
      </c>
      <c r="H576" s="41">
        <v>1973</v>
      </c>
      <c r="I576" s="40" t="s">
        <v>673</v>
      </c>
      <c r="J576" s="42"/>
      <c r="K576" s="40" t="s">
        <v>673</v>
      </c>
      <c r="L576" s="43" t="s">
        <v>2565</v>
      </c>
      <c r="M576" s="44" t="s">
        <v>2566</v>
      </c>
      <c r="N576" s="45">
        <v>1687000</v>
      </c>
      <c r="O576" s="44" t="s">
        <v>676</v>
      </c>
      <c r="P576" s="45">
        <v>1687000</v>
      </c>
      <c r="Q576" s="44" t="s">
        <v>676</v>
      </c>
      <c r="R576" s="46">
        <v>33604</v>
      </c>
      <c r="S576" s="44" t="s">
        <v>677</v>
      </c>
      <c r="T576" s="44"/>
      <c r="U576" s="37"/>
      <c r="V576" s="37"/>
    </row>
    <row r="577" spans="1:22" x14ac:dyDescent="0.25">
      <c r="A577" s="37">
        <v>576</v>
      </c>
      <c r="B577" s="38" t="s">
        <v>678</v>
      </c>
      <c r="C577" s="61" t="s">
        <v>679</v>
      </c>
      <c r="D577" s="40" t="s">
        <v>2567</v>
      </c>
      <c r="E577" s="40" t="s">
        <v>670</v>
      </c>
      <c r="F577" s="40" t="s">
        <v>2568</v>
      </c>
      <c r="G577" s="40" t="s">
        <v>2569</v>
      </c>
      <c r="H577" s="42">
        <v>307</v>
      </c>
      <c r="I577" s="40" t="s">
        <v>673</v>
      </c>
      <c r="J577" s="42">
        <v>188</v>
      </c>
      <c r="K577" s="40" t="s">
        <v>673</v>
      </c>
      <c r="L577" s="43" t="s">
        <v>2565</v>
      </c>
      <c r="M577" s="44" t="s">
        <v>2566</v>
      </c>
      <c r="N577" s="45">
        <v>12419905</v>
      </c>
      <c r="O577" s="44" t="s">
        <v>676</v>
      </c>
      <c r="P577" s="45">
        <v>8844700</v>
      </c>
      <c r="Q577" s="44" t="s">
        <v>676</v>
      </c>
      <c r="R577" s="46">
        <v>22282</v>
      </c>
      <c r="S577" s="44"/>
      <c r="T577" s="44"/>
      <c r="U577" s="37"/>
      <c r="V577" s="37"/>
    </row>
    <row r="578" spans="1:22" x14ac:dyDescent="0.25">
      <c r="A578" s="37">
        <v>577</v>
      </c>
      <c r="B578" s="38" t="s">
        <v>667</v>
      </c>
      <c r="C578" s="40" t="s">
        <v>668</v>
      </c>
      <c r="D578" s="40" t="s">
        <v>2570</v>
      </c>
      <c r="E578" s="40" t="s">
        <v>670</v>
      </c>
      <c r="F578" s="40" t="s">
        <v>68</v>
      </c>
      <c r="G578" s="40" t="s">
        <v>2571</v>
      </c>
      <c r="H578" s="41">
        <v>1177</v>
      </c>
      <c r="I578" s="40" t="s">
        <v>673</v>
      </c>
      <c r="J578" s="42"/>
      <c r="K578" s="40" t="s">
        <v>673</v>
      </c>
      <c r="L578" s="43" t="s">
        <v>67</v>
      </c>
      <c r="M578" s="44" t="s">
        <v>2572</v>
      </c>
      <c r="N578" s="45">
        <v>224000</v>
      </c>
      <c r="O578" s="44" t="s">
        <v>676</v>
      </c>
      <c r="P578" s="45">
        <v>224000</v>
      </c>
      <c r="Q578" s="44" t="s">
        <v>676</v>
      </c>
      <c r="R578" s="46">
        <v>33604</v>
      </c>
      <c r="S578" s="44" t="s">
        <v>677</v>
      </c>
      <c r="T578" s="44"/>
      <c r="U578" s="37"/>
      <c r="V578" s="37"/>
    </row>
    <row r="579" spans="1:22" x14ac:dyDescent="0.25">
      <c r="A579" s="37">
        <v>578</v>
      </c>
      <c r="B579" s="38" t="s">
        <v>667</v>
      </c>
      <c r="C579" s="40" t="s">
        <v>668</v>
      </c>
      <c r="D579" s="40" t="s">
        <v>2573</v>
      </c>
      <c r="E579" s="40" t="s">
        <v>670</v>
      </c>
      <c r="F579" s="40" t="s">
        <v>72</v>
      </c>
      <c r="G579" s="40" t="s">
        <v>2571</v>
      </c>
      <c r="H579" s="41">
        <v>4088</v>
      </c>
      <c r="I579" s="40" t="s">
        <v>673</v>
      </c>
      <c r="J579" s="42"/>
      <c r="K579" s="40" t="s">
        <v>673</v>
      </c>
      <c r="L579" s="43" t="s">
        <v>71</v>
      </c>
      <c r="M579" s="44" t="s">
        <v>2574</v>
      </c>
      <c r="N579" s="45">
        <v>777000</v>
      </c>
      <c r="O579" s="44" t="s">
        <v>676</v>
      </c>
      <c r="P579" s="45">
        <v>777000</v>
      </c>
      <c r="Q579" s="44" t="s">
        <v>676</v>
      </c>
      <c r="R579" s="46">
        <v>33604</v>
      </c>
      <c r="S579" s="44" t="s">
        <v>677</v>
      </c>
      <c r="T579" s="44"/>
      <c r="U579" s="37"/>
      <c r="V579" s="37"/>
    </row>
    <row r="580" spans="1:22" x14ac:dyDescent="0.25">
      <c r="A580" s="37">
        <v>579</v>
      </c>
      <c r="B580" s="38" t="s">
        <v>667</v>
      </c>
      <c r="C580" s="40" t="s">
        <v>668</v>
      </c>
      <c r="D580" s="40" t="s">
        <v>2575</v>
      </c>
      <c r="E580" s="40" t="s">
        <v>670</v>
      </c>
      <c r="F580" s="40" t="s">
        <v>2576</v>
      </c>
      <c r="G580" s="40" t="s">
        <v>1575</v>
      </c>
      <c r="H580" s="41">
        <v>1768</v>
      </c>
      <c r="I580" s="40" t="s">
        <v>673</v>
      </c>
      <c r="J580" s="42"/>
      <c r="K580" s="40" t="s">
        <v>673</v>
      </c>
      <c r="L580" s="43" t="s">
        <v>2577</v>
      </c>
      <c r="M580" s="44" t="s">
        <v>2578</v>
      </c>
      <c r="N580" s="45">
        <v>173000</v>
      </c>
      <c r="O580" s="44" t="s">
        <v>676</v>
      </c>
      <c r="P580" s="45">
        <v>173000</v>
      </c>
      <c r="Q580" s="44" t="s">
        <v>676</v>
      </c>
      <c r="R580" s="46">
        <v>33604</v>
      </c>
      <c r="S580" s="44" t="s">
        <v>677</v>
      </c>
      <c r="T580" s="44"/>
      <c r="U580" s="37"/>
      <c r="V580" s="37"/>
    </row>
    <row r="581" spans="1:22" x14ac:dyDescent="0.25">
      <c r="A581" s="37">
        <v>580</v>
      </c>
      <c r="B581" s="38" t="s">
        <v>667</v>
      </c>
      <c r="C581" s="48" t="s">
        <v>668</v>
      </c>
      <c r="D581" s="40" t="s">
        <v>2579</v>
      </c>
      <c r="E581" s="40" t="s">
        <v>670</v>
      </c>
      <c r="F581" s="40" t="s">
        <v>2580</v>
      </c>
      <c r="G581" s="40" t="s">
        <v>672</v>
      </c>
      <c r="H581" s="41">
        <v>6273</v>
      </c>
      <c r="I581" s="40" t="s">
        <v>673</v>
      </c>
      <c r="J581" s="42"/>
      <c r="K581" s="40" t="s">
        <v>673</v>
      </c>
      <c r="L581" s="43" t="s">
        <v>2581</v>
      </c>
      <c r="M581" s="44" t="s">
        <v>2582</v>
      </c>
      <c r="N581" s="45">
        <v>1270000</v>
      </c>
      <c r="O581" s="44" t="s">
        <v>676</v>
      </c>
      <c r="P581" s="45">
        <v>1270000</v>
      </c>
      <c r="Q581" s="44" t="s">
        <v>676</v>
      </c>
      <c r="R581" s="46">
        <v>33604</v>
      </c>
      <c r="S581" s="44" t="s">
        <v>677</v>
      </c>
      <c r="T581" s="44"/>
      <c r="U581" s="37"/>
      <c r="V581" s="37"/>
    </row>
    <row r="582" spans="1:22" x14ac:dyDescent="0.25">
      <c r="A582" s="37">
        <v>581</v>
      </c>
      <c r="B582" s="49" t="s">
        <v>667</v>
      </c>
      <c r="C582" s="44" t="s">
        <v>668</v>
      </c>
      <c r="D582" s="38" t="s">
        <v>2583</v>
      </c>
      <c r="E582" s="40" t="s">
        <v>670</v>
      </c>
      <c r="F582" s="40" t="s">
        <v>2584</v>
      </c>
      <c r="G582" s="40" t="s">
        <v>672</v>
      </c>
      <c r="H582" s="41">
        <v>11893</v>
      </c>
      <c r="I582" s="40" t="s">
        <v>673</v>
      </c>
      <c r="J582" s="42"/>
      <c r="K582" s="40" t="s">
        <v>673</v>
      </c>
      <c r="L582" s="43" t="s">
        <v>2585</v>
      </c>
      <c r="M582" s="44" t="s">
        <v>2586</v>
      </c>
      <c r="N582" s="45">
        <v>2676000</v>
      </c>
      <c r="O582" s="44" t="s">
        <v>676</v>
      </c>
      <c r="P582" s="45">
        <v>2676000</v>
      </c>
      <c r="Q582" s="44" t="s">
        <v>676</v>
      </c>
      <c r="R582" s="46">
        <v>33604</v>
      </c>
      <c r="S582" s="44" t="s">
        <v>677</v>
      </c>
      <c r="T582" s="44"/>
      <c r="U582" s="37"/>
      <c r="V582" s="37"/>
    </row>
    <row r="583" spans="1:22" x14ac:dyDescent="0.25">
      <c r="A583" s="37">
        <v>582</v>
      </c>
      <c r="B583" s="49" t="s">
        <v>667</v>
      </c>
      <c r="C583" s="44" t="s">
        <v>668</v>
      </c>
      <c r="D583" s="38" t="s">
        <v>2587</v>
      </c>
      <c r="E583" s="40" t="s">
        <v>670</v>
      </c>
      <c r="F583" s="40" t="s">
        <v>2588</v>
      </c>
      <c r="G583" s="40" t="s">
        <v>672</v>
      </c>
      <c r="H583" s="41">
        <v>21734</v>
      </c>
      <c r="I583" s="40" t="s">
        <v>673</v>
      </c>
      <c r="J583" s="42"/>
      <c r="K583" s="40" t="s">
        <v>673</v>
      </c>
      <c r="L583" s="43" t="s">
        <v>2589</v>
      </c>
      <c r="M583" s="44" t="s">
        <v>2586</v>
      </c>
      <c r="N583" s="45">
        <v>4890000</v>
      </c>
      <c r="O583" s="44" t="s">
        <v>676</v>
      </c>
      <c r="P583" s="45">
        <v>4890000</v>
      </c>
      <c r="Q583" s="44" t="s">
        <v>676</v>
      </c>
      <c r="R583" s="46">
        <v>33604</v>
      </c>
      <c r="S583" s="44" t="s">
        <v>677</v>
      </c>
      <c r="T583" s="44"/>
      <c r="U583" s="37"/>
      <c r="V583" s="37"/>
    </row>
    <row r="584" spans="1:22" x14ac:dyDescent="0.25">
      <c r="A584" s="37">
        <v>583</v>
      </c>
      <c r="B584" s="49" t="s">
        <v>667</v>
      </c>
      <c r="C584" s="44" t="s">
        <v>668</v>
      </c>
      <c r="D584" s="38" t="s">
        <v>2590</v>
      </c>
      <c r="E584" s="40" t="s">
        <v>670</v>
      </c>
      <c r="F584" s="40" t="s">
        <v>2591</v>
      </c>
      <c r="G584" s="40" t="s">
        <v>672</v>
      </c>
      <c r="H584" s="41">
        <v>21290</v>
      </c>
      <c r="I584" s="40" t="s">
        <v>673</v>
      </c>
      <c r="J584" s="42"/>
      <c r="K584" s="40" t="s">
        <v>673</v>
      </c>
      <c r="L584" s="43" t="s">
        <v>2592</v>
      </c>
      <c r="M584" s="44" t="s">
        <v>2586</v>
      </c>
      <c r="N584" s="45">
        <v>4791000</v>
      </c>
      <c r="O584" s="44" t="s">
        <v>676</v>
      </c>
      <c r="P584" s="45">
        <v>4791000</v>
      </c>
      <c r="Q584" s="44" t="s">
        <v>676</v>
      </c>
      <c r="R584" s="46">
        <v>33604</v>
      </c>
      <c r="S584" s="44" t="s">
        <v>677</v>
      </c>
      <c r="T584" s="44"/>
      <c r="U584" s="37"/>
      <c r="V584" s="37"/>
    </row>
    <row r="585" spans="1:22" x14ac:dyDescent="0.25">
      <c r="A585" s="37">
        <v>584</v>
      </c>
      <c r="B585" s="49" t="s">
        <v>667</v>
      </c>
      <c r="C585" s="44" t="s">
        <v>668</v>
      </c>
      <c r="D585" s="38" t="s">
        <v>2593</v>
      </c>
      <c r="E585" s="40" t="s">
        <v>670</v>
      </c>
      <c r="F585" s="40" t="s">
        <v>2594</v>
      </c>
      <c r="G585" s="40" t="s">
        <v>672</v>
      </c>
      <c r="H585" s="41">
        <v>7295</v>
      </c>
      <c r="I585" s="40" t="s">
        <v>673</v>
      </c>
      <c r="J585" s="42"/>
      <c r="K585" s="40" t="s">
        <v>673</v>
      </c>
      <c r="L585" s="43" t="s">
        <v>2595</v>
      </c>
      <c r="M585" s="44" t="s">
        <v>2582</v>
      </c>
      <c r="N585" s="45">
        <v>1477000</v>
      </c>
      <c r="O585" s="44" t="s">
        <v>676</v>
      </c>
      <c r="P585" s="45">
        <v>1477000</v>
      </c>
      <c r="Q585" s="44" t="s">
        <v>676</v>
      </c>
      <c r="R585" s="46">
        <v>33604</v>
      </c>
      <c r="S585" s="44" t="s">
        <v>677</v>
      </c>
      <c r="T585" s="44"/>
      <c r="U585" s="37"/>
      <c r="V585" s="37"/>
    </row>
    <row r="586" spans="1:22" x14ac:dyDescent="0.25">
      <c r="A586" s="37">
        <v>585</v>
      </c>
      <c r="B586" s="49" t="s">
        <v>667</v>
      </c>
      <c r="C586" s="44" t="s">
        <v>668</v>
      </c>
      <c r="D586" s="38" t="s">
        <v>2596</v>
      </c>
      <c r="E586" s="40" t="s">
        <v>670</v>
      </c>
      <c r="F586" s="40" t="s">
        <v>2597</v>
      </c>
      <c r="G586" s="40" t="s">
        <v>672</v>
      </c>
      <c r="H586" s="41">
        <v>2990</v>
      </c>
      <c r="I586" s="40" t="s">
        <v>673</v>
      </c>
      <c r="J586" s="42"/>
      <c r="K586" s="40" t="s">
        <v>673</v>
      </c>
      <c r="L586" s="43" t="s">
        <v>2598</v>
      </c>
      <c r="M586" s="44" t="s">
        <v>2582</v>
      </c>
      <c r="N586" s="45">
        <v>639000</v>
      </c>
      <c r="O586" s="44" t="s">
        <v>676</v>
      </c>
      <c r="P586" s="45">
        <v>639000</v>
      </c>
      <c r="Q586" s="44" t="s">
        <v>676</v>
      </c>
      <c r="R586" s="46">
        <v>33604</v>
      </c>
      <c r="S586" s="44" t="s">
        <v>677</v>
      </c>
      <c r="T586" s="44"/>
      <c r="U586" s="37"/>
      <c r="V586" s="37"/>
    </row>
    <row r="587" spans="1:22" x14ac:dyDescent="0.25">
      <c r="A587" s="37">
        <v>586</v>
      </c>
      <c r="B587" s="49" t="s">
        <v>667</v>
      </c>
      <c r="C587" s="44" t="s">
        <v>668</v>
      </c>
      <c r="D587" s="38" t="s">
        <v>2599</v>
      </c>
      <c r="E587" s="40" t="s">
        <v>670</v>
      </c>
      <c r="F587" s="40" t="s">
        <v>2600</v>
      </c>
      <c r="G587" s="40" t="s">
        <v>672</v>
      </c>
      <c r="H587" s="41">
        <v>1579</v>
      </c>
      <c r="I587" s="40" t="s">
        <v>673</v>
      </c>
      <c r="J587" s="42"/>
      <c r="K587" s="40" t="s">
        <v>673</v>
      </c>
      <c r="L587" s="43" t="s">
        <v>2601</v>
      </c>
      <c r="M587" s="44" t="s">
        <v>2582</v>
      </c>
      <c r="N587" s="45">
        <v>675000</v>
      </c>
      <c r="O587" s="44" t="s">
        <v>676</v>
      </c>
      <c r="P587" s="45">
        <v>675000</v>
      </c>
      <c r="Q587" s="44" t="s">
        <v>676</v>
      </c>
      <c r="R587" s="46">
        <v>33604</v>
      </c>
      <c r="S587" s="44" t="s">
        <v>677</v>
      </c>
      <c r="T587" s="44"/>
      <c r="U587" s="37"/>
      <c r="V587" s="37"/>
    </row>
    <row r="588" spans="1:22" x14ac:dyDescent="0.25">
      <c r="A588" s="37">
        <v>587</v>
      </c>
      <c r="B588" s="49" t="s">
        <v>667</v>
      </c>
      <c r="C588" s="44" t="s">
        <v>668</v>
      </c>
      <c r="D588" s="38" t="s">
        <v>2602</v>
      </c>
      <c r="E588" s="40" t="s">
        <v>670</v>
      </c>
      <c r="F588" s="40" t="s">
        <v>2603</v>
      </c>
      <c r="G588" s="40" t="s">
        <v>905</v>
      </c>
      <c r="H588" s="41">
        <v>28276</v>
      </c>
      <c r="I588" s="40" t="s">
        <v>673</v>
      </c>
      <c r="J588" s="42"/>
      <c r="K588" s="40" t="s">
        <v>673</v>
      </c>
      <c r="L588" s="43" t="s">
        <v>2604</v>
      </c>
      <c r="M588" s="44" t="s">
        <v>2605</v>
      </c>
      <c r="N588" s="45">
        <v>10179000</v>
      </c>
      <c r="O588" s="44" t="s">
        <v>676</v>
      </c>
      <c r="P588" s="45">
        <v>10179000</v>
      </c>
      <c r="Q588" s="44" t="s">
        <v>676</v>
      </c>
      <c r="R588" s="46">
        <v>33604</v>
      </c>
      <c r="S588" s="44" t="s">
        <v>677</v>
      </c>
      <c r="T588" s="44"/>
      <c r="U588" s="37"/>
      <c r="V588" s="37"/>
    </row>
    <row r="589" spans="1:22" x14ac:dyDescent="0.25">
      <c r="A589" s="37">
        <v>588</v>
      </c>
      <c r="B589" s="49" t="s">
        <v>667</v>
      </c>
      <c r="C589" s="44" t="s">
        <v>668</v>
      </c>
      <c r="D589" s="38" t="s">
        <v>2606</v>
      </c>
      <c r="E589" s="40" t="s">
        <v>670</v>
      </c>
      <c r="F589" s="40" t="s">
        <v>126</v>
      </c>
      <c r="G589" s="40" t="s">
        <v>2273</v>
      </c>
      <c r="H589" s="41">
        <v>31142</v>
      </c>
      <c r="I589" s="40" t="s">
        <v>673</v>
      </c>
      <c r="J589" s="42"/>
      <c r="K589" s="40" t="s">
        <v>673</v>
      </c>
      <c r="L589" s="43" t="s">
        <v>125</v>
      </c>
      <c r="M589" s="44" t="s">
        <v>2607</v>
      </c>
      <c r="N589" s="45">
        <v>16816883</v>
      </c>
      <c r="O589" s="44" t="s">
        <v>676</v>
      </c>
      <c r="P589" s="45">
        <v>16816883</v>
      </c>
      <c r="Q589" s="44" t="s">
        <v>676</v>
      </c>
      <c r="R589" s="46">
        <v>33604</v>
      </c>
      <c r="S589" s="44" t="s">
        <v>2608</v>
      </c>
      <c r="T589" s="44"/>
      <c r="U589" s="37"/>
      <c r="V589" s="37"/>
    </row>
    <row r="590" spans="1:22" x14ac:dyDescent="0.25">
      <c r="A590" s="37">
        <v>589</v>
      </c>
      <c r="B590" s="49" t="s">
        <v>678</v>
      </c>
      <c r="C590" s="28" t="s">
        <v>679</v>
      </c>
      <c r="D590" s="38" t="s">
        <v>2609</v>
      </c>
      <c r="E590" s="40" t="s">
        <v>670</v>
      </c>
      <c r="F590" s="40" t="s">
        <v>2610</v>
      </c>
      <c r="G590" s="40" t="s">
        <v>2611</v>
      </c>
      <c r="H590" s="42">
        <v>15</v>
      </c>
      <c r="I590" s="40" t="s">
        <v>673</v>
      </c>
      <c r="J590" s="42"/>
      <c r="K590" s="40" t="s">
        <v>673</v>
      </c>
      <c r="L590" s="43" t="s">
        <v>125</v>
      </c>
      <c r="M590" s="44" t="s">
        <v>2607</v>
      </c>
      <c r="N590" s="56">
        <v>0</v>
      </c>
      <c r="O590" s="44" t="s">
        <v>676</v>
      </c>
      <c r="P590" s="56">
        <v>0</v>
      </c>
      <c r="Q590" s="44" t="s">
        <v>676</v>
      </c>
      <c r="R590" s="46">
        <v>35034</v>
      </c>
      <c r="S590" s="44"/>
      <c r="T590" s="44"/>
      <c r="U590" s="37"/>
      <c r="V590" s="37"/>
    </row>
    <row r="591" spans="1:22" x14ac:dyDescent="0.25">
      <c r="A591" s="37">
        <v>590</v>
      </c>
      <c r="B591" s="49" t="s">
        <v>678</v>
      </c>
      <c r="C591" s="28" t="s">
        <v>679</v>
      </c>
      <c r="D591" s="38" t="s">
        <v>2612</v>
      </c>
      <c r="E591" s="40" t="s">
        <v>670</v>
      </c>
      <c r="F591" s="40" t="s">
        <v>2613</v>
      </c>
      <c r="G591" s="40" t="s">
        <v>2614</v>
      </c>
      <c r="H591" s="42">
        <v>0</v>
      </c>
      <c r="I591" s="40" t="s">
        <v>673</v>
      </c>
      <c r="J591" s="42"/>
      <c r="K591" s="40" t="s">
        <v>673</v>
      </c>
      <c r="L591" s="43" t="s">
        <v>125</v>
      </c>
      <c r="M591" s="44" t="s">
        <v>2607</v>
      </c>
      <c r="N591" s="56">
        <v>0</v>
      </c>
      <c r="O591" s="44" t="s">
        <v>676</v>
      </c>
      <c r="P591" s="56">
        <v>0</v>
      </c>
      <c r="Q591" s="44" t="s">
        <v>676</v>
      </c>
      <c r="R591" s="46">
        <v>35034</v>
      </c>
      <c r="S591" s="44"/>
      <c r="T591" s="44"/>
      <c r="U591" s="37"/>
      <c r="V591" s="37"/>
    </row>
    <row r="592" spans="1:22" x14ac:dyDescent="0.25">
      <c r="A592" s="37">
        <v>591</v>
      </c>
      <c r="B592" s="49" t="s">
        <v>678</v>
      </c>
      <c r="C592" s="28" t="s">
        <v>679</v>
      </c>
      <c r="D592" s="38" t="s">
        <v>2615</v>
      </c>
      <c r="E592" s="40" t="s">
        <v>670</v>
      </c>
      <c r="F592" s="40" t="s">
        <v>2616</v>
      </c>
      <c r="G592" s="40" t="s">
        <v>2617</v>
      </c>
      <c r="H592" s="42">
        <v>15</v>
      </c>
      <c r="I592" s="40" t="s">
        <v>673</v>
      </c>
      <c r="J592" s="42">
        <v>14</v>
      </c>
      <c r="K592" s="40" t="s">
        <v>673</v>
      </c>
      <c r="L592" s="43" t="s">
        <v>125</v>
      </c>
      <c r="M592" s="44" t="s">
        <v>2607</v>
      </c>
      <c r="N592" s="45">
        <v>1340800</v>
      </c>
      <c r="O592" s="44" t="s">
        <v>676</v>
      </c>
      <c r="P592" s="45">
        <v>636140</v>
      </c>
      <c r="Q592" s="44" t="s">
        <v>676</v>
      </c>
      <c r="R592" s="46">
        <v>35762</v>
      </c>
      <c r="S592" s="44"/>
      <c r="T592" s="44"/>
      <c r="U592" s="37"/>
      <c r="V592" s="37"/>
    </row>
    <row r="593" spans="1:22" x14ac:dyDescent="0.25">
      <c r="A593" s="37">
        <v>592</v>
      </c>
      <c r="B593" s="49" t="s">
        <v>678</v>
      </c>
      <c r="C593" s="28" t="s">
        <v>679</v>
      </c>
      <c r="D593" s="38" t="s">
        <v>2618</v>
      </c>
      <c r="E593" s="40" t="s">
        <v>670</v>
      </c>
      <c r="F593" s="40" t="s">
        <v>2619</v>
      </c>
      <c r="G593" s="40" t="s">
        <v>2620</v>
      </c>
      <c r="H593" s="42">
        <v>15</v>
      </c>
      <c r="I593" s="40" t="s">
        <v>673</v>
      </c>
      <c r="J593" s="42">
        <v>14</v>
      </c>
      <c r="K593" s="40" t="s">
        <v>673</v>
      </c>
      <c r="L593" s="43" t="s">
        <v>125</v>
      </c>
      <c r="M593" s="44" t="s">
        <v>2607</v>
      </c>
      <c r="N593" s="45">
        <v>1340800</v>
      </c>
      <c r="O593" s="44" t="s">
        <v>676</v>
      </c>
      <c r="P593" s="45">
        <v>636140</v>
      </c>
      <c r="Q593" s="44" t="s">
        <v>676</v>
      </c>
      <c r="R593" s="46">
        <v>35762</v>
      </c>
      <c r="S593" s="44"/>
      <c r="T593" s="44"/>
      <c r="U593" s="37"/>
      <c r="V593" s="37"/>
    </row>
    <row r="594" spans="1:22" x14ac:dyDescent="0.25">
      <c r="A594" s="37">
        <v>593</v>
      </c>
      <c r="B594" s="49" t="s">
        <v>678</v>
      </c>
      <c r="C594" s="28" t="s">
        <v>679</v>
      </c>
      <c r="D594" s="38" t="s">
        <v>2621</v>
      </c>
      <c r="E594" s="40" t="s">
        <v>670</v>
      </c>
      <c r="F594" s="40" t="s">
        <v>2622</v>
      </c>
      <c r="G594" s="40" t="s">
        <v>2623</v>
      </c>
      <c r="H594" s="42">
        <v>292</v>
      </c>
      <c r="I594" s="40" t="s">
        <v>673</v>
      </c>
      <c r="J594" s="42">
        <v>159</v>
      </c>
      <c r="K594" s="40" t="s">
        <v>673</v>
      </c>
      <c r="L594" s="43" t="s">
        <v>125</v>
      </c>
      <c r="M594" s="44" t="s">
        <v>2607</v>
      </c>
      <c r="N594" s="45">
        <v>39125902</v>
      </c>
      <c r="O594" s="44" t="s">
        <v>676</v>
      </c>
      <c r="P594" s="45">
        <v>22401498</v>
      </c>
      <c r="Q594" s="44" t="s">
        <v>676</v>
      </c>
      <c r="R594" s="46">
        <v>11689</v>
      </c>
      <c r="S594" s="44"/>
      <c r="T594" s="44"/>
      <c r="U594" s="37"/>
      <c r="V594" s="37"/>
    </row>
    <row r="595" spans="1:22" x14ac:dyDescent="0.25">
      <c r="A595" s="37">
        <v>594</v>
      </c>
      <c r="B595" s="49" t="s">
        <v>678</v>
      </c>
      <c r="C595" s="28" t="s">
        <v>679</v>
      </c>
      <c r="D595" s="38" t="s">
        <v>2624</v>
      </c>
      <c r="E595" s="40" t="s">
        <v>670</v>
      </c>
      <c r="F595" s="40" t="s">
        <v>2625</v>
      </c>
      <c r="G595" s="40" t="s">
        <v>2626</v>
      </c>
      <c r="H595" s="42">
        <v>167</v>
      </c>
      <c r="I595" s="40" t="s">
        <v>673</v>
      </c>
      <c r="J595" s="42">
        <v>127</v>
      </c>
      <c r="K595" s="40" t="s">
        <v>673</v>
      </c>
      <c r="L595" s="43" t="s">
        <v>125</v>
      </c>
      <c r="M595" s="44" t="s">
        <v>2607</v>
      </c>
      <c r="N595" s="45">
        <v>2005000</v>
      </c>
      <c r="O595" s="44" t="s">
        <v>676</v>
      </c>
      <c r="P595" s="45">
        <v>1362940</v>
      </c>
      <c r="Q595" s="44" t="s">
        <v>676</v>
      </c>
      <c r="R595" s="46">
        <v>20455</v>
      </c>
      <c r="S595" s="44"/>
      <c r="T595" s="44"/>
      <c r="U595" s="37"/>
      <c r="V595" s="37"/>
    </row>
    <row r="596" spans="1:22" x14ac:dyDescent="0.25">
      <c r="A596" s="37">
        <v>595</v>
      </c>
      <c r="B596" s="49" t="s">
        <v>678</v>
      </c>
      <c r="C596" s="28" t="s">
        <v>679</v>
      </c>
      <c r="D596" s="38" t="s">
        <v>2627</v>
      </c>
      <c r="E596" s="40" t="s">
        <v>670</v>
      </c>
      <c r="F596" s="40" t="s">
        <v>2628</v>
      </c>
      <c r="G596" s="40" t="s">
        <v>1110</v>
      </c>
      <c r="H596" s="41">
        <v>2035</v>
      </c>
      <c r="I596" s="40" t="s">
        <v>673</v>
      </c>
      <c r="J596" s="57">
        <v>2026</v>
      </c>
      <c r="K596" s="40" t="s">
        <v>673</v>
      </c>
      <c r="L596" s="43" t="s">
        <v>125</v>
      </c>
      <c r="M596" s="44" t="s">
        <v>2607</v>
      </c>
      <c r="N596" s="45">
        <v>48020352</v>
      </c>
      <c r="O596" s="44" t="s">
        <v>676</v>
      </c>
      <c r="P596" s="45">
        <v>18216732</v>
      </c>
      <c r="Q596" s="44" t="s">
        <v>676</v>
      </c>
      <c r="R596" s="46">
        <v>8037</v>
      </c>
      <c r="S596" s="44"/>
      <c r="T596" s="44"/>
      <c r="U596" s="37"/>
      <c r="V596" s="37"/>
    </row>
    <row r="597" spans="1:22" x14ac:dyDescent="0.25">
      <c r="A597" s="37">
        <v>596</v>
      </c>
      <c r="B597" s="49" t="s">
        <v>678</v>
      </c>
      <c r="C597" s="28" t="s">
        <v>679</v>
      </c>
      <c r="D597" s="38" t="s">
        <v>2629</v>
      </c>
      <c r="E597" s="40" t="s">
        <v>670</v>
      </c>
      <c r="F597" s="40" t="s">
        <v>2630</v>
      </c>
      <c r="G597" s="40" t="s">
        <v>2631</v>
      </c>
      <c r="H597" s="42">
        <v>50</v>
      </c>
      <c r="I597" s="40" t="s">
        <v>673</v>
      </c>
      <c r="J597" s="42">
        <v>45</v>
      </c>
      <c r="K597" s="40" t="s">
        <v>673</v>
      </c>
      <c r="L597" s="43" t="s">
        <v>125</v>
      </c>
      <c r="M597" s="44" t="s">
        <v>2607</v>
      </c>
      <c r="N597" s="45">
        <v>47656</v>
      </c>
      <c r="O597" s="44" t="s">
        <v>676</v>
      </c>
      <c r="P597" s="45">
        <v>34302</v>
      </c>
      <c r="Q597" s="44" t="s">
        <v>676</v>
      </c>
      <c r="R597" s="46">
        <v>24473</v>
      </c>
      <c r="S597" s="44"/>
      <c r="T597" s="44"/>
      <c r="U597" s="37"/>
      <c r="V597" s="37"/>
    </row>
    <row r="598" spans="1:22" x14ac:dyDescent="0.25">
      <c r="A598" s="37">
        <v>597</v>
      </c>
      <c r="B598" s="49" t="s">
        <v>678</v>
      </c>
      <c r="C598" s="28" t="s">
        <v>679</v>
      </c>
      <c r="D598" s="38" t="s">
        <v>2632</v>
      </c>
      <c r="E598" s="40" t="s">
        <v>670</v>
      </c>
      <c r="F598" s="40" t="s">
        <v>2633</v>
      </c>
      <c r="G598" s="40" t="s">
        <v>2634</v>
      </c>
      <c r="H598" s="42">
        <v>12</v>
      </c>
      <c r="I598" s="40" t="s">
        <v>673</v>
      </c>
      <c r="J598" s="42">
        <v>10</v>
      </c>
      <c r="K598" s="40" t="s">
        <v>673</v>
      </c>
      <c r="L598" s="43" t="s">
        <v>125</v>
      </c>
      <c r="M598" s="44" t="s">
        <v>2607</v>
      </c>
      <c r="N598" s="45">
        <v>61000</v>
      </c>
      <c r="O598" s="44" t="s">
        <v>676</v>
      </c>
      <c r="P598" s="45">
        <v>42688</v>
      </c>
      <c r="Q598" s="44" t="s">
        <v>676</v>
      </c>
      <c r="R598" s="46">
        <v>23012</v>
      </c>
      <c r="S598" s="44"/>
      <c r="T598" s="44"/>
      <c r="U598" s="37"/>
      <c r="V598" s="37"/>
    </row>
    <row r="599" spans="1:22" x14ac:dyDescent="0.25">
      <c r="A599" s="37">
        <v>598</v>
      </c>
      <c r="B599" s="49" t="s">
        <v>678</v>
      </c>
      <c r="C599" s="28" t="s">
        <v>679</v>
      </c>
      <c r="D599" s="38" t="s">
        <v>2635</v>
      </c>
      <c r="E599" s="40" t="s">
        <v>670</v>
      </c>
      <c r="F599" s="40" t="s">
        <v>2636</v>
      </c>
      <c r="G599" s="40" t="s">
        <v>2637</v>
      </c>
      <c r="H599" s="42">
        <v>22</v>
      </c>
      <c r="I599" s="40" t="s">
        <v>673</v>
      </c>
      <c r="J599" s="42">
        <v>16</v>
      </c>
      <c r="K599" s="40" t="s">
        <v>673</v>
      </c>
      <c r="L599" s="43" t="s">
        <v>125</v>
      </c>
      <c r="M599" s="44" t="s">
        <v>2607</v>
      </c>
      <c r="N599" s="45">
        <v>27000</v>
      </c>
      <c r="O599" s="44" t="s">
        <v>676</v>
      </c>
      <c r="P599" s="45">
        <v>16732</v>
      </c>
      <c r="Q599" s="44" t="s">
        <v>676</v>
      </c>
      <c r="R599" s="46">
        <v>16803</v>
      </c>
      <c r="S599" s="44"/>
      <c r="T599" s="44"/>
      <c r="U599" s="37"/>
      <c r="V599" s="37"/>
    </row>
    <row r="600" spans="1:22" x14ac:dyDescent="0.25">
      <c r="A600" s="37">
        <v>599</v>
      </c>
      <c r="B600" s="49" t="s">
        <v>678</v>
      </c>
      <c r="C600" s="28" t="s">
        <v>679</v>
      </c>
      <c r="D600" s="38" t="s">
        <v>2638</v>
      </c>
      <c r="E600" s="40" t="s">
        <v>670</v>
      </c>
      <c r="F600" s="40" t="s">
        <v>2639</v>
      </c>
      <c r="G600" s="40" t="s">
        <v>2640</v>
      </c>
      <c r="H600" s="42">
        <v>26</v>
      </c>
      <c r="I600" s="40" t="s">
        <v>673</v>
      </c>
      <c r="J600" s="42">
        <v>40</v>
      </c>
      <c r="K600" s="40" t="s">
        <v>673</v>
      </c>
      <c r="L600" s="43" t="s">
        <v>125</v>
      </c>
      <c r="M600" s="44" t="s">
        <v>2607</v>
      </c>
      <c r="N600" s="45">
        <v>1446000</v>
      </c>
      <c r="O600" s="44" t="s">
        <v>676</v>
      </c>
      <c r="P600" s="56">
        <v>0</v>
      </c>
      <c r="Q600" s="44" t="s">
        <v>676</v>
      </c>
      <c r="R600" s="46">
        <v>27030</v>
      </c>
      <c r="S600" s="44"/>
      <c r="T600" s="44"/>
      <c r="U600" s="37"/>
      <c r="V600" s="37"/>
    </row>
    <row r="601" spans="1:22" x14ac:dyDescent="0.25">
      <c r="A601" s="37">
        <v>600</v>
      </c>
      <c r="B601" s="49" t="s">
        <v>678</v>
      </c>
      <c r="C601" s="28" t="s">
        <v>679</v>
      </c>
      <c r="D601" s="38" t="s">
        <v>2641</v>
      </c>
      <c r="E601" s="40" t="s">
        <v>670</v>
      </c>
      <c r="F601" s="40" t="s">
        <v>2642</v>
      </c>
      <c r="G601" s="40" t="s">
        <v>2643</v>
      </c>
      <c r="H601" s="42">
        <v>24</v>
      </c>
      <c r="I601" s="40" t="s">
        <v>673</v>
      </c>
      <c r="J601" s="42"/>
      <c r="K601" s="40" t="s">
        <v>673</v>
      </c>
      <c r="L601" s="43" t="s">
        <v>125</v>
      </c>
      <c r="M601" s="44" t="s">
        <v>2607</v>
      </c>
      <c r="N601" s="56">
        <v>0</v>
      </c>
      <c r="O601" s="44" t="s">
        <v>676</v>
      </c>
      <c r="P601" s="56">
        <v>0</v>
      </c>
      <c r="Q601" s="44" t="s">
        <v>676</v>
      </c>
      <c r="R601" s="46">
        <v>26299</v>
      </c>
      <c r="S601" s="44"/>
      <c r="T601" s="44"/>
      <c r="U601" s="37"/>
      <c r="V601" s="37"/>
    </row>
    <row r="602" spans="1:22" x14ac:dyDescent="0.25">
      <c r="A602" s="37">
        <v>601</v>
      </c>
      <c r="B602" s="49" t="s">
        <v>678</v>
      </c>
      <c r="C602" s="28" t="s">
        <v>679</v>
      </c>
      <c r="D602" s="38" t="s">
        <v>2644</v>
      </c>
      <c r="E602" s="40" t="s">
        <v>670</v>
      </c>
      <c r="F602" s="40" t="s">
        <v>2645</v>
      </c>
      <c r="G602" s="40" t="s">
        <v>2646</v>
      </c>
      <c r="H602" s="42">
        <v>16</v>
      </c>
      <c r="I602" s="40" t="s">
        <v>673</v>
      </c>
      <c r="J602" s="42"/>
      <c r="K602" s="40" t="s">
        <v>673</v>
      </c>
      <c r="L602" s="43" t="s">
        <v>125</v>
      </c>
      <c r="M602" s="44" t="s">
        <v>2607</v>
      </c>
      <c r="N602" s="45">
        <v>16000</v>
      </c>
      <c r="O602" s="44" t="s">
        <v>676</v>
      </c>
      <c r="P602" s="45">
        <v>4458</v>
      </c>
      <c r="Q602" s="44" t="s">
        <v>676</v>
      </c>
      <c r="R602" s="46">
        <v>31778</v>
      </c>
      <c r="S602" s="44"/>
      <c r="T602" s="44"/>
      <c r="U602" s="37"/>
      <c r="V602" s="37"/>
    </row>
    <row r="603" spans="1:22" x14ac:dyDescent="0.25">
      <c r="A603" s="37">
        <v>602</v>
      </c>
      <c r="B603" s="38" t="s">
        <v>678</v>
      </c>
      <c r="C603" s="62" t="s">
        <v>679</v>
      </c>
      <c r="D603" s="40" t="s">
        <v>2647</v>
      </c>
      <c r="E603" s="40" t="s">
        <v>670</v>
      </c>
      <c r="F603" s="40" t="s">
        <v>2648</v>
      </c>
      <c r="G603" s="40" t="s">
        <v>2649</v>
      </c>
      <c r="H603" s="42">
        <v>16</v>
      </c>
      <c r="I603" s="40" t="s">
        <v>673</v>
      </c>
      <c r="J603" s="42"/>
      <c r="K603" s="40" t="s">
        <v>673</v>
      </c>
      <c r="L603" s="43" t="s">
        <v>125</v>
      </c>
      <c r="M603" s="44" t="s">
        <v>2607</v>
      </c>
      <c r="N603" s="45">
        <v>16000</v>
      </c>
      <c r="O603" s="44" t="s">
        <v>676</v>
      </c>
      <c r="P603" s="45">
        <v>4458</v>
      </c>
      <c r="Q603" s="44" t="s">
        <v>676</v>
      </c>
      <c r="R603" s="46">
        <v>31778</v>
      </c>
      <c r="S603" s="44"/>
      <c r="T603" s="44"/>
      <c r="U603" s="37"/>
      <c r="V603" s="37"/>
    </row>
    <row r="604" spans="1:22" x14ac:dyDescent="0.25">
      <c r="A604" s="37">
        <v>603</v>
      </c>
      <c r="B604" s="49" t="s">
        <v>678</v>
      </c>
      <c r="C604" s="28" t="s">
        <v>679</v>
      </c>
      <c r="D604" s="38" t="s">
        <v>2650</v>
      </c>
      <c r="E604" s="40" t="s">
        <v>670</v>
      </c>
      <c r="F604" s="40" t="s">
        <v>2651</v>
      </c>
      <c r="G604" s="40" t="s">
        <v>1694</v>
      </c>
      <c r="H604" s="42">
        <v>9</v>
      </c>
      <c r="I604" s="40" t="s">
        <v>673</v>
      </c>
      <c r="J604" s="42"/>
      <c r="K604" s="40" t="s">
        <v>673</v>
      </c>
      <c r="L604" s="43" t="s">
        <v>125</v>
      </c>
      <c r="M604" s="44" t="s">
        <v>2607</v>
      </c>
      <c r="N604" s="45">
        <v>832000</v>
      </c>
      <c r="O604" s="44" t="s">
        <v>676</v>
      </c>
      <c r="P604" s="56">
        <v>0</v>
      </c>
      <c r="Q604" s="44" t="s">
        <v>676</v>
      </c>
      <c r="R604" s="46">
        <v>32143</v>
      </c>
      <c r="S604" s="44"/>
      <c r="T604" s="44"/>
      <c r="U604" s="37"/>
      <c r="V604" s="37"/>
    </row>
    <row r="605" spans="1:22" x14ac:dyDescent="0.25">
      <c r="A605" s="37">
        <v>604</v>
      </c>
      <c r="B605" s="49" t="s">
        <v>678</v>
      </c>
      <c r="C605" s="28" t="s">
        <v>679</v>
      </c>
      <c r="D605" s="38" t="s">
        <v>2652</v>
      </c>
      <c r="E605" s="40" t="s">
        <v>670</v>
      </c>
      <c r="F605" s="40" t="s">
        <v>2653</v>
      </c>
      <c r="G605" s="40" t="s">
        <v>2654</v>
      </c>
      <c r="H605" s="42">
        <v>13</v>
      </c>
      <c r="I605" s="40" t="s">
        <v>673</v>
      </c>
      <c r="J605" s="42">
        <v>12</v>
      </c>
      <c r="K605" s="40" t="s">
        <v>673</v>
      </c>
      <c r="L605" s="43" t="s">
        <v>125</v>
      </c>
      <c r="M605" s="44" t="s">
        <v>2607</v>
      </c>
      <c r="N605" s="45">
        <v>110000</v>
      </c>
      <c r="O605" s="44" t="s">
        <v>676</v>
      </c>
      <c r="P605" s="56">
        <v>0</v>
      </c>
      <c r="Q605" s="44" t="s">
        <v>676</v>
      </c>
      <c r="R605" s="46">
        <v>28126</v>
      </c>
      <c r="S605" s="44"/>
      <c r="T605" s="44"/>
      <c r="U605" s="37"/>
      <c r="V605" s="37"/>
    </row>
    <row r="606" spans="1:22" x14ac:dyDescent="0.25">
      <c r="A606" s="37">
        <v>605</v>
      </c>
      <c r="B606" s="49" t="s">
        <v>678</v>
      </c>
      <c r="C606" s="28" t="s">
        <v>679</v>
      </c>
      <c r="D606" s="38" t="s">
        <v>2655</v>
      </c>
      <c r="E606" s="40" t="s">
        <v>670</v>
      </c>
      <c r="F606" s="40" t="s">
        <v>2656</v>
      </c>
      <c r="G606" s="40" t="s">
        <v>1178</v>
      </c>
      <c r="H606" s="42">
        <v>3</v>
      </c>
      <c r="I606" s="40" t="s">
        <v>673</v>
      </c>
      <c r="J606" s="42"/>
      <c r="K606" s="40" t="s">
        <v>673</v>
      </c>
      <c r="L606" s="43" t="s">
        <v>125</v>
      </c>
      <c r="M606" s="44" t="s">
        <v>2607</v>
      </c>
      <c r="N606" s="45">
        <v>3000</v>
      </c>
      <c r="O606" s="44" t="s">
        <v>676</v>
      </c>
      <c r="P606" s="45">
        <v>1532</v>
      </c>
      <c r="Q606" s="44" t="s">
        <v>676</v>
      </c>
      <c r="R606" s="46">
        <v>30682</v>
      </c>
      <c r="S606" s="44"/>
      <c r="T606" s="44"/>
      <c r="U606" s="37"/>
      <c r="V606" s="37"/>
    </row>
    <row r="607" spans="1:22" x14ac:dyDescent="0.25">
      <c r="A607" s="37">
        <v>606</v>
      </c>
      <c r="B607" s="49" t="s">
        <v>678</v>
      </c>
      <c r="C607" s="28" t="s">
        <v>679</v>
      </c>
      <c r="D607" s="38" t="s">
        <v>2657</v>
      </c>
      <c r="E607" s="40" t="s">
        <v>670</v>
      </c>
      <c r="F607" s="40" t="s">
        <v>2613</v>
      </c>
      <c r="G607" s="40" t="s">
        <v>2658</v>
      </c>
      <c r="H607" s="42">
        <v>0</v>
      </c>
      <c r="I607" s="40" t="s">
        <v>673</v>
      </c>
      <c r="J607" s="42"/>
      <c r="K607" s="40" t="s">
        <v>673</v>
      </c>
      <c r="L607" s="43" t="s">
        <v>125</v>
      </c>
      <c r="M607" s="44" t="s">
        <v>2607</v>
      </c>
      <c r="N607" s="56">
        <v>0</v>
      </c>
      <c r="O607" s="44" t="s">
        <v>676</v>
      </c>
      <c r="P607" s="56">
        <v>0</v>
      </c>
      <c r="Q607" s="44" t="s">
        <v>676</v>
      </c>
      <c r="R607" s="46">
        <v>35034</v>
      </c>
      <c r="S607" s="44"/>
      <c r="T607" s="44"/>
      <c r="U607" s="37"/>
      <c r="V607" s="37"/>
    </row>
    <row r="608" spans="1:22" x14ac:dyDescent="0.25">
      <c r="A608" s="37">
        <v>607</v>
      </c>
      <c r="B608" s="49" t="s">
        <v>678</v>
      </c>
      <c r="C608" s="28" t="s">
        <v>679</v>
      </c>
      <c r="D608" s="38" t="s">
        <v>2659</v>
      </c>
      <c r="E608" s="40" t="s">
        <v>670</v>
      </c>
      <c r="F608" s="40" t="s">
        <v>2660</v>
      </c>
      <c r="G608" s="40" t="s">
        <v>2661</v>
      </c>
      <c r="H608" s="42">
        <v>250</v>
      </c>
      <c r="I608" s="40" t="s">
        <v>673</v>
      </c>
      <c r="J608" s="42">
        <v>183</v>
      </c>
      <c r="K608" s="40" t="s">
        <v>673</v>
      </c>
      <c r="L608" s="43" t="s">
        <v>125</v>
      </c>
      <c r="M608" s="44" t="s">
        <v>2607</v>
      </c>
      <c r="N608" s="45">
        <v>1676114</v>
      </c>
      <c r="O608" s="44" t="s">
        <v>676</v>
      </c>
      <c r="P608" s="45">
        <v>1136394</v>
      </c>
      <c r="Q608" s="44" t="s">
        <v>676</v>
      </c>
      <c r="R608" s="46">
        <v>18994</v>
      </c>
      <c r="S608" s="44"/>
      <c r="T608" s="44"/>
      <c r="U608" s="37"/>
      <c r="V608" s="37"/>
    </row>
    <row r="609" spans="1:22" x14ac:dyDescent="0.25">
      <c r="A609" s="37">
        <v>608</v>
      </c>
      <c r="B609" s="49" t="s">
        <v>678</v>
      </c>
      <c r="C609" s="28" t="s">
        <v>679</v>
      </c>
      <c r="D609" s="38" t="s">
        <v>2662</v>
      </c>
      <c r="E609" s="40" t="s">
        <v>670</v>
      </c>
      <c r="F609" s="40" t="s">
        <v>2613</v>
      </c>
      <c r="G609" s="40" t="s">
        <v>2658</v>
      </c>
      <c r="H609" s="42">
        <v>6</v>
      </c>
      <c r="I609" s="40" t="s">
        <v>673</v>
      </c>
      <c r="J609" s="42"/>
      <c r="K609" s="40" t="s">
        <v>673</v>
      </c>
      <c r="L609" s="43" t="s">
        <v>125</v>
      </c>
      <c r="M609" s="44" t="s">
        <v>2607</v>
      </c>
      <c r="N609" s="56">
        <v>0</v>
      </c>
      <c r="O609" s="44" t="s">
        <v>676</v>
      </c>
      <c r="P609" s="56">
        <v>0</v>
      </c>
      <c r="Q609" s="44" t="s">
        <v>676</v>
      </c>
      <c r="R609" s="46">
        <v>35034</v>
      </c>
      <c r="S609" s="44"/>
      <c r="T609" s="44"/>
      <c r="U609" s="37"/>
      <c r="V609" s="37"/>
    </row>
    <row r="610" spans="1:22" x14ac:dyDescent="0.25">
      <c r="A610" s="37">
        <v>609</v>
      </c>
      <c r="B610" s="49" t="s">
        <v>751</v>
      </c>
      <c r="C610" s="28" t="s">
        <v>752</v>
      </c>
      <c r="D610" s="38" t="s">
        <v>2663</v>
      </c>
      <c r="E610" s="40" t="s">
        <v>670</v>
      </c>
      <c r="F610" s="40" t="s">
        <v>2664</v>
      </c>
      <c r="G610" s="40" t="s">
        <v>2665</v>
      </c>
      <c r="H610" s="42">
        <v>6</v>
      </c>
      <c r="I610" s="40" t="s">
        <v>673</v>
      </c>
      <c r="J610" s="42"/>
      <c r="K610" s="40" t="s">
        <v>673</v>
      </c>
      <c r="L610" s="43" t="s">
        <v>125</v>
      </c>
      <c r="M610" s="44" t="s">
        <v>2607</v>
      </c>
      <c r="N610" s="45">
        <v>14000</v>
      </c>
      <c r="O610" s="44" t="s">
        <v>676</v>
      </c>
      <c r="P610" s="56">
        <v>272</v>
      </c>
      <c r="Q610" s="44" t="s">
        <v>676</v>
      </c>
      <c r="R610" s="46">
        <v>28126</v>
      </c>
      <c r="S610" s="44"/>
      <c r="T610" s="44"/>
      <c r="U610" s="37"/>
      <c r="V610" s="37"/>
    </row>
    <row r="611" spans="1:22" x14ac:dyDescent="0.25">
      <c r="A611" s="37">
        <v>610</v>
      </c>
      <c r="B611" s="49" t="s">
        <v>667</v>
      </c>
      <c r="C611" s="44" t="s">
        <v>668</v>
      </c>
      <c r="D611" s="38" t="s">
        <v>2666</v>
      </c>
      <c r="E611" s="40" t="s">
        <v>670</v>
      </c>
      <c r="F611" s="40" t="s">
        <v>2667</v>
      </c>
      <c r="G611" s="40" t="s">
        <v>2668</v>
      </c>
      <c r="H611" s="41">
        <v>72132</v>
      </c>
      <c r="I611" s="40" t="s">
        <v>673</v>
      </c>
      <c r="J611" s="42"/>
      <c r="K611" s="40" t="s">
        <v>673</v>
      </c>
      <c r="L611" s="43" t="s">
        <v>2669</v>
      </c>
      <c r="M611" s="44" t="s">
        <v>2670</v>
      </c>
      <c r="N611" s="45">
        <v>73582432</v>
      </c>
      <c r="O611" s="44" t="s">
        <v>676</v>
      </c>
      <c r="P611" s="45">
        <v>73582432</v>
      </c>
      <c r="Q611" s="44" t="s">
        <v>676</v>
      </c>
      <c r="R611" s="46">
        <v>33604</v>
      </c>
      <c r="S611" s="44" t="s">
        <v>677</v>
      </c>
      <c r="T611" s="44"/>
      <c r="U611" s="37"/>
      <c r="V611" s="37"/>
    </row>
    <row r="612" spans="1:22" x14ac:dyDescent="0.25">
      <c r="A612" s="37">
        <v>611</v>
      </c>
      <c r="B612" s="49" t="s">
        <v>678</v>
      </c>
      <c r="C612" s="28" t="s">
        <v>679</v>
      </c>
      <c r="D612" s="38" t="s">
        <v>2671</v>
      </c>
      <c r="E612" s="40" t="s">
        <v>670</v>
      </c>
      <c r="F612" s="40" t="s">
        <v>2672</v>
      </c>
      <c r="G612" s="40" t="s">
        <v>2673</v>
      </c>
      <c r="H612" s="42">
        <v>0</v>
      </c>
      <c r="I612" s="40" t="s">
        <v>673</v>
      </c>
      <c r="J612" s="42"/>
      <c r="K612" s="40" t="s">
        <v>673</v>
      </c>
      <c r="L612" s="43" t="s">
        <v>2669</v>
      </c>
      <c r="M612" s="44" t="s">
        <v>2670</v>
      </c>
      <c r="N612" s="56">
        <v>0</v>
      </c>
      <c r="O612" s="44" t="s">
        <v>676</v>
      </c>
      <c r="P612" s="56">
        <v>0</v>
      </c>
      <c r="Q612" s="44" t="s">
        <v>676</v>
      </c>
      <c r="R612" s="46">
        <v>30317</v>
      </c>
      <c r="S612" s="44"/>
      <c r="T612" s="44"/>
      <c r="U612" s="37"/>
      <c r="V612" s="37"/>
    </row>
    <row r="613" spans="1:22" x14ac:dyDescent="0.25">
      <c r="A613" s="37">
        <v>612</v>
      </c>
      <c r="B613" s="49" t="s">
        <v>678</v>
      </c>
      <c r="C613" s="28" t="s">
        <v>679</v>
      </c>
      <c r="D613" s="38" t="s">
        <v>2674</v>
      </c>
      <c r="E613" s="40" t="s">
        <v>670</v>
      </c>
      <c r="F613" s="40" t="s">
        <v>2675</v>
      </c>
      <c r="G613" s="40" t="s">
        <v>2676</v>
      </c>
      <c r="H613" s="42">
        <v>302</v>
      </c>
      <c r="I613" s="40" t="s">
        <v>673</v>
      </c>
      <c r="J613" s="42">
        <v>237</v>
      </c>
      <c r="K613" s="40" t="s">
        <v>673</v>
      </c>
      <c r="L613" s="43" t="s">
        <v>2669</v>
      </c>
      <c r="M613" s="44" t="s">
        <v>2670</v>
      </c>
      <c r="N613" s="45">
        <v>14124834</v>
      </c>
      <c r="O613" s="44" t="s">
        <v>676</v>
      </c>
      <c r="P613" s="45">
        <v>11512259</v>
      </c>
      <c r="Q613" s="44" t="s">
        <v>676</v>
      </c>
      <c r="R613" s="46">
        <v>25569</v>
      </c>
      <c r="S613" s="44"/>
      <c r="T613" s="44"/>
      <c r="U613" s="37"/>
      <c r="V613" s="37"/>
    </row>
    <row r="614" spans="1:22" x14ac:dyDescent="0.25">
      <c r="A614" s="37">
        <v>613</v>
      </c>
      <c r="B614" s="49" t="s">
        <v>678</v>
      </c>
      <c r="C614" s="28" t="s">
        <v>679</v>
      </c>
      <c r="D614" s="38" t="s">
        <v>2677</v>
      </c>
      <c r="E614" s="40" t="s">
        <v>670</v>
      </c>
      <c r="F614" s="40" t="s">
        <v>2678</v>
      </c>
      <c r="G614" s="40" t="s">
        <v>2679</v>
      </c>
      <c r="H614" s="42">
        <v>463</v>
      </c>
      <c r="I614" s="40" t="s">
        <v>673</v>
      </c>
      <c r="J614" s="42">
        <v>463</v>
      </c>
      <c r="K614" s="40" t="s">
        <v>673</v>
      </c>
      <c r="L614" s="43" t="s">
        <v>2669</v>
      </c>
      <c r="M614" s="44" t="s">
        <v>2670</v>
      </c>
      <c r="N614" s="45">
        <v>7183975</v>
      </c>
      <c r="O614" s="44" t="s">
        <v>676</v>
      </c>
      <c r="P614" s="45">
        <v>5741527</v>
      </c>
      <c r="Q614" s="44" t="s">
        <v>676</v>
      </c>
      <c r="R614" s="46">
        <v>28126</v>
      </c>
      <c r="S614" s="44"/>
      <c r="T614" s="44"/>
      <c r="U614" s="37"/>
      <c r="V614" s="37"/>
    </row>
    <row r="615" spans="1:22" x14ac:dyDescent="0.25">
      <c r="A615" s="37">
        <v>614</v>
      </c>
      <c r="B615" s="49" t="s">
        <v>678</v>
      </c>
      <c r="C615" s="28" t="s">
        <v>679</v>
      </c>
      <c r="D615" s="38" t="s">
        <v>2680</v>
      </c>
      <c r="E615" s="40" t="s">
        <v>670</v>
      </c>
      <c r="F615" s="40" t="s">
        <v>2681</v>
      </c>
      <c r="G615" s="40" t="s">
        <v>2682</v>
      </c>
      <c r="H615" s="42">
        <v>35</v>
      </c>
      <c r="I615" s="40" t="s">
        <v>673</v>
      </c>
      <c r="J615" s="42">
        <v>35</v>
      </c>
      <c r="K615" s="40" t="s">
        <v>673</v>
      </c>
      <c r="L615" s="43" t="s">
        <v>2669</v>
      </c>
      <c r="M615" s="44" t="s">
        <v>2670</v>
      </c>
      <c r="N615" s="45">
        <v>65000</v>
      </c>
      <c r="O615" s="44" t="s">
        <v>676</v>
      </c>
      <c r="P615" s="56">
        <v>0</v>
      </c>
      <c r="Q615" s="44" t="s">
        <v>676</v>
      </c>
      <c r="R615" s="46">
        <v>25934</v>
      </c>
      <c r="S615" s="44"/>
      <c r="T615" s="44"/>
      <c r="U615" s="37"/>
      <c r="V615" s="37"/>
    </row>
    <row r="616" spans="1:22" x14ac:dyDescent="0.25">
      <c r="A616" s="37">
        <v>615</v>
      </c>
      <c r="B616" s="49" t="s">
        <v>678</v>
      </c>
      <c r="C616" s="28" t="s">
        <v>679</v>
      </c>
      <c r="D616" s="38" t="s">
        <v>2683</v>
      </c>
      <c r="E616" s="40" t="s">
        <v>670</v>
      </c>
      <c r="F616" s="40" t="s">
        <v>2684</v>
      </c>
      <c r="G616" s="40" t="s">
        <v>2685</v>
      </c>
      <c r="H616" s="42">
        <v>110</v>
      </c>
      <c r="I616" s="40" t="s">
        <v>673</v>
      </c>
      <c r="J616" s="42">
        <v>107</v>
      </c>
      <c r="K616" s="40" t="s">
        <v>673</v>
      </c>
      <c r="L616" s="43" t="s">
        <v>2669</v>
      </c>
      <c r="M616" s="44" t="s">
        <v>2670</v>
      </c>
      <c r="N616" s="45">
        <v>14483629</v>
      </c>
      <c r="O616" s="44" t="s">
        <v>676</v>
      </c>
      <c r="P616" s="56">
        <v>0</v>
      </c>
      <c r="Q616" s="44" t="s">
        <v>676</v>
      </c>
      <c r="R616" s="46">
        <v>26299</v>
      </c>
      <c r="S616" s="44"/>
      <c r="T616" s="44"/>
      <c r="U616" s="37"/>
      <c r="V616" s="37"/>
    </row>
    <row r="617" spans="1:22" x14ac:dyDescent="0.25">
      <c r="A617" s="37">
        <v>616</v>
      </c>
      <c r="B617" s="49" t="s">
        <v>678</v>
      </c>
      <c r="C617" s="28" t="s">
        <v>679</v>
      </c>
      <c r="D617" s="38" t="s">
        <v>2686</v>
      </c>
      <c r="E617" s="40" t="s">
        <v>670</v>
      </c>
      <c r="F617" s="40" t="s">
        <v>2687</v>
      </c>
      <c r="G617" s="40" t="s">
        <v>2688</v>
      </c>
      <c r="H617" s="41">
        <v>1192</v>
      </c>
      <c r="I617" s="40" t="s">
        <v>673</v>
      </c>
      <c r="J617" s="57">
        <v>1078</v>
      </c>
      <c r="K617" s="40" t="s">
        <v>673</v>
      </c>
      <c r="L617" s="43" t="s">
        <v>2669</v>
      </c>
      <c r="M617" s="44" t="s">
        <v>2670</v>
      </c>
      <c r="N617" s="45">
        <v>112721203</v>
      </c>
      <c r="O617" s="44" t="s">
        <v>676</v>
      </c>
      <c r="P617" s="45">
        <v>85812754</v>
      </c>
      <c r="Q617" s="44" t="s">
        <v>676</v>
      </c>
      <c r="R617" s="46">
        <v>25569</v>
      </c>
      <c r="S617" s="44"/>
      <c r="T617" s="44"/>
      <c r="U617" s="37"/>
      <c r="V617" s="37"/>
    </row>
    <row r="618" spans="1:22" x14ac:dyDescent="0.25">
      <c r="A618" s="37">
        <v>617</v>
      </c>
      <c r="B618" s="49" t="s">
        <v>678</v>
      </c>
      <c r="C618" s="58" t="s">
        <v>679</v>
      </c>
      <c r="D618" s="38" t="s">
        <v>2689</v>
      </c>
      <c r="E618" s="40" t="s">
        <v>670</v>
      </c>
      <c r="F618" s="40" t="s">
        <v>2690</v>
      </c>
      <c r="G618" s="40" t="s">
        <v>2691</v>
      </c>
      <c r="H618" s="42">
        <v>754</v>
      </c>
      <c r="I618" s="40" t="s">
        <v>673</v>
      </c>
      <c r="J618" s="42">
        <v>725</v>
      </c>
      <c r="K618" s="40" t="s">
        <v>673</v>
      </c>
      <c r="L618" s="43" t="s">
        <v>2669</v>
      </c>
      <c r="M618" s="44" t="s">
        <v>2670</v>
      </c>
      <c r="N618" s="45">
        <v>77617565</v>
      </c>
      <c r="O618" s="44" t="s">
        <v>676</v>
      </c>
      <c r="P618" s="45">
        <v>60427244</v>
      </c>
      <c r="Q618" s="44" t="s">
        <v>676</v>
      </c>
      <c r="R618" s="46">
        <v>25569</v>
      </c>
      <c r="S618" s="44"/>
      <c r="T618" s="44"/>
      <c r="U618" s="37"/>
      <c r="V618" s="37"/>
    </row>
    <row r="619" spans="1:22" x14ac:dyDescent="0.25">
      <c r="A619" s="37">
        <v>618</v>
      </c>
      <c r="B619" s="49" t="s">
        <v>678</v>
      </c>
      <c r="C619" s="28" t="s">
        <v>679</v>
      </c>
      <c r="D619" s="38" t="s">
        <v>2692</v>
      </c>
      <c r="E619" s="40" t="s">
        <v>670</v>
      </c>
      <c r="F619" s="40" t="s">
        <v>2693</v>
      </c>
      <c r="G619" s="40" t="s">
        <v>2694</v>
      </c>
      <c r="H619" s="42">
        <v>225</v>
      </c>
      <c r="I619" s="40" t="s">
        <v>673</v>
      </c>
      <c r="J619" s="42">
        <v>225</v>
      </c>
      <c r="K619" s="40" t="s">
        <v>673</v>
      </c>
      <c r="L619" s="43" t="s">
        <v>2669</v>
      </c>
      <c r="M619" s="44" t="s">
        <v>2670</v>
      </c>
      <c r="N619" s="45">
        <v>108656342</v>
      </c>
      <c r="O619" s="44" t="s">
        <v>676</v>
      </c>
      <c r="P619" s="45">
        <v>4263362</v>
      </c>
      <c r="Q619" s="44" t="s">
        <v>676</v>
      </c>
      <c r="R619" s="46">
        <v>25934</v>
      </c>
      <c r="S619" s="44"/>
      <c r="T619" s="44"/>
      <c r="U619" s="37"/>
      <c r="V619" s="37"/>
    </row>
    <row r="620" spans="1:22" x14ac:dyDescent="0.25">
      <c r="A620" s="37">
        <v>619</v>
      </c>
      <c r="B620" s="49" t="s">
        <v>678</v>
      </c>
      <c r="C620" s="28" t="s">
        <v>679</v>
      </c>
      <c r="D620" s="38" t="s">
        <v>2695</v>
      </c>
      <c r="E620" s="40" t="s">
        <v>670</v>
      </c>
      <c r="F620" s="40" t="s">
        <v>2696</v>
      </c>
      <c r="G620" s="40" t="s">
        <v>2697</v>
      </c>
      <c r="H620" s="42">
        <v>120</v>
      </c>
      <c r="I620" s="40" t="s">
        <v>673</v>
      </c>
      <c r="J620" s="42">
        <v>120</v>
      </c>
      <c r="K620" s="40" t="s">
        <v>673</v>
      </c>
      <c r="L620" s="43" t="s">
        <v>2669</v>
      </c>
      <c r="M620" s="44" t="s">
        <v>2670</v>
      </c>
      <c r="N620" s="45">
        <v>48588810</v>
      </c>
      <c r="O620" s="44" t="s">
        <v>676</v>
      </c>
      <c r="P620" s="45">
        <v>16652362</v>
      </c>
      <c r="Q620" s="44" t="s">
        <v>676</v>
      </c>
      <c r="R620" s="46">
        <v>31778</v>
      </c>
      <c r="S620" s="44"/>
      <c r="T620" s="44"/>
      <c r="U620" s="37"/>
      <c r="V620" s="37"/>
    </row>
    <row r="621" spans="1:22" x14ac:dyDescent="0.25">
      <c r="A621" s="37">
        <v>620</v>
      </c>
      <c r="B621" s="49" t="s">
        <v>678</v>
      </c>
      <c r="C621" s="28" t="s">
        <v>679</v>
      </c>
      <c r="D621" s="38" t="s">
        <v>2698</v>
      </c>
      <c r="E621" s="40" t="s">
        <v>670</v>
      </c>
      <c r="F621" s="40" t="s">
        <v>2699</v>
      </c>
      <c r="G621" s="40" t="s">
        <v>2700</v>
      </c>
      <c r="H621" s="42">
        <v>119</v>
      </c>
      <c r="I621" s="40" t="s">
        <v>673</v>
      </c>
      <c r="J621" s="42">
        <v>119</v>
      </c>
      <c r="K621" s="40" t="s">
        <v>673</v>
      </c>
      <c r="L621" s="43" t="s">
        <v>2669</v>
      </c>
      <c r="M621" s="44" t="s">
        <v>2670</v>
      </c>
      <c r="N621" s="56">
        <v>0</v>
      </c>
      <c r="O621" s="44" t="s">
        <v>676</v>
      </c>
      <c r="P621" s="56">
        <v>0</v>
      </c>
      <c r="Q621" s="44" t="s">
        <v>676</v>
      </c>
      <c r="R621" s="46">
        <v>26299</v>
      </c>
      <c r="S621" s="44"/>
      <c r="T621" s="44"/>
      <c r="U621" s="37"/>
      <c r="V621" s="37"/>
    </row>
    <row r="622" spans="1:22" x14ac:dyDescent="0.25">
      <c r="A622" s="37">
        <v>621</v>
      </c>
      <c r="B622" s="49" t="s">
        <v>678</v>
      </c>
      <c r="C622" s="28" t="s">
        <v>679</v>
      </c>
      <c r="D622" s="38" t="s">
        <v>2701</v>
      </c>
      <c r="E622" s="40" t="s">
        <v>670</v>
      </c>
      <c r="F622" s="40" t="s">
        <v>2702</v>
      </c>
      <c r="G622" s="40" t="s">
        <v>2703</v>
      </c>
      <c r="H622" s="41">
        <v>6448</v>
      </c>
      <c r="I622" s="40" t="s">
        <v>673</v>
      </c>
      <c r="J622" s="57">
        <v>6448</v>
      </c>
      <c r="K622" s="40" t="s">
        <v>673</v>
      </c>
      <c r="L622" s="43" t="s">
        <v>2669</v>
      </c>
      <c r="M622" s="44" t="s">
        <v>2670</v>
      </c>
      <c r="N622" s="45">
        <v>237310348</v>
      </c>
      <c r="O622" s="44" t="s">
        <v>676</v>
      </c>
      <c r="P622" s="45">
        <v>193770420</v>
      </c>
      <c r="Q622" s="44" t="s">
        <v>676</v>
      </c>
      <c r="R622" s="46">
        <v>32143</v>
      </c>
      <c r="S622" s="44"/>
      <c r="T622" s="44"/>
      <c r="U622" s="37"/>
      <c r="V622" s="37"/>
    </row>
    <row r="623" spans="1:22" x14ac:dyDescent="0.25">
      <c r="A623" s="37">
        <v>622</v>
      </c>
      <c r="B623" s="49" t="s">
        <v>678</v>
      </c>
      <c r="C623" s="28" t="s">
        <v>679</v>
      </c>
      <c r="D623" s="38" t="s">
        <v>2704</v>
      </c>
      <c r="E623" s="40" t="s">
        <v>670</v>
      </c>
      <c r="F623" s="40" t="s">
        <v>2705</v>
      </c>
      <c r="G623" s="40" t="s">
        <v>2706</v>
      </c>
      <c r="H623" s="41">
        <v>1843</v>
      </c>
      <c r="I623" s="40" t="s">
        <v>673</v>
      </c>
      <c r="J623" s="57">
        <v>3706</v>
      </c>
      <c r="K623" s="40" t="s">
        <v>673</v>
      </c>
      <c r="L623" s="43" t="s">
        <v>2669</v>
      </c>
      <c r="M623" s="44" t="s">
        <v>2670</v>
      </c>
      <c r="N623" s="45">
        <v>102239832</v>
      </c>
      <c r="O623" s="44" t="s">
        <v>676</v>
      </c>
      <c r="P623" s="45">
        <v>82336784</v>
      </c>
      <c r="Q623" s="44" t="s">
        <v>676</v>
      </c>
      <c r="R623" s="46">
        <v>25569</v>
      </c>
      <c r="S623" s="44"/>
      <c r="T623" s="44"/>
      <c r="U623" s="37"/>
      <c r="V623" s="37"/>
    </row>
    <row r="624" spans="1:22" x14ac:dyDescent="0.25">
      <c r="A624" s="37">
        <v>623</v>
      </c>
      <c r="B624" s="49" t="s">
        <v>678</v>
      </c>
      <c r="C624" s="28" t="s">
        <v>679</v>
      </c>
      <c r="D624" s="38" t="s">
        <v>2707</v>
      </c>
      <c r="E624" s="40" t="s">
        <v>670</v>
      </c>
      <c r="F624" s="40" t="s">
        <v>2708</v>
      </c>
      <c r="G624" s="40" t="s">
        <v>858</v>
      </c>
      <c r="H624" s="42">
        <v>579</v>
      </c>
      <c r="I624" s="40" t="s">
        <v>673</v>
      </c>
      <c r="J624" s="42">
        <v>513</v>
      </c>
      <c r="K624" s="40" t="s">
        <v>673</v>
      </c>
      <c r="L624" s="43" t="s">
        <v>2669</v>
      </c>
      <c r="M624" s="44" t="s">
        <v>2670</v>
      </c>
      <c r="N624" s="45">
        <v>38892456</v>
      </c>
      <c r="O624" s="44" t="s">
        <v>676</v>
      </c>
      <c r="P624" s="45">
        <v>32069175</v>
      </c>
      <c r="Q624" s="44" t="s">
        <v>676</v>
      </c>
      <c r="R624" s="46">
        <v>25569</v>
      </c>
      <c r="S624" s="44"/>
      <c r="T624" s="44"/>
      <c r="U624" s="37"/>
      <c r="V624" s="37"/>
    </row>
    <row r="625" spans="1:22" x14ac:dyDescent="0.25">
      <c r="A625" s="37">
        <v>624</v>
      </c>
      <c r="B625" s="49" t="s">
        <v>678</v>
      </c>
      <c r="C625" s="44" t="s">
        <v>679</v>
      </c>
      <c r="D625" s="38" t="s">
        <v>2707</v>
      </c>
      <c r="E625" s="40" t="s">
        <v>831</v>
      </c>
      <c r="F625" s="40" t="s">
        <v>2708</v>
      </c>
      <c r="G625" s="40" t="s">
        <v>2709</v>
      </c>
      <c r="H625" s="42">
        <v>1</v>
      </c>
      <c r="I625" s="40" t="s">
        <v>833</v>
      </c>
      <c r="J625" s="42"/>
      <c r="K625" s="40" t="s">
        <v>833</v>
      </c>
      <c r="L625" s="43" t="s">
        <v>2669</v>
      </c>
      <c r="M625" s="44" t="s">
        <v>2670</v>
      </c>
      <c r="N625" s="45">
        <v>10788150</v>
      </c>
      <c r="O625" s="44" t="s">
        <v>676</v>
      </c>
      <c r="P625" s="45">
        <v>7261459</v>
      </c>
      <c r="Q625" s="44" t="s">
        <v>676</v>
      </c>
      <c r="R625" s="46">
        <v>39385</v>
      </c>
      <c r="S625" s="44"/>
      <c r="T625" s="44"/>
      <c r="U625" s="37"/>
      <c r="V625" s="37"/>
    </row>
    <row r="626" spans="1:22" x14ac:dyDescent="0.25">
      <c r="A626" s="37">
        <v>625</v>
      </c>
      <c r="B626" s="49" t="s">
        <v>678</v>
      </c>
      <c r="C626" s="28" t="s">
        <v>679</v>
      </c>
      <c r="D626" s="38" t="s">
        <v>2710</v>
      </c>
      <c r="E626" s="40" t="s">
        <v>670</v>
      </c>
      <c r="F626" s="40" t="s">
        <v>2711</v>
      </c>
      <c r="G626" s="40" t="s">
        <v>2239</v>
      </c>
      <c r="H626" s="42">
        <v>45</v>
      </c>
      <c r="I626" s="40" t="s">
        <v>673</v>
      </c>
      <c r="J626" s="42">
        <v>45</v>
      </c>
      <c r="K626" s="40" t="s">
        <v>673</v>
      </c>
      <c r="L626" s="43" t="s">
        <v>2669</v>
      </c>
      <c r="M626" s="44" t="s">
        <v>2670</v>
      </c>
      <c r="N626" s="45">
        <v>1087000</v>
      </c>
      <c r="O626" s="44" t="s">
        <v>676</v>
      </c>
      <c r="P626" s="56">
        <v>0</v>
      </c>
      <c r="Q626" s="44" t="s">
        <v>676</v>
      </c>
      <c r="R626" s="46">
        <v>25934</v>
      </c>
      <c r="S626" s="44"/>
      <c r="T626" s="44"/>
      <c r="U626" s="37"/>
      <c r="V626" s="37"/>
    </row>
    <row r="627" spans="1:22" x14ac:dyDescent="0.25">
      <c r="A627" s="37">
        <v>626</v>
      </c>
      <c r="B627" s="49" t="s">
        <v>678</v>
      </c>
      <c r="C627" s="28" t="s">
        <v>679</v>
      </c>
      <c r="D627" s="38" t="s">
        <v>2712</v>
      </c>
      <c r="E627" s="40" t="s">
        <v>670</v>
      </c>
      <c r="F627" s="40" t="s">
        <v>2713</v>
      </c>
      <c r="G627" s="40" t="s">
        <v>2714</v>
      </c>
      <c r="H627" s="42">
        <v>2</v>
      </c>
      <c r="I627" s="40" t="s">
        <v>673</v>
      </c>
      <c r="J627" s="42"/>
      <c r="K627" s="40" t="s">
        <v>673</v>
      </c>
      <c r="L627" s="43" t="s">
        <v>2669</v>
      </c>
      <c r="M627" s="44" t="s">
        <v>2670</v>
      </c>
      <c r="N627" s="45">
        <v>20000</v>
      </c>
      <c r="O627" s="44" t="s">
        <v>676</v>
      </c>
      <c r="P627" s="45">
        <v>14460</v>
      </c>
      <c r="Q627" s="44" t="s">
        <v>676</v>
      </c>
      <c r="R627" s="46">
        <v>25569</v>
      </c>
      <c r="S627" s="44"/>
      <c r="T627" s="44"/>
      <c r="U627" s="37"/>
      <c r="V627" s="37"/>
    </row>
    <row r="628" spans="1:22" x14ac:dyDescent="0.25">
      <c r="A628" s="37">
        <v>627</v>
      </c>
      <c r="B628" s="38" t="s">
        <v>678</v>
      </c>
      <c r="C628" s="59" t="s">
        <v>679</v>
      </c>
      <c r="D628" s="40" t="s">
        <v>2715</v>
      </c>
      <c r="E628" s="40" t="s">
        <v>670</v>
      </c>
      <c r="F628" s="40" t="s">
        <v>2716</v>
      </c>
      <c r="G628" s="40" t="s">
        <v>2717</v>
      </c>
      <c r="H628" s="42">
        <v>6</v>
      </c>
      <c r="I628" s="40" t="s">
        <v>673</v>
      </c>
      <c r="J628" s="42"/>
      <c r="K628" s="40" t="s">
        <v>673</v>
      </c>
      <c r="L628" s="43" t="s">
        <v>2669</v>
      </c>
      <c r="M628" s="44" t="s">
        <v>2670</v>
      </c>
      <c r="N628" s="56">
        <v>0</v>
      </c>
      <c r="O628" s="44" t="s">
        <v>676</v>
      </c>
      <c r="P628" s="56">
        <v>0</v>
      </c>
      <c r="Q628" s="44" t="s">
        <v>676</v>
      </c>
      <c r="R628" s="46">
        <v>35034</v>
      </c>
      <c r="S628" s="44"/>
      <c r="T628" s="44"/>
      <c r="U628" s="37"/>
      <c r="V628" s="37"/>
    </row>
    <row r="629" spans="1:22" x14ac:dyDescent="0.25">
      <c r="A629" s="37">
        <v>628</v>
      </c>
      <c r="B629" s="38" t="s">
        <v>678</v>
      </c>
      <c r="C629" s="61" t="s">
        <v>679</v>
      </c>
      <c r="D629" s="40" t="s">
        <v>2718</v>
      </c>
      <c r="E629" s="40" t="s">
        <v>670</v>
      </c>
      <c r="F629" s="40" t="s">
        <v>1186</v>
      </c>
      <c r="G629" s="40" t="s">
        <v>2719</v>
      </c>
      <c r="H629" s="42">
        <v>0</v>
      </c>
      <c r="I629" s="40" t="s">
        <v>673</v>
      </c>
      <c r="J629" s="42"/>
      <c r="K629" s="40" t="s">
        <v>673</v>
      </c>
      <c r="L629" s="43" t="s">
        <v>2669</v>
      </c>
      <c r="M629" s="44" t="s">
        <v>2670</v>
      </c>
      <c r="N629" s="56">
        <v>0</v>
      </c>
      <c r="O629" s="44" t="s">
        <v>676</v>
      </c>
      <c r="P629" s="56">
        <v>0</v>
      </c>
      <c r="Q629" s="44" t="s">
        <v>676</v>
      </c>
      <c r="R629" s="46">
        <v>35034</v>
      </c>
      <c r="S629" s="44"/>
      <c r="T629" s="44"/>
      <c r="U629" s="37"/>
      <c r="V629" s="37"/>
    </row>
    <row r="630" spans="1:22" x14ac:dyDescent="0.25">
      <c r="A630" s="37">
        <v>629</v>
      </c>
      <c r="B630" s="38" t="s">
        <v>678</v>
      </c>
      <c r="C630" s="61" t="s">
        <v>679</v>
      </c>
      <c r="D630" s="40" t="s">
        <v>2720</v>
      </c>
      <c r="E630" s="40" t="s">
        <v>670</v>
      </c>
      <c r="F630" s="40" t="s">
        <v>2721</v>
      </c>
      <c r="G630" s="40" t="s">
        <v>2722</v>
      </c>
      <c r="H630" s="42">
        <v>13</v>
      </c>
      <c r="I630" s="40" t="s">
        <v>673</v>
      </c>
      <c r="J630" s="42"/>
      <c r="K630" s="40" t="s">
        <v>673</v>
      </c>
      <c r="L630" s="43" t="s">
        <v>2669</v>
      </c>
      <c r="M630" s="44" t="s">
        <v>2670</v>
      </c>
      <c r="N630" s="45">
        <v>5000</v>
      </c>
      <c r="O630" s="44" t="s">
        <v>676</v>
      </c>
      <c r="P630" s="56">
        <v>0</v>
      </c>
      <c r="Q630" s="44" t="s">
        <v>676</v>
      </c>
      <c r="R630" s="46">
        <v>27030</v>
      </c>
      <c r="S630" s="44"/>
      <c r="T630" s="44"/>
      <c r="U630" s="37"/>
      <c r="V630" s="37"/>
    </row>
    <row r="631" spans="1:22" x14ac:dyDescent="0.25">
      <c r="A631" s="37">
        <v>630</v>
      </c>
      <c r="B631" s="38" t="s">
        <v>678</v>
      </c>
      <c r="C631" s="60" t="s">
        <v>679</v>
      </c>
      <c r="D631" s="40" t="s">
        <v>2723</v>
      </c>
      <c r="E631" s="40" t="s">
        <v>670</v>
      </c>
      <c r="F631" s="40" t="s">
        <v>2724</v>
      </c>
      <c r="G631" s="40" t="s">
        <v>864</v>
      </c>
      <c r="H631" s="42">
        <v>12</v>
      </c>
      <c r="I631" s="40" t="s">
        <v>673</v>
      </c>
      <c r="J631" s="42"/>
      <c r="K631" s="40" t="s">
        <v>673</v>
      </c>
      <c r="L631" s="43" t="s">
        <v>2669</v>
      </c>
      <c r="M631" s="44" t="s">
        <v>2670</v>
      </c>
      <c r="N631" s="45">
        <v>103000</v>
      </c>
      <c r="O631" s="44" t="s">
        <v>676</v>
      </c>
      <c r="P631" s="56">
        <v>0</v>
      </c>
      <c r="Q631" s="44" t="s">
        <v>676</v>
      </c>
      <c r="R631" s="46">
        <v>28856</v>
      </c>
      <c r="S631" s="44"/>
      <c r="T631" s="44"/>
      <c r="U631" s="37"/>
      <c r="V631" s="37"/>
    </row>
    <row r="632" spans="1:22" x14ac:dyDescent="0.25">
      <c r="A632" s="37">
        <v>631</v>
      </c>
      <c r="B632" s="49" t="s">
        <v>678</v>
      </c>
      <c r="C632" s="28" t="s">
        <v>679</v>
      </c>
      <c r="D632" s="38" t="s">
        <v>2725</v>
      </c>
      <c r="E632" s="40" t="s">
        <v>670</v>
      </c>
      <c r="F632" s="40" t="s">
        <v>2726</v>
      </c>
      <c r="G632" s="40" t="s">
        <v>2727</v>
      </c>
      <c r="H632" s="42">
        <v>8</v>
      </c>
      <c r="I632" s="40" t="s">
        <v>673</v>
      </c>
      <c r="J632" s="42"/>
      <c r="K632" s="40" t="s">
        <v>673</v>
      </c>
      <c r="L632" s="43" t="s">
        <v>2669</v>
      </c>
      <c r="M632" s="44" t="s">
        <v>2670</v>
      </c>
      <c r="N632" s="45">
        <v>2323000</v>
      </c>
      <c r="O632" s="44" t="s">
        <v>676</v>
      </c>
      <c r="P632" s="45">
        <v>1811608</v>
      </c>
      <c r="Q632" s="44" t="s">
        <v>676</v>
      </c>
      <c r="R632" s="46">
        <v>32509</v>
      </c>
      <c r="S632" s="44"/>
      <c r="T632" s="44"/>
      <c r="U632" s="37"/>
      <c r="V632" s="37"/>
    </row>
    <row r="633" spans="1:22" x14ac:dyDescent="0.25">
      <c r="A633" s="37">
        <v>632</v>
      </c>
      <c r="B633" s="38" t="s">
        <v>678</v>
      </c>
      <c r="C633" s="59" t="s">
        <v>679</v>
      </c>
      <c r="D633" s="40" t="s">
        <v>2728</v>
      </c>
      <c r="E633" s="40" t="s">
        <v>670</v>
      </c>
      <c r="F633" s="40" t="s">
        <v>2729</v>
      </c>
      <c r="G633" s="40" t="s">
        <v>2730</v>
      </c>
      <c r="H633" s="42">
        <v>966</v>
      </c>
      <c r="I633" s="40" t="s">
        <v>673</v>
      </c>
      <c r="J633" s="42">
        <v>966</v>
      </c>
      <c r="K633" s="40" t="s">
        <v>673</v>
      </c>
      <c r="L633" s="43" t="s">
        <v>2669</v>
      </c>
      <c r="M633" s="44" t="s">
        <v>2670</v>
      </c>
      <c r="N633" s="45">
        <v>55574836</v>
      </c>
      <c r="O633" s="44" t="s">
        <v>676</v>
      </c>
      <c r="P633" s="45">
        <v>42788289</v>
      </c>
      <c r="Q633" s="44" t="s">
        <v>676</v>
      </c>
      <c r="R633" s="46">
        <v>25569</v>
      </c>
      <c r="S633" s="44"/>
      <c r="T633" s="44"/>
      <c r="U633" s="37"/>
      <c r="V633" s="37"/>
    </row>
    <row r="634" spans="1:22" x14ac:dyDescent="0.25">
      <c r="A634" s="37">
        <v>633</v>
      </c>
      <c r="B634" s="38" t="s">
        <v>678</v>
      </c>
      <c r="C634" s="60" t="s">
        <v>679</v>
      </c>
      <c r="D634" s="40" t="s">
        <v>2731</v>
      </c>
      <c r="E634" s="40" t="s">
        <v>670</v>
      </c>
      <c r="F634" s="40" t="s">
        <v>2732</v>
      </c>
      <c r="G634" s="40" t="s">
        <v>2733</v>
      </c>
      <c r="H634" s="42">
        <v>5</v>
      </c>
      <c r="I634" s="40" t="s">
        <v>673</v>
      </c>
      <c r="J634" s="42"/>
      <c r="K634" s="40" t="s">
        <v>673</v>
      </c>
      <c r="L634" s="43" t="s">
        <v>2669</v>
      </c>
      <c r="M634" s="44" t="s">
        <v>2670</v>
      </c>
      <c r="N634" s="45">
        <v>95000</v>
      </c>
      <c r="O634" s="44" t="s">
        <v>676</v>
      </c>
      <c r="P634" s="45">
        <v>26468</v>
      </c>
      <c r="Q634" s="44" t="s">
        <v>676</v>
      </c>
      <c r="R634" s="46">
        <v>31413</v>
      </c>
      <c r="S634" s="44"/>
      <c r="T634" s="44"/>
      <c r="U634" s="37"/>
      <c r="V634" s="37"/>
    </row>
    <row r="635" spans="1:22" x14ac:dyDescent="0.25">
      <c r="A635" s="37">
        <v>634</v>
      </c>
      <c r="B635" s="49" t="s">
        <v>678</v>
      </c>
      <c r="C635" s="28" t="s">
        <v>679</v>
      </c>
      <c r="D635" s="38" t="s">
        <v>2734</v>
      </c>
      <c r="E635" s="40" t="s">
        <v>670</v>
      </c>
      <c r="F635" s="40" t="s">
        <v>2735</v>
      </c>
      <c r="G635" s="40" t="s">
        <v>2733</v>
      </c>
      <c r="H635" s="42">
        <v>5</v>
      </c>
      <c r="I635" s="40" t="s">
        <v>673</v>
      </c>
      <c r="J635" s="42"/>
      <c r="K635" s="40" t="s">
        <v>673</v>
      </c>
      <c r="L635" s="43" t="s">
        <v>2669</v>
      </c>
      <c r="M635" s="44" t="s">
        <v>2670</v>
      </c>
      <c r="N635" s="45">
        <v>95000</v>
      </c>
      <c r="O635" s="44" t="s">
        <v>676</v>
      </c>
      <c r="P635" s="45">
        <v>26468</v>
      </c>
      <c r="Q635" s="44" t="s">
        <v>676</v>
      </c>
      <c r="R635" s="46">
        <v>31413</v>
      </c>
      <c r="S635" s="44"/>
      <c r="T635" s="44"/>
      <c r="U635" s="37"/>
      <c r="V635" s="37"/>
    </row>
    <row r="636" spans="1:22" x14ac:dyDescent="0.25">
      <c r="A636" s="37">
        <v>635</v>
      </c>
      <c r="B636" s="38" t="s">
        <v>667</v>
      </c>
      <c r="C636" s="47" t="s">
        <v>668</v>
      </c>
      <c r="D636" s="40" t="s">
        <v>2736</v>
      </c>
      <c r="E636" s="40" t="s">
        <v>670</v>
      </c>
      <c r="F636" s="40" t="s">
        <v>28</v>
      </c>
      <c r="G636" s="40" t="s">
        <v>1575</v>
      </c>
      <c r="H636" s="41">
        <v>2204</v>
      </c>
      <c r="I636" s="40" t="s">
        <v>673</v>
      </c>
      <c r="J636" s="42"/>
      <c r="K636" s="40" t="s">
        <v>673</v>
      </c>
      <c r="L636" s="43" t="s">
        <v>2737</v>
      </c>
      <c r="M636" s="44" t="s">
        <v>2738</v>
      </c>
      <c r="N636" s="45">
        <v>1466000</v>
      </c>
      <c r="O636" s="44" t="s">
        <v>676</v>
      </c>
      <c r="P636" s="45">
        <v>1466000</v>
      </c>
      <c r="Q636" s="44" t="s">
        <v>676</v>
      </c>
      <c r="R636" s="46">
        <v>33604</v>
      </c>
      <c r="S636" s="44" t="s">
        <v>677</v>
      </c>
      <c r="T636" s="44" t="s">
        <v>757</v>
      </c>
      <c r="U636" s="37"/>
      <c r="V636" s="37"/>
    </row>
    <row r="637" spans="1:22" x14ac:dyDescent="0.25">
      <c r="A637" s="37">
        <v>636</v>
      </c>
      <c r="B637" s="38" t="s">
        <v>667</v>
      </c>
      <c r="C637" s="48" t="s">
        <v>668</v>
      </c>
      <c r="D637" s="40" t="s">
        <v>2739</v>
      </c>
      <c r="E637" s="40" t="s">
        <v>670</v>
      </c>
      <c r="F637" s="40" t="s">
        <v>27</v>
      </c>
      <c r="G637" s="40" t="s">
        <v>1575</v>
      </c>
      <c r="H637" s="42">
        <v>193</v>
      </c>
      <c r="I637" s="40" t="s">
        <v>673</v>
      </c>
      <c r="J637" s="42"/>
      <c r="K637" s="40" t="s">
        <v>673</v>
      </c>
      <c r="L637" s="43" t="s">
        <v>26</v>
      </c>
      <c r="M637" s="44" t="s">
        <v>979</v>
      </c>
      <c r="N637" s="45">
        <v>135000</v>
      </c>
      <c r="O637" s="44" t="s">
        <v>676</v>
      </c>
      <c r="P637" s="45">
        <v>135000</v>
      </c>
      <c r="Q637" s="44" t="s">
        <v>676</v>
      </c>
      <c r="R637" s="46">
        <v>33604</v>
      </c>
      <c r="S637" s="44" t="s">
        <v>677</v>
      </c>
      <c r="T637" s="44" t="s">
        <v>757</v>
      </c>
      <c r="U637" s="37"/>
      <c r="V637" s="37"/>
    </row>
    <row r="638" spans="1:22" x14ac:dyDescent="0.25">
      <c r="A638" s="37">
        <v>637</v>
      </c>
      <c r="B638" s="49" t="s">
        <v>667</v>
      </c>
      <c r="C638" s="44" t="s">
        <v>668</v>
      </c>
      <c r="D638" s="38" t="s">
        <v>2740</v>
      </c>
      <c r="E638" s="40" t="s">
        <v>670</v>
      </c>
      <c r="F638" s="40" t="s">
        <v>2741</v>
      </c>
      <c r="G638" s="40" t="s">
        <v>2742</v>
      </c>
      <c r="H638" s="42">
        <v>452</v>
      </c>
      <c r="I638" s="40" t="s">
        <v>673</v>
      </c>
      <c r="J638" s="42"/>
      <c r="K638" s="40" t="s">
        <v>673</v>
      </c>
      <c r="L638" s="43" t="s">
        <v>2743</v>
      </c>
      <c r="M638" s="44" t="s">
        <v>2744</v>
      </c>
      <c r="N638" s="45">
        <v>136000</v>
      </c>
      <c r="O638" s="44" t="s">
        <v>676</v>
      </c>
      <c r="P638" s="45">
        <v>136000</v>
      </c>
      <c r="Q638" s="44" t="s">
        <v>676</v>
      </c>
      <c r="R638" s="46">
        <v>33604</v>
      </c>
      <c r="S638" s="44" t="s">
        <v>677</v>
      </c>
      <c r="T638" s="44"/>
      <c r="U638" s="37"/>
      <c r="V638" s="37"/>
    </row>
    <row r="639" spans="1:22" x14ac:dyDescent="0.25">
      <c r="A639" s="37">
        <v>638</v>
      </c>
      <c r="B639" s="49" t="s">
        <v>667</v>
      </c>
      <c r="C639" s="44" t="s">
        <v>668</v>
      </c>
      <c r="D639" s="38" t="s">
        <v>2745</v>
      </c>
      <c r="E639" s="40" t="s">
        <v>670</v>
      </c>
      <c r="F639" s="40" t="s">
        <v>2746</v>
      </c>
      <c r="G639" s="40" t="s">
        <v>672</v>
      </c>
      <c r="H639" s="41">
        <v>10290</v>
      </c>
      <c r="I639" s="40" t="s">
        <v>673</v>
      </c>
      <c r="J639" s="42"/>
      <c r="K639" s="40" t="s">
        <v>673</v>
      </c>
      <c r="L639" s="43" t="s">
        <v>2747</v>
      </c>
      <c r="M639" s="44" t="s">
        <v>979</v>
      </c>
      <c r="N639" s="45">
        <v>2778000</v>
      </c>
      <c r="O639" s="44" t="s">
        <v>676</v>
      </c>
      <c r="P639" s="45">
        <v>2778000</v>
      </c>
      <c r="Q639" s="44" t="s">
        <v>676</v>
      </c>
      <c r="R639" s="46">
        <v>33604</v>
      </c>
      <c r="S639" s="44" t="s">
        <v>677</v>
      </c>
      <c r="T639" s="44"/>
      <c r="U639" s="37"/>
      <c r="V639" s="37"/>
    </row>
    <row r="640" spans="1:22" x14ac:dyDescent="0.25">
      <c r="A640" s="37">
        <v>639</v>
      </c>
      <c r="B640" s="49" t="s">
        <v>678</v>
      </c>
      <c r="C640" s="28" t="s">
        <v>679</v>
      </c>
      <c r="D640" s="38" t="s">
        <v>2748</v>
      </c>
      <c r="E640" s="40" t="s">
        <v>670</v>
      </c>
      <c r="F640" s="40" t="s">
        <v>2749</v>
      </c>
      <c r="G640" s="40" t="s">
        <v>2750</v>
      </c>
      <c r="H640" s="42">
        <v>63</v>
      </c>
      <c r="I640" s="40" t="s">
        <v>673</v>
      </c>
      <c r="J640" s="42"/>
      <c r="K640" s="40" t="s">
        <v>673</v>
      </c>
      <c r="L640" s="43" t="s">
        <v>2747</v>
      </c>
      <c r="M640" s="44" t="s">
        <v>979</v>
      </c>
      <c r="N640" s="45">
        <v>935000</v>
      </c>
      <c r="O640" s="44" t="s">
        <v>676</v>
      </c>
      <c r="P640" s="45">
        <v>128910</v>
      </c>
      <c r="Q640" s="44" t="s">
        <v>676</v>
      </c>
      <c r="R640" s="46">
        <v>30682</v>
      </c>
      <c r="S640" s="44"/>
      <c r="T640" s="44"/>
      <c r="U640" s="37"/>
      <c r="V640" s="37"/>
    </row>
    <row r="641" spans="1:22" x14ac:dyDescent="0.25">
      <c r="A641" s="37">
        <v>640</v>
      </c>
      <c r="B641" s="38" t="s">
        <v>667</v>
      </c>
      <c r="C641" s="47" t="s">
        <v>668</v>
      </c>
      <c r="D641" s="40" t="s">
        <v>2751</v>
      </c>
      <c r="E641" s="40" t="s">
        <v>670</v>
      </c>
      <c r="F641" s="40" t="s">
        <v>2752</v>
      </c>
      <c r="G641" s="40" t="s">
        <v>672</v>
      </c>
      <c r="H641" s="41">
        <v>3236</v>
      </c>
      <c r="I641" s="40" t="s">
        <v>673</v>
      </c>
      <c r="J641" s="42"/>
      <c r="K641" s="40" t="s">
        <v>673</v>
      </c>
      <c r="L641" s="43" t="s">
        <v>2753</v>
      </c>
      <c r="M641" s="44" t="s">
        <v>979</v>
      </c>
      <c r="N641" s="45">
        <v>923000</v>
      </c>
      <c r="O641" s="44" t="s">
        <v>676</v>
      </c>
      <c r="P641" s="45">
        <v>923000</v>
      </c>
      <c r="Q641" s="44" t="s">
        <v>676</v>
      </c>
      <c r="R641" s="46">
        <v>33604</v>
      </c>
      <c r="S641" s="44" t="s">
        <v>677</v>
      </c>
      <c r="T641" s="44"/>
      <c r="U641" s="37"/>
      <c r="V641" s="37"/>
    </row>
    <row r="642" spans="1:22" x14ac:dyDescent="0.25">
      <c r="A642" s="37">
        <v>641</v>
      </c>
      <c r="B642" s="38" t="s">
        <v>667</v>
      </c>
      <c r="C642" s="48" t="s">
        <v>668</v>
      </c>
      <c r="D642" s="40" t="s">
        <v>2754</v>
      </c>
      <c r="E642" s="40" t="s">
        <v>670</v>
      </c>
      <c r="F642" s="40" t="s">
        <v>2755</v>
      </c>
      <c r="G642" s="40" t="s">
        <v>2756</v>
      </c>
      <c r="H642" s="41">
        <v>12312</v>
      </c>
      <c r="I642" s="40" t="s">
        <v>673</v>
      </c>
      <c r="J642" s="42"/>
      <c r="K642" s="40" t="s">
        <v>673</v>
      </c>
      <c r="L642" s="43" t="s">
        <v>2757</v>
      </c>
      <c r="M642" s="44" t="s">
        <v>979</v>
      </c>
      <c r="N642" s="45">
        <v>3324015</v>
      </c>
      <c r="O642" s="44" t="s">
        <v>676</v>
      </c>
      <c r="P642" s="45">
        <v>3324015</v>
      </c>
      <c r="Q642" s="44" t="s">
        <v>676</v>
      </c>
      <c r="R642" s="46">
        <v>33604</v>
      </c>
      <c r="S642" s="44" t="s">
        <v>2758</v>
      </c>
      <c r="T642" s="44"/>
      <c r="U642" s="37"/>
      <c r="V642" s="37"/>
    </row>
    <row r="643" spans="1:22" x14ac:dyDescent="0.25">
      <c r="A643" s="37">
        <v>642</v>
      </c>
      <c r="B643" s="49" t="s">
        <v>678</v>
      </c>
      <c r="C643" s="28" t="s">
        <v>679</v>
      </c>
      <c r="D643" s="38" t="s">
        <v>2759</v>
      </c>
      <c r="E643" s="40" t="s">
        <v>670</v>
      </c>
      <c r="F643" s="40" t="s">
        <v>2760</v>
      </c>
      <c r="G643" s="40" t="s">
        <v>2761</v>
      </c>
      <c r="H643" s="42">
        <v>63</v>
      </c>
      <c r="I643" s="40" t="s">
        <v>673</v>
      </c>
      <c r="J643" s="42"/>
      <c r="K643" s="40" t="s">
        <v>673</v>
      </c>
      <c r="L643" s="43" t="s">
        <v>2757</v>
      </c>
      <c r="M643" s="44" t="s">
        <v>979</v>
      </c>
      <c r="N643" s="45">
        <v>1385000</v>
      </c>
      <c r="O643" s="44" t="s">
        <v>676</v>
      </c>
      <c r="P643" s="45">
        <v>190952</v>
      </c>
      <c r="Q643" s="44" t="s">
        <v>676</v>
      </c>
      <c r="R643" s="46">
        <v>30317</v>
      </c>
      <c r="S643" s="44"/>
      <c r="T643" s="44"/>
      <c r="U643" s="37"/>
      <c r="V643" s="37"/>
    </row>
    <row r="644" spans="1:22" x14ac:dyDescent="0.25">
      <c r="A644" s="37">
        <v>643</v>
      </c>
      <c r="B644" s="38" t="s">
        <v>667</v>
      </c>
      <c r="C644" s="47" t="s">
        <v>668</v>
      </c>
      <c r="D644" s="40" t="s">
        <v>2762</v>
      </c>
      <c r="E644" s="40" t="s">
        <v>670</v>
      </c>
      <c r="F644" s="40" t="s">
        <v>2763</v>
      </c>
      <c r="G644" s="40" t="s">
        <v>2764</v>
      </c>
      <c r="H644" s="41">
        <v>4343</v>
      </c>
      <c r="I644" s="40" t="s">
        <v>673</v>
      </c>
      <c r="J644" s="42"/>
      <c r="K644" s="40" t="s">
        <v>673</v>
      </c>
      <c r="L644" s="43" t="s">
        <v>2765</v>
      </c>
      <c r="M644" s="44" t="s">
        <v>2766</v>
      </c>
      <c r="N644" s="45">
        <v>5728734</v>
      </c>
      <c r="O644" s="44" t="s">
        <v>676</v>
      </c>
      <c r="P644" s="45">
        <v>5728734</v>
      </c>
      <c r="Q644" s="44" t="s">
        <v>676</v>
      </c>
      <c r="R644" s="46">
        <v>38353</v>
      </c>
      <c r="S644" s="44" t="s">
        <v>677</v>
      </c>
      <c r="T644" s="44"/>
      <c r="U644" s="37"/>
      <c r="V644" s="37"/>
    </row>
    <row r="645" spans="1:22" x14ac:dyDescent="0.25">
      <c r="A645" s="37">
        <v>644</v>
      </c>
      <c r="B645" s="38" t="s">
        <v>667</v>
      </c>
      <c r="C645" s="48" t="s">
        <v>668</v>
      </c>
      <c r="D645" s="40" t="s">
        <v>2767</v>
      </c>
      <c r="E645" s="40" t="s">
        <v>670</v>
      </c>
      <c r="F645" s="40" t="s">
        <v>2768</v>
      </c>
      <c r="G645" s="40" t="s">
        <v>2769</v>
      </c>
      <c r="H645" s="41">
        <v>1371</v>
      </c>
      <c r="I645" s="40" t="s">
        <v>673</v>
      </c>
      <c r="J645" s="42"/>
      <c r="K645" s="40" t="s">
        <v>673</v>
      </c>
      <c r="L645" s="43" t="s">
        <v>190</v>
      </c>
      <c r="M645" s="44" t="s">
        <v>2766</v>
      </c>
      <c r="N645" s="45">
        <v>1808449</v>
      </c>
      <c r="O645" s="44" t="s">
        <v>676</v>
      </c>
      <c r="P645" s="45">
        <v>1808449</v>
      </c>
      <c r="Q645" s="44" t="s">
        <v>676</v>
      </c>
      <c r="R645" s="46">
        <v>38353</v>
      </c>
      <c r="S645" s="44" t="s">
        <v>677</v>
      </c>
      <c r="T645" s="44"/>
      <c r="U645" s="37"/>
      <c r="V645" s="37"/>
    </row>
    <row r="646" spans="1:22" x14ac:dyDescent="0.25">
      <c r="A646" s="37">
        <v>645</v>
      </c>
      <c r="B646" s="49" t="s">
        <v>678</v>
      </c>
      <c r="C646" s="28" t="s">
        <v>679</v>
      </c>
      <c r="D646" s="38" t="s">
        <v>2770</v>
      </c>
      <c r="E646" s="40" t="s">
        <v>670</v>
      </c>
      <c r="F646" s="40" t="s">
        <v>2771</v>
      </c>
      <c r="G646" s="40" t="s">
        <v>2772</v>
      </c>
      <c r="H646" s="42">
        <v>705</v>
      </c>
      <c r="I646" s="40" t="s">
        <v>673</v>
      </c>
      <c r="J646" s="42">
        <v>34</v>
      </c>
      <c r="K646" s="40" t="s">
        <v>673</v>
      </c>
      <c r="L646" s="43" t="s">
        <v>190</v>
      </c>
      <c r="M646" s="44" t="s">
        <v>2766</v>
      </c>
      <c r="N646" s="45">
        <v>9586691</v>
      </c>
      <c r="O646" s="44" t="s">
        <v>676</v>
      </c>
      <c r="P646" s="45">
        <v>1034242</v>
      </c>
      <c r="Q646" s="44" t="s">
        <v>676</v>
      </c>
      <c r="R646" s="46">
        <v>5115</v>
      </c>
      <c r="S646" s="44"/>
      <c r="T646" s="44"/>
      <c r="U646" s="37"/>
      <c r="V646" s="37"/>
    </row>
    <row r="647" spans="1:22" x14ac:dyDescent="0.25">
      <c r="A647" s="37">
        <v>646</v>
      </c>
      <c r="B647" s="49" t="s">
        <v>678</v>
      </c>
      <c r="C647" s="28" t="s">
        <v>679</v>
      </c>
      <c r="D647" s="38" t="s">
        <v>2773</v>
      </c>
      <c r="E647" s="40" t="s">
        <v>670</v>
      </c>
      <c r="F647" s="40" t="s">
        <v>2774</v>
      </c>
      <c r="G647" s="40" t="s">
        <v>2775</v>
      </c>
      <c r="H647" s="42">
        <v>105</v>
      </c>
      <c r="I647" s="40" t="s">
        <v>673</v>
      </c>
      <c r="J647" s="42"/>
      <c r="K647" s="40" t="s">
        <v>673</v>
      </c>
      <c r="L647" s="43" t="s">
        <v>190</v>
      </c>
      <c r="M647" s="44" t="s">
        <v>2766</v>
      </c>
      <c r="N647" s="45">
        <v>863000</v>
      </c>
      <c r="O647" s="44" t="s">
        <v>676</v>
      </c>
      <c r="P647" s="45">
        <v>621276</v>
      </c>
      <c r="Q647" s="44" t="s">
        <v>676</v>
      </c>
      <c r="R647" s="46">
        <v>24838</v>
      </c>
      <c r="S647" s="44"/>
      <c r="T647" s="44"/>
      <c r="U647" s="37"/>
      <c r="V647" s="37"/>
    </row>
    <row r="648" spans="1:22" x14ac:dyDescent="0.25">
      <c r="A648" s="37">
        <v>647</v>
      </c>
      <c r="B648" s="38" t="s">
        <v>881</v>
      </c>
      <c r="C648" s="62" t="s">
        <v>882</v>
      </c>
      <c r="D648" s="40" t="s">
        <v>2776</v>
      </c>
      <c r="E648" s="40" t="s">
        <v>670</v>
      </c>
      <c r="F648" s="40" t="s">
        <v>2777</v>
      </c>
      <c r="G648" s="40" t="s">
        <v>2778</v>
      </c>
      <c r="H648" s="42">
        <v>1</v>
      </c>
      <c r="I648" s="40" t="s">
        <v>886</v>
      </c>
      <c r="J648" s="42"/>
      <c r="K648" s="40" t="s">
        <v>886</v>
      </c>
      <c r="L648" s="43" t="s">
        <v>190</v>
      </c>
      <c r="M648" s="44" t="s">
        <v>2766</v>
      </c>
      <c r="N648" s="45">
        <v>1732675</v>
      </c>
      <c r="O648" s="44" t="s">
        <v>676</v>
      </c>
      <c r="P648" s="45">
        <v>1524135</v>
      </c>
      <c r="Q648" s="44" t="s">
        <v>676</v>
      </c>
      <c r="R648" s="46">
        <v>37974</v>
      </c>
      <c r="S648" s="44"/>
      <c r="T648" s="44"/>
      <c r="U648" s="37"/>
      <c r="V648" s="37"/>
    </row>
    <row r="649" spans="1:22" x14ac:dyDescent="0.25">
      <c r="A649" s="37">
        <v>648</v>
      </c>
      <c r="B649" s="49" t="s">
        <v>667</v>
      </c>
      <c r="C649" s="44" t="s">
        <v>668</v>
      </c>
      <c r="D649" s="38" t="s">
        <v>2779</v>
      </c>
      <c r="E649" s="40" t="s">
        <v>670</v>
      </c>
      <c r="F649" s="40" t="s">
        <v>2780</v>
      </c>
      <c r="G649" s="40" t="s">
        <v>2501</v>
      </c>
      <c r="H649" s="41">
        <v>2440</v>
      </c>
      <c r="I649" s="40" t="s">
        <v>673</v>
      </c>
      <c r="J649" s="42"/>
      <c r="K649" s="40" t="s">
        <v>673</v>
      </c>
      <c r="L649" s="43" t="s">
        <v>2781</v>
      </c>
      <c r="M649" s="44" t="s">
        <v>2782</v>
      </c>
      <c r="N649" s="45">
        <v>3218538</v>
      </c>
      <c r="O649" s="44" t="s">
        <v>676</v>
      </c>
      <c r="P649" s="45">
        <v>3218538</v>
      </c>
      <c r="Q649" s="44" t="s">
        <v>676</v>
      </c>
      <c r="R649" s="46">
        <v>38353</v>
      </c>
      <c r="S649" s="44" t="s">
        <v>2783</v>
      </c>
      <c r="T649" s="44"/>
      <c r="U649" s="37"/>
      <c r="V649" s="37"/>
    </row>
    <row r="650" spans="1:22" x14ac:dyDescent="0.25">
      <c r="A650" s="37">
        <v>649</v>
      </c>
      <c r="B650" s="38" t="s">
        <v>667</v>
      </c>
      <c r="C650" s="47" t="s">
        <v>668</v>
      </c>
      <c r="D650" s="40" t="s">
        <v>2784</v>
      </c>
      <c r="E650" s="40" t="s">
        <v>670</v>
      </c>
      <c r="F650" s="40" t="s">
        <v>2785</v>
      </c>
      <c r="G650" s="40" t="s">
        <v>2786</v>
      </c>
      <c r="H650" s="41">
        <v>1796</v>
      </c>
      <c r="I650" s="40" t="s">
        <v>673</v>
      </c>
      <c r="J650" s="42"/>
      <c r="K650" s="40" t="s">
        <v>673</v>
      </c>
      <c r="L650" s="43" t="s">
        <v>2787</v>
      </c>
      <c r="M650" s="44" t="s">
        <v>979</v>
      </c>
      <c r="N650" s="45">
        <v>10232000</v>
      </c>
      <c r="O650" s="44" t="s">
        <v>676</v>
      </c>
      <c r="P650" s="45">
        <v>10232000</v>
      </c>
      <c r="Q650" s="44" t="s">
        <v>676</v>
      </c>
      <c r="R650" s="46">
        <v>33604</v>
      </c>
      <c r="S650" s="44" t="s">
        <v>677</v>
      </c>
      <c r="T650" s="44"/>
      <c r="U650" s="37"/>
      <c r="V650" s="37"/>
    </row>
    <row r="651" spans="1:22" x14ac:dyDescent="0.25">
      <c r="A651" s="37">
        <v>650</v>
      </c>
      <c r="B651" s="38" t="s">
        <v>678</v>
      </c>
      <c r="C651" s="61" t="s">
        <v>679</v>
      </c>
      <c r="D651" s="40" t="s">
        <v>2788</v>
      </c>
      <c r="E651" s="40" t="s">
        <v>670</v>
      </c>
      <c r="F651" s="40" t="s">
        <v>2789</v>
      </c>
      <c r="G651" s="40" t="s">
        <v>2790</v>
      </c>
      <c r="H651" s="42">
        <v>539</v>
      </c>
      <c r="I651" s="40" t="s">
        <v>673</v>
      </c>
      <c r="J651" s="42">
        <v>305</v>
      </c>
      <c r="K651" s="40" t="s">
        <v>673</v>
      </c>
      <c r="L651" s="43" t="s">
        <v>2787</v>
      </c>
      <c r="M651" s="44" t="s">
        <v>979</v>
      </c>
      <c r="N651" s="45">
        <v>75752890</v>
      </c>
      <c r="O651" s="44" t="s">
        <v>676</v>
      </c>
      <c r="P651" s="45">
        <v>64184674</v>
      </c>
      <c r="Q651" s="44" t="s">
        <v>676</v>
      </c>
      <c r="R651" s="46">
        <v>30317</v>
      </c>
      <c r="S651" s="44"/>
      <c r="T651" s="44"/>
      <c r="U651" s="37"/>
      <c r="V651" s="37"/>
    </row>
    <row r="652" spans="1:22" x14ac:dyDescent="0.25">
      <c r="A652" s="37">
        <v>651</v>
      </c>
      <c r="B652" s="38" t="s">
        <v>667</v>
      </c>
      <c r="C652" s="40" t="s">
        <v>668</v>
      </c>
      <c r="D652" s="40" t="s">
        <v>2791</v>
      </c>
      <c r="E652" s="40" t="s">
        <v>670</v>
      </c>
      <c r="F652" s="40" t="s">
        <v>2792</v>
      </c>
      <c r="G652" s="40" t="s">
        <v>2571</v>
      </c>
      <c r="H652" s="42">
        <v>452</v>
      </c>
      <c r="I652" s="40" t="s">
        <v>673</v>
      </c>
      <c r="J652" s="42"/>
      <c r="K652" s="40" t="s">
        <v>673</v>
      </c>
      <c r="L652" s="43" t="s">
        <v>2793</v>
      </c>
      <c r="M652" s="44" t="s">
        <v>2794</v>
      </c>
      <c r="N652" s="45">
        <v>904000</v>
      </c>
      <c r="O652" s="44" t="s">
        <v>676</v>
      </c>
      <c r="P652" s="45">
        <v>904000</v>
      </c>
      <c r="Q652" s="44" t="s">
        <v>676</v>
      </c>
      <c r="R652" s="46">
        <v>33604</v>
      </c>
      <c r="S652" s="44" t="s">
        <v>677</v>
      </c>
      <c r="T652" s="44"/>
      <c r="U652" s="37"/>
      <c r="V652" s="37"/>
    </row>
    <row r="653" spans="1:22" x14ac:dyDescent="0.25">
      <c r="A653" s="37">
        <v>652</v>
      </c>
      <c r="B653" s="38" t="s">
        <v>667</v>
      </c>
      <c r="C653" s="40" t="s">
        <v>668</v>
      </c>
      <c r="D653" s="40" t="s">
        <v>2795</v>
      </c>
      <c r="E653" s="40" t="s">
        <v>670</v>
      </c>
      <c r="F653" s="40" t="s">
        <v>2796</v>
      </c>
      <c r="G653" s="40" t="s">
        <v>672</v>
      </c>
      <c r="H653" s="41">
        <v>20871</v>
      </c>
      <c r="I653" s="40" t="s">
        <v>673</v>
      </c>
      <c r="J653" s="42"/>
      <c r="K653" s="40" t="s">
        <v>673</v>
      </c>
      <c r="L653" s="43" t="s">
        <v>2797</v>
      </c>
      <c r="M653" s="44" t="s">
        <v>2798</v>
      </c>
      <c r="N653" s="45">
        <v>7514000</v>
      </c>
      <c r="O653" s="44" t="s">
        <v>676</v>
      </c>
      <c r="P653" s="45">
        <v>7514000</v>
      </c>
      <c r="Q653" s="44" t="s">
        <v>676</v>
      </c>
      <c r="R653" s="46">
        <v>33604</v>
      </c>
      <c r="S653" s="44" t="s">
        <v>677</v>
      </c>
      <c r="T653" s="44"/>
      <c r="U653" s="37"/>
      <c r="V653" s="37"/>
    </row>
    <row r="654" spans="1:22" x14ac:dyDescent="0.25">
      <c r="A654" s="37">
        <v>653</v>
      </c>
      <c r="B654" s="38" t="s">
        <v>678</v>
      </c>
      <c r="C654" s="60" t="s">
        <v>679</v>
      </c>
      <c r="D654" s="40" t="s">
        <v>2799</v>
      </c>
      <c r="E654" s="40" t="s">
        <v>670</v>
      </c>
      <c r="F654" s="40" t="s">
        <v>2800</v>
      </c>
      <c r="G654" s="40" t="s">
        <v>2801</v>
      </c>
      <c r="H654" s="42">
        <v>88</v>
      </c>
      <c r="I654" s="40" t="s">
        <v>673</v>
      </c>
      <c r="J654" s="42"/>
      <c r="K654" s="40" t="s">
        <v>673</v>
      </c>
      <c r="L654" s="43" t="s">
        <v>2802</v>
      </c>
      <c r="M654" s="44" t="s">
        <v>2803</v>
      </c>
      <c r="N654" s="45">
        <v>3605747</v>
      </c>
      <c r="O654" s="44" t="s">
        <v>676</v>
      </c>
      <c r="P654" s="45">
        <v>2879734</v>
      </c>
      <c r="Q654" s="44" t="s">
        <v>676</v>
      </c>
      <c r="R654" s="46">
        <v>38139</v>
      </c>
      <c r="S654" s="44"/>
      <c r="T654" s="44"/>
      <c r="U654" s="37"/>
      <c r="V654" s="37"/>
    </row>
    <row r="655" spans="1:22" x14ac:dyDescent="0.25">
      <c r="A655" s="37">
        <v>654</v>
      </c>
      <c r="B655" s="49" t="s">
        <v>678</v>
      </c>
      <c r="C655" s="28" t="s">
        <v>679</v>
      </c>
      <c r="D655" s="38" t="s">
        <v>2804</v>
      </c>
      <c r="E655" s="40" t="s">
        <v>670</v>
      </c>
      <c r="F655" s="40" t="s">
        <v>2805</v>
      </c>
      <c r="G655" s="40" t="s">
        <v>2806</v>
      </c>
      <c r="H655" s="42">
        <v>3</v>
      </c>
      <c r="I655" s="40" t="s">
        <v>673</v>
      </c>
      <c r="J655" s="42"/>
      <c r="K655" s="40" t="s">
        <v>673</v>
      </c>
      <c r="L655" s="43" t="s">
        <v>2802</v>
      </c>
      <c r="M655" s="44" t="s">
        <v>2803</v>
      </c>
      <c r="N655" s="45">
        <v>1127250</v>
      </c>
      <c r="O655" s="44" t="s">
        <v>676</v>
      </c>
      <c r="P655" s="45">
        <v>829342</v>
      </c>
      <c r="Q655" s="44" t="s">
        <v>676</v>
      </c>
      <c r="R655" s="46">
        <v>38503</v>
      </c>
      <c r="S655" s="44"/>
      <c r="T655" s="44"/>
      <c r="U655" s="37"/>
      <c r="V655" s="37"/>
    </row>
    <row r="656" spans="1:22" x14ac:dyDescent="0.25">
      <c r="A656" s="37">
        <v>655</v>
      </c>
      <c r="B656" s="38" t="s">
        <v>667</v>
      </c>
      <c r="C656" s="39" t="s">
        <v>668</v>
      </c>
      <c r="D656" s="40" t="s">
        <v>2807</v>
      </c>
      <c r="E656" s="40" t="s">
        <v>670</v>
      </c>
      <c r="F656" s="40" t="s">
        <v>2808</v>
      </c>
      <c r="G656" s="40" t="s">
        <v>672</v>
      </c>
      <c r="H656" s="41">
        <v>5282</v>
      </c>
      <c r="I656" s="40" t="s">
        <v>673</v>
      </c>
      <c r="J656" s="42"/>
      <c r="K656" s="40" t="s">
        <v>673</v>
      </c>
      <c r="L656" s="43" t="s">
        <v>2809</v>
      </c>
      <c r="M656" s="44" t="s">
        <v>2810</v>
      </c>
      <c r="N656" s="45">
        <v>2378000</v>
      </c>
      <c r="O656" s="44" t="s">
        <v>676</v>
      </c>
      <c r="P656" s="45">
        <v>2378000</v>
      </c>
      <c r="Q656" s="44" t="s">
        <v>676</v>
      </c>
      <c r="R656" s="46">
        <v>33604</v>
      </c>
      <c r="S656" s="44" t="s">
        <v>677</v>
      </c>
      <c r="T656" s="44"/>
      <c r="U656" s="37"/>
      <c r="V656" s="37"/>
    </row>
    <row r="657" spans="1:22" x14ac:dyDescent="0.25">
      <c r="A657" s="37">
        <v>656</v>
      </c>
      <c r="B657" s="49" t="s">
        <v>881</v>
      </c>
      <c r="C657" s="28" t="s">
        <v>882</v>
      </c>
      <c r="D657" s="38" t="s">
        <v>2811</v>
      </c>
      <c r="E657" s="40" t="s">
        <v>670</v>
      </c>
      <c r="F657" s="40" t="s">
        <v>2812</v>
      </c>
      <c r="G657" s="40" t="s">
        <v>2813</v>
      </c>
      <c r="H657" s="42">
        <v>81</v>
      </c>
      <c r="I657" s="40" t="s">
        <v>673</v>
      </c>
      <c r="J657" s="42"/>
      <c r="K657" s="40" t="s">
        <v>673</v>
      </c>
      <c r="L657" s="43" t="s">
        <v>2814</v>
      </c>
      <c r="M657" s="44" t="s">
        <v>2815</v>
      </c>
      <c r="N657" s="45">
        <v>2982000</v>
      </c>
      <c r="O657" s="44" t="s">
        <v>676</v>
      </c>
      <c r="P657" s="45">
        <v>2097665</v>
      </c>
      <c r="Q657" s="44" t="s">
        <v>676</v>
      </c>
      <c r="R657" s="46">
        <v>23743</v>
      </c>
      <c r="S657" s="44"/>
      <c r="T657" s="44"/>
      <c r="U657" s="37"/>
      <c r="V657" s="37"/>
    </row>
    <row r="658" spans="1:22" x14ac:dyDescent="0.25">
      <c r="A658" s="37">
        <v>657</v>
      </c>
      <c r="B658" s="49" t="s">
        <v>667</v>
      </c>
      <c r="C658" s="44" t="s">
        <v>668</v>
      </c>
      <c r="D658" s="38" t="s">
        <v>2816</v>
      </c>
      <c r="E658" s="40" t="s">
        <v>670</v>
      </c>
      <c r="F658" s="40" t="s">
        <v>2817</v>
      </c>
      <c r="G658" s="40" t="s">
        <v>672</v>
      </c>
      <c r="H658" s="41">
        <v>10944</v>
      </c>
      <c r="I658" s="40" t="s">
        <v>673</v>
      </c>
      <c r="J658" s="42"/>
      <c r="K658" s="40" t="s">
        <v>673</v>
      </c>
      <c r="L658" s="43" t="s">
        <v>2818</v>
      </c>
      <c r="M658" s="44" t="s">
        <v>2810</v>
      </c>
      <c r="N658" s="45">
        <v>4926000</v>
      </c>
      <c r="O658" s="44" t="s">
        <v>676</v>
      </c>
      <c r="P658" s="45">
        <v>4926000</v>
      </c>
      <c r="Q658" s="44" t="s">
        <v>676</v>
      </c>
      <c r="R658" s="46">
        <v>33604</v>
      </c>
      <c r="S658" s="44" t="s">
        <v>677</v>
      </c>
      <c r="T658" s="44"/>
      <c r="U658" s="37"/>
      <c r="V658" s="37"/>
    </row>
    <row r="659" spans="1:22" x14ac:dyDescent="0.25">
      <c r="A659" s="37">
        <v>658</v>
      </c>
      <c r="B659" s="38" t="s">
        <v>667</v>
      </c>
      <c r="C659" s="39" t="s">
        <v>668</v>
      </c>
      <c r="D659" s="40" t="s">
        <v>2819</v>
      </c>
      <c r="E659" s="40" t="s">
        <v>670</v>
      </c>
      <c r="F659" s="40" t="s">
        <v>2820</v>
      </c>
      <c r="G659" s="40" t="s">
        <v>672</v>
      </c>
      <c r="H659" s="41">
        <v>5433</v>
      </c>
      <c r="I659" s="40" t="s">
        <v>673</v>
      </c>
      <c r="J659" s="42"/>
      <c r="K659" s="40" t="s">
        <v>673</v>
      </c>
      <c r="L659" s="43" t="s">
        <v>2821</v>
      </c>
      <c r="M659" s="44" t="s">
        <v>2810</v>
      </c>
      <c r="N659" s="45">
        <v>2445000</v>
      </c>
      <c r="O659" s="44" t="s">
        <v>676</v>
      </c>
      <c r="P659" s="45">
        <v>2445000</v>
      </c>
      <c r="Q659" s="44" t="s">
        <v>676</v>
      </c>
      <c r="R659" s="46">
        <v>33604</v>
      </c>
      <c r="S659" s="44" t="s">
        <v>677</v>
      </c>
      <c r="T659" s="44"/>
      <c r="U659" s="37"/>
      <c r="V659" s="37"/>
    </row>
    <row r="660" spans="1:22" x14ac:dyDescent="0.25">
      <c r="A660" s="37">
        <v>659</v>
      </c>
      <c r="B660" s="49" t="s">
        <v>667</v>
      </c>
      <c r="C660" s="44" t="s">
        <v>668</v>
      </c>
      <c r="D660" s="38" t="s">
        <v>2822</v>
      </c>
      <c r="E660" s="40" t="s">
        <v>670</v>
      </c>
      <c r="F660" s="40" t="s">
        <v>2823</v>
      </c>
      <c r="G660" s="40" t="s">
        <v>672</v>
      </c>
      <c r="H660" s="41">
        <v>16276</v>
      </c>
      <c r="I660" s="40" t="s">
        <v>673</v>
      </c>
      <c r="J660" s="42"/>
      <c r="K660" s="40" t="s">
        <v>673</v>
      </c>
      <c r="L660" s="43" t="s">
        <v>2824</v>
      </c>
      <c r="M660" s="44" t="s">
        <v>2825</v>
      </c>
      <c r="N660" s="45">
        <v>7321000</v>
      </c>
      <c r="O660" s="44" t="s">
        <v>676</v>
      </c>
      <c r="P660" s="45">
        <v>7321000</v>
      </c>
      <c r="Q660" s="44" t="s">
        <v>676</v>
      </c>
      <c r="R660" s="46">
        <v>33604</v>
      </c>
      <c r="S660" s="44" t="s">
        <v>677</v>
      </c>
      <c r="T660" s="44"/>
      <c r="U660" s="37"/>
      <c r="V660" s="37"/>
    </row>
    <row r="661" spans="1:22" x14ac:dyDescent="0.25">
      <c r="A661" s="37">
        <v>660</v>
      </c>
      <c r="B661" s="49" t="s">
        <v>667</v>
      </c>
      <c r="C661" s="44" t="s">
        <v>668</v>
      </c>
      <c r="D661" s="38" t="s">
        <v>2826</v>
      </c>
      <c r="E661" s="40" t="s">
        <v>670</v>
      </c>
      <c r="F661" s="40" t="s">
        <v>2827</v>
      </c>
      <c r="G661" s="40" t="s">
        <v>2828</v>
      </c>
      <c r="H661" s="42">
        <v>586</v>
      </c>
      <c r="I661" s="40" t="s">
        <v>673</v>
      </c>
      <c r="J661" s="42"/>
      <c r="K661" s="40" t="s">
        <v>673</v>
      </c>
      <c r="L661" s="43" t="s">
        <v>2829</v>
      </c>
      <c r="M661" s="44" t="s">
        <v>2830</v>
      </c>
      <c r="N661" s="45">
        <v>586000</v>
      </c>
      <c r="O661" s="44" t="s">
        <v>676</v>
      </c>
      <c r="P661" s="45">
        <v>586000</v>
      </c>
      <c r="Q661" s="44" t="s">
        <v>676</v>
      </c>
      <c r="R661" s="46">
        <v>33604</v>
      </c>
      <c r="S661" s="44" t="s">
        <v>677</v>
      </c>
      <c r="T661" s="44"/>
      <c r="U661" s="37"/>
      <c r="V661" s="37"/>
    </row>
    <row r="662" spans="1:22" x14ac:dyDescent="0.25">
      <c r="A662" s="37">
        <v>661</v>
      </c>
      <c r="B662" s="49" t="s">
        <v>667</v>
      </c>
      <c r="C662" s="44" t="s">
        <v>668</v>
      </c>
      <c r="D662" s="38" t="s">
        <v>2831</v>
      </c>
      <c r="E662" s="40" t="s">
        <v>670</v>
      </c>
      <c r="F662" s="40" t="s">
        <v>2832</v>
      </c>
      <c r="G662" s="40" t="s">
        <v>761</v>
      </c>
      <c r="H662" s="42">
        <v>221</v>
      </c>
      <c r="I662" s="40" t="s">
        <v>673</v>
      </c>
      <c r="J662" s="42"/>
      <c r="K662" s="40" t="s">
        <v>673</v>
      </c>
      <c r="L662" s="43" t="s">
        <v>2833</v>
      </c>
      <c r="M662" s="44" t="s">
        <v>2834</v>
      </c>
      <c r="N662" s="45">
        <v>663000</v>
      </c>
      <c r="O662" s="44" t="s">
        <v>676</v>
      </c>
      <c r="P662" s="45">
        <v>663000</v>
      </c>
      <c r="Q662" s="44" t="s">
        <v>676</v>
      </c>
      <c r="R662" s="46">
        <v>33604</v>
      </c>
      <c r="S662" s="44" t="s">
        <v>677</v>
      </c>
      <c r="T662" s="44"/>
      <c r="U662" s="37"/>
      <c r="V662" s="37"/>
    </row>
    <row r="663" spans="1:22" x14ac:dyDescent="0.25">
      <c r="A663" s="37">
        <v>662</v>
      </c>
      <c r="B663" s="49" t="s">
        <v>678</v>
      </c>
      <c r="C663" s="28" t="s">
        <v>679</v>
      </c>
      <c r="D663" s="38" t="s">
        <v>2835</v>
      </c>
      <c r="E663" s="40" t="s">
        <v>670</v>
      </c>
      <c r="F663" s="40" t="s">
        <v>2836</v>
      </c>
      <c r="G663" s="40" t="s">
        <v>2837</v>
      </c>
      <c r="H663" s="42">
        <v>142</v>
      </c>
      <c r="I663" s="40" t="s">
        <v>673</v>
      </c>
      <c r="J663" s="42">
        <v>92</v>
      </c>
      <c r="K663" s="40" t="s">
        <v>673</v>
      </c>
      <c r="L663" s="43" t="s">
        <v>2833</v>
      </c>
      <c r="M663" s="44" t="s">
        <v>2834</v>
      </c>
      <c r="N663" s="45">
        <v>10963470</v>
      </c>
      <c r="O663" s="44" t="s">
        <v>676</v>
      </c>
      <c r="P663" s="45">
        <v>8686107</v>
      </c>
      <c r="Q663" s="44" t="s">
        <v>676</v>
      </c>
      <c r="R663" s="46">
        <v>32509</v>
      </c>
      <c r="S663" s="44"/>
      <c r="T663" s="44"/>
      <c r="U663" s="37"/>
      <c r="V663" s="37"/>
    </row>
    <row r="664" spans="1:22" x14ac:dyDescent="0.25">
      <c r="A664" s="37">
        <v>663</v>
      </c>
      <c r="B664" s="38" t="s">
        <v>667</v>
      </c>
      <c r="C664" s="47" t="s">
        <v>668</v>
      </c>
      <c r="D664" s="40" t="s">
        <v>2838</v>
      </c>
      <c r="E664" s="40" t="s">
        <v>670</v>
      </c>
      <c r="F664" s="40" t="s">
        <v>2839</v>
      </c>
      <c r="G664" s="40" t="s">
        <v>1152</v>
      </c>
      <c r="H664" s="42">
        <v>753</v>
      </c>
      <c r="I664" s="40" t="s">
        <v>673</v>
      </c>
      <c r="J664" s="42"/>
      <c r="K664" s="40" t="s">
        <v>673</v>
      </c>
      <c r="L664" s="43" t="s">
        <v>2840</v>
      </c>
      <c r="M664" s="44" t="s">
        <v>2841</v>
      </c>
      <c r="N664" s="45">
        <v>1807000</v>
      </c>
      <c r="O664" s="44" t="s">
        <v>676</v>
      </c>
      <c r="P664" s="45">
        <v>1807000</v>
      </c>
      <c r="Q664" s="44" t="s">
        <v>676</v>
      </c>
      <c r="R664" s="46">
        <v>33604</v>
      </c>
      <c r="S664" s="44" t="s">
        <v>677</v>
      </c>
      <c r="T664" s="44"/>
      <c r="U664" s="37"/>
      <c r="V664" s="37"/>
    </row>
    <row r="665" spans="1:22" x14ac:dyDescent="0.25">
      <c r="A665" s="37">
        <v>664</v>
      </c>
      <c r="B665" s="38" t="s">
        <v>678</v>
      </c>
      <c r="C665" s="61" t="s">
        <v>679</v>
      </c>
      <c r="D665" s="40" t="s">
        <v>2842</v>
      </c>
      <c r="E665" s="40" t="s">
        <v>670</v>
      </c>
      <c r="F665" s="40" t="s">
        <v>2843</v>
      </c>
      <c r="G665" s="40" t="s">
        <v>2844</v>
      </c>
      <c r="H665" s="42">
        <v>289</v>
      </c>
      <c r="I665" s="40" t="s">
        <v>673</v>
      </c>
      <c r="J665" s="42">
        <v>76</v>
      </c>
      <c r="K665" s="40" t="s">
        <v>673</v>
      </c>
      <c r="L665" s="43" t="s">
        <v>2840</v>
      </c>
      <c r="M665" s="44" t="s">
        <v>2841</v>
      </c>
      <c r="N665" s="45">
        <v>917000</v>
      </c>
      <c r="O665" s="44" t="s">
        <v>676</v>
      </c>
      <c r="P665" s="45">
        <v>451528</v>
      </c>
      <c r="Q665" s="44" t="s">
        <v>676</v>
      </c>
      <c r="R665" s="46">
        <v>11324</v>
      </c>
      <c r="S665" s="44"/>
      <c r="T665" s="44"/>
      <c r="U665" s="37"/>
      <c r="V665" s="37"/>
    </row>
    <row r="666" spans="1:22" x14ac:dyDescent="0.25">
      <c r="A666" s="37">
        <v>665</v>
      </c>
      <c r="B666" s="38" t="s">
        <v>751</v>
      </c>
      <c r="C666" s="60" t="s">
        <v>752</v>
      </c>
      <c r="D666" s="40" t="s">
        <v>2845</v>
      </c>
      <c r="E666" s="40" t="s">
        <v>670</v>
      </c>
      <c r="F666" s="40" t="s">
        <v>2846</v>
      </c>
      <c r="G666" s="40" t="s">
        <v>2847</v>
      </c>
      <c r="H666" s="42">
        <v>8</v>
      </c>
      <c r="I666" s="40" t="s">
        <v>673</v>
      </c>
      <c r="J666" s="42"/>
      <c r="K666" s="40" t="s">
        <v>673</v>
      </c>
      <c r="L666" s="43" t="s">
        <v>2848</v>
      </c>
      <c r="M666" s="44" t="s">
        <v>2849</v>
      </c>
      <c r="N666" s="45">
        <v>46000</v>
      </c>
      <c r="O666" s="44" t="s">
        <v>676</v>
      </c>
      <c r="P666" s="45">
        <v>36863</v>
      </c>
      <c r="Q666" s="44" t="s">
        <v>676</v>
      </c>
      <c r="R666" s="46">
        <v>35064</v>
      </c>
      <c r="S666" s="44" t="s">
        <v>677</v>
      </c>
      <c r="T666" s="44"/>
      <c r="U666" s="37"/>
      <c r="V666" s="37"/>
    </row>
    <row r="667" spans="1:22" x14ac:dyDescent="0.25">
      <c r="A667" s="37">
        <v>666</v>
      </c>
      <c r="B667" s="49" t="s">
        <v>667</v>
      </c>
      <c r="C667" s="44" t="s">
        <v>668</v>
      </c>
      <c r="D667" s="38" t="s">
        <v>2850</v>
      </c>
      <c r="E667" s="40" t="s">
        <v>670</v>
      </c>
      <c r="F667" s="40" t="s">
        <v>2851</v>
      </c>
      <c r="G667" s="40" t="s">
        <v>2852</v>
      </c>
      <c r="H667" s="41">
        <v>6959</v>
      </c>
      <c r="I667" s="40" t="s">
        <v>673</v>
      </c>
      <c r="J667" s="42"/>
      <c r="K667" s="40" t="s">
        <v>673</v>
      </c>
      <c r="L667" s="43" t="s">
        <v>2853</v>
      </c>
      <c r="M667" s="44" t="s">
        <v>2854</v>
      </c>
      <c r="N667" s="45">
        <v>6263100</v>
      </c>
      <c r="O667" s="44" t="s">
        <v>676</v>
      </c>
      <c r="P667" s="45">
        <v>6263100</v>
      </c>
      <c r="Q667" s="44" t="s">
        <v>676</v>
      </c>
      <c r="R667" s="46">
        <v>39234</v>
      </c>
      <c r="S667" s="44" t="s">
        <v>677</v>
      </c>
      <c r="T667" s="44" t="s">
        <v>757</v>
      </c>
      <c r="U667" s="37"/>
      <c r="V667" s="37"/>
    </row>
    <row r="668" spans="1:22" x14ac:dyDescent="0.25">
      <c r="A668" s="37">
        <v>667</v>
      </c>
      <c r="B668" s="38" t="s">
        <v>988</v>
      </c>
      <c r="C668" s="59" t="s">
        <v>989</v>
      </c>
      <c r="D668" s="40" t="s">
        <v>2855</v>
      </c>
      <c r="E668" s="40" t="s">
        <v>670</v>
      </c>
      <c r="F668" s="40" t="s">
        <v>2856</v>
      </c>
      <c r="G668" s="40" t="s">
        <v>2857</v>
      </c>
      <c r="H668" s="42">
        <v>214</v>
      </c>
      <c r="I668" s="40" t="s">
        <v>673</v>
      </c>
      <c r="J668" s="42">
        <v>178</v>
      </c>
      <c r="K668" s="40" t="s">
        <v>673</v>
      </c>
      <c r="L668" s="43" t="s">
        <v>2853</v>
      </c>
      <c r="M668" s="44" t="s">
        <v>2854</v>
      </c>
      <c r="N668" s="45">
        <v>565000</v>
      </c>
      <c r="O668" s="44" t="s">
        <v>676</v>
      </c>
      <c r="P668" s="45">
        <v>174956</v>
      </c>
      <c r="Q668" s="44" t="s">
        <v>676</v>
      </c>
      <c r="R668" s="46">
        <v>31778</v>
      </c>
      <c r="S668" s="44"/>
      <c r="T668" s="44"/>
      <c r="U668" s="37"/>
      <c r="V668" s="37"/>
    </row>
    <row r="669" spans="1:22" x14ac:dyDescent="0.25">
      <c r="A669" s="37">
        <v>668</v>
      </c>
      <c r="B669" s="38" t="s">
        <v>988</v>
      </c>
      <c r="C669" s="60" t="s">
        <v>989</v>
      </c>
      <c r="D669" s="40" t="s">
        <v>2858</v>
      </c>
      <c r="E669" s="40" t="s">
        <v>670</v>
      </c>
      <c r="F669" s="40" t="s">
        <v>2859</v>
      </c>
      <c r="G669" s="40" t="s">
        <v>1229</v>
      </c>
      <c r="H669" s="42">
        <v>91</v>
      </c>
      <c r="I669" s="40" t="s">
        <v>673</v>
      </c>
      <c r="J669" s="42"/>
      <c r="K669" s="40" t="s">
        <v>673</v>
      </c>
      <c r="L669" s="43" t="s">
        <v>2853</v>
      </c>
      <c r="M669" s="44" t="s">
        <v>2854</v>
      </c>
      <c r="N669" s="45">
        <v>400000</v>
      </c>
      <c r="O669" s="44" t="s">
        <v>676</v>
      </c>
      <c r="P669" s="56">
        <v>0</v>
      </c>
      <c r="Q669" s="44" t="s">
        <v>676</v>
      </c>
      <c r="R669" s="46">
        <v>26299</v>
      </c>
      <c r="S669" s="44"/>
      <c r="T669" s="44"/>
      <c r="U669" s="37"/>
      <c r="V669" s="37"/>
    </row>
    <row r="670" spans="1:22" x14ac:dyDescent="0.25">
      <c r="A670" s="37">
        <v>669</v>
      </c>
      <c r="B670" s="49" t="s">
        <v>988</v>
      </c>
      <c r="C670" s="28" t="s">
        <v>989</v>
      </c>
      <c r="D670" s="38" t="s">
        <v>2860</v>
      </c>
      <c r="E670" s="40" t="s">
        <v>670</v>
      </c>
      <c r="F670" s="40" t="s">
        <v>2861</v>
      </c>
      <c r="G670" s="40" t="s">
        <v>1229</v>
      </c>
      <c r="H670" s="42">
        <v>91</v>
      </c>
      <c r="I670" s="40" t="s">
        <v>673</v>
      </c>
      <c r="J670" s="42"/>
      <c r="K670" s="40" t="s">
        <v>673</v>
      </c>
      <c r="L670" s="43" t="s">
        <v>2853</v>
      </c>
      <c r="M670" s="44" t="s">
        <v>2854</v>
      </c>
      <c r="N670" s="45">
        <v>554400</v>
      </c>
      <c r="O670" s="44" t="s">
        <v>676</v>
      </c>
      <c r="P670" s="56">
        <v>0</v>
      </c>
      <c r="Q670" s="44" t="s">
        <v>676</v>
      </c>
      <c r="R670" s="46">
        <v>26299</v>
      </c>
      <c r="S670" s="44"/>
      <c r="T670" s="44"/>
      <c r="U670" s="37"/>
      <c r="V670" s="37"/>
    </row>
    <row r="671" spans="1:22" x14ac:dyDescent="0.25">
      <c r="A671" s="37">
        <v>670</v>
      </c>
      <c r="B671" s="49" t="s">
        <v>988</v>
      </c>
      <c r="C671" s="28" t="s">
        <v>989</v>
      </c>
      <c r="D671" s="38" t="s">
        <v>2862</v>
      </c>
      <c r="E671" s="40" t="s">
        <v>670</v>
      </c>
      <c r="F671" s="40" t="s">
        <v>2863</v>
      </c>
      <c r="G671" s="40" t="s">
        <v>1229</v>
      </c>
      <c r="H671" s="42">
        <v>91</v>
      </c>
      <c r="I671" s="40" t="s">
        <v>673</v>
      </c>
      <c r="J671" s="42"/>
      <c r="K671" s="40" t="s">
        <v>673</v>
      </c>
      <c r="L671" s="43" t="s">
        <v>2853</v>
      </c>
      <c r="M671" s="44" t="s">
        <v>2854</v>
      </c>
      <c r="N671" s="45">
        <v>127400</v>
      </c>
      <c r="O671" s="44" t="s">
        <v>676</v>
      </c>
      <c r="P671" s="56">
        <v>0</v>
      </c>
      <c r="Q671" s="44" t="s">
        <v>676</v>
      </c>
      <c r="R671" s="46">
        <v>25569</v>
      </c>
      <c r="S671" s="44"/>
      <c r="T671" s="44"/>
      <c r="U671" s="37"/>
      <c r="V671" s="37"/>
    </row>
    <row r="672" spans="1:22" x14ac:dyDescent="0.25">
      <c r="A672" s="37">
        <v>671</v>
      </c>
      <c r="B672" s="49" t="s">
        <v>667</v>
      </c>
      <c r="C672" s="44" t="s">
        <v>668</v>
      </c>
      <c r="D672" s="38" t="s">
        <v>2864</v>
      </c>
      <c r="E672" s="40" t="s">
        <v>670</v>
      </c>
      <c r="F672" s="40" t="s">
        <v>2865</v>
      </c>
      <c r="G672" s="40" t="s">
        <v>672</v>
      </c>
      <c r="H672" s="41">
        <v>12440</v>
      </c>
      <c r="I672" s="40" t="s">
        <v>673</v>
      </c>
      <c r="J672" s="42"/>
      <c r="K672" s="40" t="s">
        <v>673</v>
      </c>
      <c r="L672" s="43" t="s">
        <v>2866</v>
      </c>
      <c r="M672" s="44" t="s">
        <v>2867</v>
      </c>
      <c r="N672" s="45">
        <v>5599000</v>
      </c>
      <c r="O672" s="44" t="s">
        <v>676</v>
      </c>
      <c r="P672" s="45">
        <v>5599000</v>
      </c>
      <c r="Q672" s="44" t="s">
        <v>676</v>
      </c>
      <c r="R672" s="46">
        <v>33604</v>
      </c>
      <c r="S672" s="44" t="s">
        <v>677</v>
      </c>
      <c r="T672" s="44"/>
      <c r="U672" s="37"/>
      <c r="V672" s="37"/>
    </row>
    <row r="673" spans="1:22" x14ac:dyDescent="0.25">
      <c r="A673" s="37">
        <v>672</v>
      </c>
      <c r="B673" s="49" t="s">
        <v>667</v>
      </c>
      <c r="C673" s="44" t="s">
        <v>668</v>
      </c>
      <c r="D673" s="38" t="s">
        <v>2868</v>
      </c>
      <c r="E673" s="40" t="s">
        <v>670</v>
      </c>
      <c r="F673" s="40" t="s">
        <v>89</v>
      </c>
      <c r="G673" s="40" t="s">
        <v>2869</v>
      </c>
      <c r="H673" s="41">
        <v>12639</v>
      </c>
      <c r="I673" s="40" t="s">
        <v>673</v>
      </c>
      <c r="J673" s="42"/>
      <c r="K673" s="40" t="s">
        <v>673</v>
      </c>
      <c r="L673" s="43" t="s">
        <v>88</v>
      </c>
      <c r="M673" s="44" t="s">
        <v>2867</v>
      </c>
      <c r="N673" s="45">
        <v>11377000</v>
      </c>
      <c r="O673" s="44" t="s">
        <v>676</v>
      </c>
      <c r="P673" s="45">
        <v>11377000</v>
      </c>
      <c r="Q673" s="44" t="s">
        <v>676</v>
      </c>
      <c r="R673" s="46">
        <v>33604</v>
      </c>
      <c r="S673" s="44" t="s">
        <v>677</v>
      </c>
      <c r="T673" s="44"/>
      <c r="U673" s="37"/>
      <c r="V673" s="37"/>
    </row>
    <row r="674" spans="1:22" x14ac:dyDescent="0.25">
      <c r="A674" s="37">
        <v>673</v>
      </c>
      <c r="B674" s="49" t="s">
        <v>667</v>
      </c>
      <c r="C674" s="44" t="s">
        <v>668</v>
      </c>
      <c r="D674" s="38" t="s">
        <v>2870</v>
      </c>
      <c r="E674" s="40" t="s">
        <v>670</v>
      </c>
      <c r="F674" s="40" t="s">
        <v>2871</v>
      </c>
      <c r="G674" s="40" t="s">
        <v>2872</v>
      </c>
      <c r="H674" s="41">
        <v>1366</v>
      </c>
      <c r="I674" s="40" t="s">
        <v>673</v>
      </c>
      <c r="J674" s="42"/>
      <c r="K674" s="40" t="s">
        <v>673</v>
      </c>
      <c r="L674" s="43" t="s">
        <v>2873</v>
      </c>
      <c r="M674" s="44" t="s">
        <v>2874</v>
      </c>
      <c r="N674" s="45">
        <v>2506000</v>
      </c>
      <c r="O674" s="44" t="s">
        <v>676</v>
      </c>
      <c r="P674" s="45">
        <v>2506000</v>
      </c>
      <c r="Q674" s="44" t="s">
        <v>676</v>
      </c>
      <c r="R674" s="46">
        <v>33604</v>
      </c>
      <c r="S674" s="44" t="s">
        <v>677</v>
      </c>
      <c r="T674" s="44"/>
      <c r="U674" s="37"/>
      <c r="V674" s="37"/>
    </row>
    <row r="675" spans="1:22" x14ac:dyDescent="0.25">
      <c r="A675" s="37">
        <v>674</v>
      </c>
      <c r="B675" s="49" t="s">
        <v>678</v>
      </c>
      <c r="C675" s="28" t="s">
        <v>679</v>
      </c>
      <c r="D675" s="38" t="s">
        <v>2875</v>
      </c>
      <c r="E675" s="40" t="s">
        <v>670</v>
      </c>
      <c r="F675" s="40" t="s">
        <v>2876</v>
      </c>
      <c r="G675" s="40" t="s">
        <v>2877</v>
      </c>
      <c r="H675" s="42">
        <v>498</v>
      </c>
      <c r="I675" s="40" t="s">
        <v>673</v>
      </c>
      <c r="J675" s="42">
        <v>18</v>
      </c>
      <c r="K675" s="40" t="s">
        <v>673</v>
      </c>
      <c r="L675" s="43" t="s">
        <v>2873</v>
      </c>
      <c r="M675" s="44" t="s">
        <v>2874</v>
      </c>
      <c r="N675" s="45">
        <v>12426625</v>
      </c>
      <c r="O675" s="44" t="s">
        <v>676</v>
      </c>
      <c r="P675" s="45">
        <v>8180778</v>
      </c>
      <c r="Q675" s="44" t="s">
        <v>676</v>
      </c>
      <c r="R675" s="46">
        <v>14611</v>
      </c>
      <c r="S675" s="44"/>
      <c r="T675" s="44"/>
      <c r="U675" s="37"/>
      <c r="V675" s="37"/>
    </row>
    <row r="676" spans="1:22" x14ac:dyDescent="0.25">
      <c r="A676" s="37">
        <v>675</v>
      </c>
      <c r="B676" s="49" t="s">
        <v>667</v>
      </c>
      <c r="C676" s="44" t="s">
        <v>668</v>
      </c>
      <c r="D676" s="38" t="s">
        <v>2878</v>
      </c>
      <c r="E676" s="40" t="s">
        <v>670</v>
      </c>
      <c r="F676" s="40" t="s">
        <v>2879</v>
      </c>
      <c r="G676" s="40" t="s">
        <v>672</v>
      </c>
      <c r="H676" s="41">
        <v>3442</v>
      </c>
      <c r="I676" s="40" t="s">
        <v>673</v>
      </c>
      <c r="J676" s="42"/>
      <c r="K676" s="40" t="s">
        <v>673</v>
      </c>
      <c r="L676" s="43" t="s">
        <v>2880</v>
      </c>
      <c r="M676" s="44" t="s">
        <v>2874</v>
      </c>
      <c r="N676" s="45">
        <v>1308000</v>
      </c>
      <c r="O676" s="44" t="s">
        <v>676</v>
      </c>
      <c r="P676" s="45">
        <v>1308000</v>
      </c>
      <c r="Q676" s="44" t="s">
        <v>676</v>
      </c>
      <c r="R676" s="46">
        <v>33604</v>
      </c>
      <c r="S676" s="44" t="s">
        <v>677</v>
      </c>
      <c r="T676" s="44"/>
      <c r="U676" s="37"/>
      <c r="V676" s="37"/>
    </row>
    <row r="677" spans="1:22" x14ac:dyDescent="0.25">
      <c r="A677" s="37">
        <v>676</v>
      </c>
      <c r="B677" s="49" t="s">
        <v>667</v>
      </c>
      <c r="C677" s="44" t="s">
        <v>668</v>
      </c>
      <c r="D677" s="38" t="s">
        <v>2881</v>
      </c>
      <c r="E677" s="40" t="s">
        <v>670</v>
      </c>
      <c r="F677" s="40" t="s">
        <v>2882</v>
      </c>
      <c r="G677" s="40" t="s">
        <v>672</v>
      </c>
      <c r="H677" s="41">
        <v>8970</v>
      </c>
      <c r="I677" s="40" t="s">
        <v>673</v>
      </c>
      <c r="J677" s="42"/>
      <c r="K677" s="40" t="s">
        <v>673</v>
      </c>
      <c r="L677" s="43" t="s">
        <v>2883</v>
      </c>
      <c r="M677" s="44" t="s">
        <v>2867</v>
      </c>
      <c r="N677" s="45">
        <v>8070000</v>
      </c>
      <c r="O677" s="44" t="s">
        <v>676</v>
      </c>
      <c r="P677" s="45">
        <v>8070000</v>
      </c>
      <c r="Q677" s="44" t="s">
        <v>676</v>
      </c>
      <c r="R677" s="46">
        <v>33604</v>
      </c>
      <c r="S677" s="44" t="s">
        <v>677</v>
      </c>
      <c r="T677" s="44"/>
      <c r="U677" s="37"/>
      <c r="V677" s="37"/>
    </row>
    <row r="678" spans="1:22" x14ac:dyDescent="0.25">
      <c r="A678" s="37">
        <v>677</v>
      </c>
      <c r="B678" s="49" t="s">
        <v>678</v>
      </c>
      <c r="C678" s="28" t="s">
        <v>679</v>
      </c>
      <c r="D678" s="38" t="s">
        <v>2884</v>
      </c>
      <c r="E678" s="40" t="s">
        <v>670</v>
      </c>
      <c r="F678" s="40" t="s">
        <v>2885</v>
      </c>
      <c r="G678" s="40" t="s">
        <v>2886</v>
      </c>
      <c r="H678" s="42">
        <v>30</v>
      </c>
      <c r="I678" s="40" t="s">
        <v>673</v>
      </c>
      <c r="J678" s="42">
        <v>28</v>
      </c>
      <c r="K678" s="40" t="s">
        <v>673</v>
      </c>
      <c r="L678" s="43" t="s">
        <v>2883</v>
      </c>
      <c r="M678" s="44" t="s">
        <v>2867</v>
      </c>
      <c r="N678" s="45">
        <v>2300267</v>
      </c>
      <c r="O678" s="44" t="s">
        <v>676</v>
      </c>
      <c r="P678" s="45">
        <v>1092450</v>
      </c>
      <c r="Q678" s="44" t="s">
        <v>676</v>
      </c>
      <c r="R678" s="46">
        <v>35768</v>
      </c>
      <c r="S678" s="44"/>
      <c r="T678" s="44"/>
      <c r="U678" s="37"/>
      <c r="V678" s="37"/>
    </row>
    <row r="679" spans="1:22" x14ac:dyDescent="0.25">
      <c r="A679" s="37">
        <v>678</v>
      </c>
      <c r="B679" s="49" t="s">
        <v>678</v>
      </c>
      <c r="C679" s="28" t="s">
        <v>679</v>
      </c>
      <c r="D679" s="38" t="s">
        <v>2887</v>
      </c>
      <c r="E679" s="40" t="s">
        <v>670</v>
      </c>
      <c r="F679" s="40" t="s">
        <v>2888</v>
      </c>
      <c r="G679" s="40" t="s">
        <v>2886</v>
      </c>
      <c r="H679" s="42">
        <v>15</v>
      </c>
      <c r="I679" s="40" t="s">
        <v>673</v>
      </c>
      <c r="J679" s="42">
        <v>14</v>
      </c>
      <c r="K679" s="40" t="s">
        <v>673</v>
      </c>
      <c r="L679" s="43" t="s">
        <v>2883</v>
      </c>
      <c r="M679" s="44" t="s">
        <v>2867</v>
      </c>
      <c r="N679" s="45">
        <v>1150133</v>
      </c>
      <c r="O679" s="44" t="s">
        <v>676</v>
      </c>
      <c r="P679" s="45">
        <v>546226</v>
      </c>
      <c r="Q679" s="44" t="s">
        <v>676</v>
      </c>
      <c r="R679" s="46">
        <v>35768</v>
      </c>
      <c r="S679" s="44"/>
      <c r="T679" s="44"/>
      <c r="U679" s="37"/>
      <c r="V679" s="37"/>
    </row>
    <row r="680" spans="1:22" x14ac:dyDescent="0.25">
      <c r="A680" s="37">
        <v>679</v>
      </c>
      <c r="B680" s="49" t="s">
        <v>678</v>
      </c>
      <c r="C680" s="28" t="s">
        <v>679</v>
      </c>
      <c r="D680" s="38" t="s">
        <v>2889</v>
      </c>
      <c r="E680" s="40" t="s">
        <v>670</v>
      </c>
      <c r="F680" s="40" t="s">
        <v>2890</v>
      </c>
      <c r="G680" s="40" t="s">
        <v>2891</v>
      </c>
      <c r="H680" s="42">
        <v>29</v>
      </c>
      <c r="I680" s="40" t="s">
        <v>673</v>
      </c>
      <c r="J680" s="42">
        <v>48</v>
      </c>
      <c r="K680" s="40" t="s">
        <v>673</v>
      </c>
      <c r="L680" s="43" t="s">
        <v>2883</v>
      </c>
      <c r="M680" s="44" t="s">
        <v>2867</v>
      </c>
      <c r="N680" s="45">
        <v>1376000</v>
      </c>
      <c r="O680" s="44" t="s">
        <v>676</v>
      </c>
      <c r="P680" s="45">
        <v>962928</v>
      </c>
      <c r="Q680" s="44" t="s">
        <v>676</v>
      </c>
      <c r="R680" s="46">
        <v>23012</v>
      </c>
      <c r="S680" s="44"/>
      <c r="T680" s="44"/>
      <c r="U680" s="37"/>
      <c r="V680" s="37"/>
    </row>
    <row r="681" spans="1:22" x14ac:dyDescent="0.25">
      <c r="A681" s="37">
        <v>680</v>
      </c>
      <c r="B681" s="49" t="s">
        <v>678</v>
      </c>
      <c r="C681" s="28" t="s">
        <v>679</v>
      </c>
      <c r="D681" s="38" t="s">
        <v>2892</v>
      </c>
      <c r="E681" s="40" t="s">
        <v>670</v>
      </c>
      <c r="F681" s="40" t="s">
        <v>2893</v>
      </c>
      <c r="G681" s="40" t="s">
        <v>2894</v>
      </c>
      <c r="H681" s="42">
        <v>90</v>
      </c>
      <c r="I681" s="40" t="s">
        <v>673</v>
      </c>
      <c r="J681" s="42">
        <v>84</v>
      </c>
      <c r="K681" s="40" t="s">
        <v>673</v>
      </c>
      <c r="L681" s="43" t="s">
        <v>2883</v>
      </c>
      <c r="M681" s="44" t="s">
        <v>2867</v>
      </c>
      <c r="N681" s="45">
        <v>1074000</v>
      </c>
      <c r="O681" s="44" t="s">
        <v>676</v>
      </c>
      <c r="P681" s="45">
        <v>665588</v>
      </c>
      <c r="Q681" s="44" t="s">
        <v>676</v>
      </c>
      <c r="R681" s="46">
        <v>17168</v>
      </c>
      <c r="S681" s="44"/>
      <c r="T681" s="44"/>
      <c r="U681" s="37"/>
      <c r="V681" s="37"/>
    </row>
    <row r="682" spans="1:22" x14ac:dyDescent="0.25">
      <c r="A682" s="37">
        <v>681</v>
      </c>
      <c r="B682" s="49" t="s">
        <v>678</v>
      </c>
      <c r="C682" s="28" t="s">
        <v>679</v>
      </c>
      <c r="D682" s="38" t="s">
        <v>2895</v>
      </c>
      <c r="E682" s="40" t="s">
        <v>670</v>
      </c>
      <c r="F682" s="40" t="s">
        <v>2896</v>
      </c>
      <c r="G682" s="40" t="s">
        <v>2897</v>
      </c>
      <c r="H682" s="42">
        <v>11</v>
      </c>
      <c r="I682" s="40" t="s">
        <v>673</v>
      </c>
      <c r="J682" s="42">
        <v>9</v>
      </c>
      <c r="K682" s="40" t="s">
        <v>673</v>
      </c>
      <c r="L682" s="43" t="s">
        <v>2883</v>
      </c>
      <c r="M682" s="44" t="s">
        <v>2867</v>
      </c>
      <c r="N682" s="45">
        <v>38000</v>
      </c>
      <c r="O682" s="44" t="s">
        <v>676</v>
      </c>
      <c r="P682" s="45">
        <v>23548</v>
      </c>
      <c r="Q682" s="44" t="s">
        <v>676</v>
      </c>
      <c r="R682" s="46">
        <v>17533</v>
      </c>
      <c r="S682" s="44"/>
      <c r="T682" s="44"/>
      <c r="U682" s="37"/>
      <c r="V682" s="37"/>
    </row>
    <row r="683" spans="1:22" x14ac:dyDescent="0.25">
      <c r="A683" s="37">
        <v>682</v>
      </c>
      <c r="B683" s="49" t="s">
        <v>678</v>
      </c>
      <c r="C683" s="28" t="s">
        <v>679</v>
      </c>
      <c r="D683" s="38" t="s">
        <v>2898</v>
      </c>
      <c r="E683" s="40" t="s">
        <v>670</v>
      </c>
      <c r="F683" s="40" t="s">
        <v>2899</v>
      </c>
      <c r="G683" s="40" t="s">
        <v>2900</v>
      </c>
      <c r="H683" s="42">
        <v>327</v>
      </c>
      <c r="I683" s="40" t="s">
        <v>673</v>
      </c>
      <c r="J683" s="42">
        <v>127</v>
      </c>
      <c r="K683" s="40" t="s">
        <v>673</v>
      </c>
      <c r="L683" s="43" t="s">
        <v>2883</v>
      </c>
      <c r="M683" s="44" t="s">
        <v>2867</v>
      </c>
      <c r="N683" s="45">
        <v>3324337</v>
      </c>
      <c r="O683" s="44" t="s">
        <v>676</v>
      </c>
      <c r="P683" s="45">
        <v>2442251</v>
      </c>
      <c r="Q683" s="44" t="s">
        <v>676</v>
      </c>
      <c r="R683" s="46">
        <v>15707</v>
      </c>
      <c r="S683" s="44"/>
      <c r="T683" s="44"/>
      <c r="U683" s="37"/>
      <c r="V683" s="37"/>
    </row>
    <row r="684" spans="1:22" x14ac:dyDescent="0.25">
      <c r="A684" s="37">
        <v>683</v>
      </c>
      <c r="B684" s="49" t="s">
        <v>678</v>
      </c>
      <c r="C684" s="28" t="s">
        <v>679</v>
      </c>
      <c r="D684" s="38" t="s">
        <v>2901</v>
      </c>
      <c r="E684" s="40" t="s">
        <v>670</v>
      </c>
      <c r="F684" s="40" t="s">
        <v>2902</v>
      </c>
      <c r="G684" s="40" t="s">
        <v>2903</v>
      </c>
      <c r="H684" s="42">
        <v>39</v>
      </c>
      <c r="I684" s="40" t="s">
        <v>673</v>
      </c>
      <c r="J684" s="42">
        <v>12</v>
      </c>
      <c r="K684" s="40" t="s">
        <v>673</v>
      </c>
      <c r="L684" s="43" t="s">
        <v>2883</v>
      </c>
      <c r="M684" s="44" t="s">
        <v>2867</v>
      </c>
      <c r="N684" s="45">
        <v>87000</v>
      </c>
      <c r="O684" s="44" t="s">
        <v>676</v>
      </c>
      <c r="P684" s="45">
        <v>50432</v>
      </c>
      <c r="Q684" s="44" t="s">
        <v>676</v>
      </c>
      <c r="R684" s="46">
        <v>15707</v>
      </c>
      <c r="S684" s="44"/>
      <c r="T684" s="44"/>
      <c r="U684" s="37"/>
      <c r="V684" s="37"/>
    </row>
    <row r="685" spans="1:22" x14ac:dyDescent="0.25">
      <c r="A685" s="37">
        <v>684</v>
      </c>
      <c r="B685" s="49" t="s">
        <v>678</v>
      </c>
      <c r="C685" s="28" t="s">
        <v>679</v>
      </c>
      <c r="D685" s="38" t="s">
        <v>2904</v>
      </c>
      <c r="E685" s="40" t="s">
        <v>670</v>
      </c>
      <c r="F685" s="40" t="s">
        <v>2905</v>
      </c>
      <c r="G685" s="40" t="s">
        <v>2906</v>
      </c>
      <c r="H685" s="42">
        <v>29</v>
      </c>
      <c r="I685" s="40" t="s">
        <v>673</v>
      </c>
      <c r="J685" s="42">
        <v>22</v>
      </c>
      <c r="K685" s="40" t="s">
        <v>673</v>
      </c>
      <c r="L685" s="43" t="s">
        <v>2883</v>
      </c>
      <c r="M685" s="44" t="s">
        <v>2867</v>
      </c>
      <c r="N685" s="45">
        <v>821000</v>
      </c>
      <c r="O685" s="44" t="s">
        <v>676</v>
      </c>
      <c r="P685" s="45">
        <v>574540</v>
      </c>
      <c r="Q685" s="44" t="s">
        <v>676</v>
      </c>
      <c r="R685" s="46">
        <v>23012</v>
      </c>
      <c r="S685" s="44"/>
      <c r="T685" s="44"/>
      <c r="U685" s="37"/>
      <c r="V685" s="37"/>
    </row>
    <row r="686" spans="1:22" x14ac:dyDescent="0.25">
      <c r="A686" s="37">
        <v>685</v>
      </c>
      <c r="B686" s="38" t="s">
        <v>678</v>
      </c>
      <c r="C686" s="62" t="s">
        <v>679</v>
      </c>
      <c r="D686" s="40" t="s">
        <v>2907</v>
      </c>
      <c r="E686" s="40" t="s">
        <v>670</v>
      </c>
      <c r="F686" s="40" t="s">
        <v>2908</v>
      </c>
      <c r="G686" s="40" t="s">
        <v>2909</v>
      </c>
      <c r="H686" s="42">
        <v>3</v>
      </c>
      <c r="I686" s="40" t="s">
        <v>673</v>
      </c>
      <c r="J686" s="42"/>
      <c r="K686" s="40" t="s">
        <v>673</v>
      </c>
      <c r="L686" s="43" t="s">
        <v>2883</v>
      </c>
      <c r="M686" s="44" t="s">
        <v>2867</v>
      </c>
      <c r="N686" s="45">
        <v>54000</v>
      </c>
      <c r="O686" s="44" t="s">
        <v>676</v>
      </c>
      <c r="P686" s="56">
        <v>0</v>
      </c>
      <c r="Q686" s="44" t="s">
        <v>676</v>
      </c>
      <c r="R686" s="46">
        <v>27030</v>
      </c>
      <c r="S686" s="44"/>
      <c r="T686" s="44"/>
      <c r="U686" s="37"/>
      <c r="V686" s="37"/>
    </row>
    <row r="687" spans="1:22" x14ac:dyDescent="0.25">
      <c r="A687" s="37">
        <v>686</v>
      </c>
      <c r="B687" s="49" t="s">
        <v>678</v>
      </c>
      <c r="C687" s="28" t="s">
        <v>679</v>
      </c>
      <c r="D687" s="38" t="s">
        <v>2910</v>
      </c>
      <c r="E687" s="40" t="s">
        <v>670</v>
      </c>
      <c r="F687" s="40" t="s">
        <v>2911</v>
      </c>
      <c r="G687" s="40" t="s">
        <v>2912</v>
      </c>
      <c r="H687" s="42">
        <v>14</v>
      </c>
      <c r="I687" s="40" t="s">
        <v>673</v>
      </c>
      <c r="J687" s="42">
        <v>13</v>
      </c>
      <c r="K687" s="40" t="s">
        <v>673</v>
      </c>
      <c r="L687" s="43" t="s">
        <v>2883</v>
      </c>
      <c r="M687" s="44" t="s">
        <v>2867</v>
      </c>
      <c r="N687" s="45">
        <v>15000</v>
      </c>
      <c r="O687" s="44" t="s">
        <v>676</v>
      </c>
      <c r="P687" s="56">
        <v>0</v>
      </c>
      <c r="Q687" s="44" t="s">
        <v>676</v>
      </c>
      <c r="R687" s="46">
        <v>37749</v>
      </c>
      <c r="S687" s="44"/>
      <c r="T687" s="44"/>
      <c r="U687" s="37"/>
      <c r="V687" s="37"/>
    </row>
    <row r="688" spans="1:22" x14ac:dyDescent="0.25">
      <c r="A688" s="37">
        <v>687</v>
      </c>
      <c r="B688" s="49" t="s">
        <v>678</v>
      </c>
      <c r="C688" s="28" t="s">
        <v>679</v>
      </c>
      <c r="D688" s="38" t="s">
        <v>2913</v>
      </c>
      <c r="E688" s="40" t="s">
        <v>670</v>
      </c>
      <c r="F688" s="40" t="s">
        <v>2914</v>
      </c>
      <c r="G688" s="40" t="s">
        <v>2912</v>
      </c>
      <c r="H688" s="42">
        <v>6</v>
      </c>
      <c r="I688" s="40" t="s">
        <v>673</v>
      </c>
      <c r="J688" s="42">
        <v>5</v>
      </c>
      <c r="K688" s="40" t="s">
        <v>673</v>
      </c>
      <c r="L688" s="43" t="s">
        <v>2883</v>
      </c>
      <c r="M688" s="44" t="s">
        <v>2867</v>
      </c>
      <c r="N688" s="45">
        <v>10000</v>
      </c>
      <c r="O688" s="44" t="s">
        <v>676</v>
      </c>
      <c r="P688" s="56">
        <v>0</v>
      </c>
      <c r="Q688" s="44" t="s">
        <v>676</v>
      </c>
      <c r="R688" s="46">
        <v>37749</v>
      </c>
      <c r="S688" s="44"/>
      <c r="T688" s="44"/>
      <c r="U688" s="37"/>
      <c r="V688" s="37"/>
    </row>
    <row r="689" spans="1:22" x14ac:dyDescent="0.25">
      <c r="A689" s="37">
        <v>688</v>
      </c>
      <c r="B689" s="49" t="s">
        <v>678</v>
      </c>
      <c r="C689" s="58" t="s">
        <v>679</v>
      </c>
      <c r="D689" s="38" t="s">
        <v>2915</v>
      </c>
      <c r="E689" s="40" t="s">
        <v>670</v>
      </c>
      <c r="F689" s="40" t="s">
        <v>2916</v>
      </c>
      <c r="G689" s="40" t="s">
        <v>2912</v>
      </c>
      <c r="H689" s="42">
        <v>6</v>
      </c>
      <c r="I689" s="40" t="s">
        <v>673</v>
      </c>
      <c r="J689" s="42">
        <v>5</v>
      </c>
      <c r="K689" s="40" t="s">
        <v>673</v>
      </c>
      <c r="L689" s="43" t="s">
        <v>2883</v>
      </c>
      <c r="M689" s="44" t="s">
        <v>2867</v>
      </c>
      <c r="N689" s="45">
        <v>10000</v>
      </c>
      <c r="O689" s="44" t="s">
        <v>676</v>
      </c>
      <c r="P689" s="56">
        <v>0</v>
      </c>
      <c r="Q689" s="44" t="s">
        <v>676</v>
      </c>
      <c r="R689" s="46">
        <v>37749</v>
      </c>
      <c r="S689" s="44"/>
      <c r="T689" s="44"/>
      <c r="U689" s="37"/>
      <c r="V689" s="37"/>
    </row>
    <row r="690" spans="1:22" x14ac:dyDescent="0.25">
      <c r="A690" s="37">
        <v>689</v>
      </c>
      <c r="B690" s="49" t="s">
        <v>678</v>
      </c>
      <c r="C690" s="28" t="s">
        <v>679</v>
      </c>
      <c r="D690" s="38" t="s">
        <v>2917</v>
      </c>
      <c r="E690" s="40" t="s">
        <v>670</v>
      </c>
      <c r="F690" s="40" t="s">
        <v>2918</v>
      </c>
      <c r="G690" s="40" t="s">
        <v>2912</v>
      </c>
      <c r="H690" s="42">
        <v>6</v>
      </c>
      <c r="I690" s="40" t="s">
        <v>673</v>
      </c>
      <c r="J690" s="42">
        <v>5</v>
      </c>
      <c r="K690" s="40" t="s">
        <v>673</v>
      </c>
      <c r="L690" s="43" t="s">
        <v>2883</v>
      </c>
      <c r="M690" s="44" t="s">
        <v>2867</v>
      </c>
      <c r="N690" s="45">
        <v>10000</v>
      </c>
      <c r="O690" s="44" t="s">
        <v>676</v>
      </c>
      <c r="P690" s="56">
        <v>0</v>
      </c>
      <c r="Q690" s="44" t="s">
        <v>676</v>
      </c>
      <c r="R690" s="46">
        <v>37749</v>
      </c>
      <c r="S690" s="44"/>
      <c r="T690" s="44"/>
      <c r="U690" s="37"/>
      <c r="V690" s="37"/>
    </row>
    <row r="691" spans="1:22" x14ac:dyDescent="0.25">
      <c r="A691" s="37">
        <v>690</v>
      </c>
      <c r="B691" s="49" t="s">
        <v>678</v>
      </c>
      <c r="C691" s="28" t="s">
        <v>679</v>
      </c>
      <c r="D691" s="38" t="s">
        <v>2919</v>
      </c>
      <c r="E691" s="40" t="s">
        <v>670</v>
      </c>
      <c r="F691" s="40" t="s">
        <v>2920</v>
      </c>
      <c r="G691" s="40" t="s">
        <v>2912</v>
      </c>
      <c r="H691" s="42">
        <v>6</v>
      </c>
      <c r="I691" s="40" t="s">
        <v>673</v>
      </c>
      <c r="J691" s="42">
        <v>5</v>
      </c>
      <c r="K691" s="40" t="s">
        <v>673</v>
      </c>
      <c r="L691" s="43" t="s">
        <v>2883</v>
      </c>
      <c r="M691" s="44" t="s">
        <v>2867</v>
      </c>
      <c r="N691" s="45">
        <v>10000</v>
      </c>
      <c r="O691" s="44" t="s">
        <v>676</v>
      </c>
      <c r="P691" s="56">
        <v>0</v>
      </c>
      <c r="Q691" s="44" t="s">
        <v>676</v>
      </c>
      <c r="R691" s="46">
        <v>37749</v>
      </c>
      <c r="S691" s="44"/>
      <c r="T691" s="44"/>
      <c r="U691" s="37"/>
      <c r="V691" s="37"/>
    </row>
    <row r="692" spans="1:22" x14ac:dyDescent="0.25">
      <c r="A692" s="37">
        <v>691</v>
      </c>
      <c r="B692" s="49" t="s">
        <v>678</v>
      </c>
      <c r="C692" s="28" t="s">
        <v>679</v>
      </c>
      <c r="D692" s="38" t="s">
        <v>2921</v>
      </c>
      <c r="E692" s="40" t="s">
        <v>670</v>
      </c>
      <c r="F692" s="40" t="s">
        <v>2922</v>
      </c>
      <c r="G692" s="40" t="s">
        <v>2923</v>
      </c>
      <c r="H692" s="42">
        <v>44</v>
      </c>
      <c r="I692" s="40" t="s">
        <v>673</v>
      </c>
      <c r="J692" s="42">
        <v>15</v>
      </c>
      <c r="K692" s="40" t="s">
        <v>673</v>
      </c>
      <c r="L692" s="43" t="s">
        <v>2883</v>
      </c>
      <c r="M692" s="44" t="s">
        <v>2867</v>
      </c>
      <c r="N692" s="45">
        <v>9823790</v>
      </c>
      <c r="O692" s="44" t="s">
        <v>676</v>
      </c>
      <c r="P692" s="45">
        <v>8761981</v>
      </c>
      <c r="Q692" s="44" t="s">
        <v>676</v>
      </c>
      <c r="R692" s="46">
        <v>37845</v>
      </c>
      <c r="S692" s="44"/>
      <c r="T692" s="44"/>
      <c r="U692" s="37"/>
      <c r="V692" s="37"/>
    </row>
    <row r="693" spans="1:22" x14ac:dyDescent="0.25">
      <c r="A693" s="37">
        <v>692</v>
      </c>
      <c r="B693" s="49" t="s">
        <v>678</v>
      </c>
      <c r="C693" s="28" t="s">
        <v>679</v>
      </c>
      <c r="D693" s="38" t="s">
        <v>2924</v>
      </c>
      <c r="E693" s="40" t="s">
        <v>670</v>
      </c>
      <c r="F693" s="40" t="s">
        <v>2925</v>
      </c>
      <c r="G693" s="40" t="s">
        <v>2926</v>
      </c>
      <c r="H693" s="42">
        <v>0</v>
      </c>
      <c r="I693" s="40" t="s">
        <v>673</v>
      </c>
      <c r="J693" s="42"/>
      <c r="K693" s="40" t="s">
        <v>673</v>
      </c>
      <c r="L693" s="43" t="s">
        <v>2927</v>
      </c>
      <c r="M693" s="44" t="s">
        <v>2928</v>
      </c>
      <c r="N693" s="56">
        <v>0</v>
      </c>
      <c r="O693" s="44" t="s">
        <v>676</v>
      </c>
      <c r="P693" s="56">
        <v>0</v>
      </c>
      <c r="Q693" s="44" t="s">
        <v>676</v>
      </c>
      <c r="R693" s="46">
        <v>35034</v>
      </c>
      <c r="S693" s="44"/>
      <c r="T693" s="44"/>
      <c r="U693" s="37"/>
      <c r="V693" s="37"/>
    </row>
    <row r="694" spans="1:22" x14ac:dyDescent="0.25">
      <c r="A694" s="37">
        <v>693</v>
      </c>
      <c r="B694" s="38" t="s">
        <v>667</v>
      </c>
      <c r="C694" s="47" t="s">
        <v>668</v>
      </c>
      <c r="D694" s="40" t="s">
        <v>2929</v>
      </c>
      <c r="E694" s="40" t="s">
        <v>670</v>
      </c>
      <c r="F694" s="40" t="s">
        <v>2930</v>
      </c>
      <c r="G694" s="40" t="s">
        <v>2372</v>
      </c>
      <c r="H694" s="41">
        <v>112702</v>
      </c>
      <c r="I694" s="40" t="s">
        <v>673</v>
      </c>
      <c r="J694" s="42"/>
      <c r="K694" s="40" t="s">
        <v>673</v>
      </c>
      <c r="L694" s="43" t="s">
        <v>2931</v>
      </c>
      <c r="M694" s="44" t="s">
        <v>2932</v>
      </c>
      <c r="N694" s="45">
        <v>304484698</v>
      </c>
      <c r="O694" s="44" t="s">
        <v>676</v>
      </c>
      <c r="P694" s="45">
        <v>304484698</v>
      </c>
      <c r="Q694" s="44" t="s">
        <v>676</v>
      </c>
      <c r="R694" s="46">
        <v>33604</v>
      </c>
      <c r="S694" s="44" t="s">
        <v>677</v>
      </c>
      <c r="T694" s="44"/>
      <c r="U694" s="37"/>
      <c r="V694" s="37"/>
    </row>
    <row r="695" spans="1:22" x14ac:dyDescent="0.25">
      <c r="A695" s="37">
        <v>694</v>
      </c>
      <c r="B695" s="38" t="s">
        <v>678</v>
      </c>
      <c r="C695" s="61" t="s">
        <v>679</v>
      </c>
      <c r="D695" s="40" t="s">
        <v>2933</v>
      </c>
      <c r="E695" s="40" t="s">
        <v>670</v>
      </c>
      <c r="F695" s="40" t="s">
        <v>2934</v>
      </c>
      <c r="G695" s="40" t="s">
        <v>1729</v>
      </c>
      <c r="H695" s="42">
        <v>880</v>
      </c>
      <c r="I695" s="40" t="s">
        <v>673</v>
      </c>
      <c r="J695" s="57">
        <v>2656</v>
      </c>
      <c r="K695" s="40" t="s">
        <v>673</v>
      </c>
      <c r="L695" s="43" t="s">
        <v>2931</v>
      </c>
      <c r="M695" s="44" t="s">
        <v>2932</v>
      </c>
      <c r="N695" s="45">
        <v>228975245</v>
      </c>
      <c r="O695" s="44" t="s">
        <v>676</v>
      </c>
      <c r="P695" s="45">
        <v>198566859</v>
      </c>
      <c r="Q695" s="44" t="s">
        <v>676</v>
      </c>
      <c r="R695" s="46">
        <v>30317</v>
      </c>
      <c r="S695" s="44"/>
      <c r="T695" s="44"/>
      <c r="U695" s="37"/>
      <c r="V695" s="37"/>
    </row>
    <row r="696" spans="1:22" x14ac:dyDescent="0.25">
      <c r="A696" s="37">
        <v>695</v>
      </c>
      <c r="B696" s="38" t="s">
        <v>678</v>
      </c>
      <c r="C696" s="40" t="s">
        <v>679</v>
      </c>
      <c r="D696" s="40" t="s">
        <v>2933</v>
      </c>
      <c r="E696" s="40" t="s">
        <v>831</v>
      </c>
      <c r="F696" s="40" t="s">
        <v>2934</v>
      </c>
      <c r="G696" s="40" t="s">
        <v>832</v>
      </c>
      <c r="H696" s="42">
        <v>1</v>
      </c>
      <c r="I696" s="40" t="s">
        <v>833</v>
      </c>
      <c r="J696" s="42"/>
      <c r="K696" s="40" t="s">
        <v>833</v>
      </c>
      <c r="L696" s="43" t="s">
        <v>2931</v>
      </c>
      <c r="M696" s="44" t="s">
        <v>2932</v>
      </c>
      <c r="N696" s="45">
        <v>17187351</v>
      </c>
      <c r="O696" s="44" t="s">
        <v>676</v>
      </c>
      <c r="P696" s="45">
        <v>11864259</v>
      </c>
      <c r="Q696" s="44" t="s">
        <v>676</v>
      </c>
      <c r="R696" s="46">
        <v>38649</v>
      </c>
      <c r="S696" s="44"/>
      <c r="T696" s="44"/>
      <c r="U696" s="37"/>
      <c r="V696" s="37"/>
    </row>
    <row r="697" spans="1:22" x14ac:dyDescent="0.25">
      <c r="A697" s="37">
        <v>696</v>
      </c>
      <c r="B697" s="38" t="s">
        <v>678</v>
      </c>
      <c r="C697" s="61" t="s">
        <v>679</v>
      </c>
      <c r="D697" s="40" t="s">
        <v>2935</v>
      </c>
      <c r="E697" s="40" t="s">
        <v>670</v>
      </c>
      <c r="F697" s="40" t="s">
        <v>2936</v>
      </c>
      <c r="G697" s="40" t="s">
        <v>2055</v>
      </c>
      <c r="H697" s="41">
        <v>8731</v>
      </c>
      <c r="I697" s="40" t="s">
        <v>673</v>
      </c>
      <c r="J697" s="57">
        <v>8295</v>
      </c>
      <c r="K697" s="40" t="s">
        <v>673</v>
      </c>
      <c r="L697" s="43" t="s">
        <v>2931</v>
      </c>
      <c r="M697" s="44" t="s">
        <v>2932</v>
      </c>
      <c r="N697" s="45">
        <v>639958812</v>
      </c>
      <c r="O697" s="44" t="s">
        <v>676</v>
      </c>
      <c r="P697" s="45">
        <v>533413182</v>
      </c>
      <c r="Q697" s="44" t="s">
        <v>676</v>
      </c>
      <c r="R697" s="46">
        <v>30317</v>
      </c>
      <c r="S697" s="44"/>
      <c r="T697" s="44"/>
      <c r="U697" s="37"/>
      <c r="V697" s="37"/>
    </row>
    <row r="698" spans="1:22" x14ac:dyDescent="0.25">
      <c r="A698" s="37">
        <v>697</v>
      </c>
      <c r="B698" s="38" t="s">
        <v>678</v>
      </c>
      <c r="C698" s="48" t="s">
        <v>679</v>
      </c>
      <c r="D698" s="40" t="s">
        <v>2935</v>
      </c>
      <c r="E698" s="40" t="s">
        <v>831</v>
      </c>
      <c r="F698" s="40" t="s">
        <v>2936</v>
      </c>
      <c r="G698" s="40" t="s">
        <v>832</v>
      </c>
      <c r="H698" s="42">
        <v>1</v>
      </c>
      <c r="I698" s="40" t="s">
        <v>833</v>
      </c>
      <c r="J698" s="42"/>
      <c r="K698" s="40" t="s">
        <v>833</v>
      </c>
      <c r="L698" s="43" t="s">
        <v>2931</v>
      </c>
      <c r="M698" s="44" t="s">
        <v>2932</v>
      </c>
      <c r="N698" s="45">
        <v>50585010</v>
      </c>
      <c r="O698" s="44" t="s">
        <v>676</v>
      </c>
      <c r="P698" s="45">
        <v>30681604</v>
      </c>
      <c r="Q698" s="44" t="s">
        <v>676</v>
      </c>
      <c r="R698" s="46">
        <v>38649</v>
      </c>
      <c r="S698" s="44"/>
      <c r="T698" s="44"/>
      <c r="U698" s="37"/>
      <c r="V698" s="37"/>
    </row>
    <row r="699" spans="1:22" x14ac:dyDescent="0.25">
      <c r="A699" s="37">
        <v>698</v>
      </c>
      <c r="B699" s="49" t="s">
        <v>678</v>
      </c>
      <c r="C699" s="44" t="s">
        <v>679</v>
      </c>
      <c r="D699" s="38" t="s">
        <v>2935</v>
      </c>
      <c r="E699" s="40" t="s">
        <v>1172</v>
      </c>
      <c r="F699" s="40" t="s">
        <v>2936</v>
      </c>
      <c r="G699" s="40" t="s">
        <v>2937</v>
      </c>
      <c r="H699" s="42">
        <v>1</v>
      </c>
      <c r="I699" s="40" t="s">
        <v>833</v>
      </c>
      <c r="J699" s="42"/>
      <c r="K699" s="40" t="s">
        <v>833</v>
      </c>
      <c r="L699" s="43" t="s">
        <v>2931</v>
      </c>
      <c r="M699" s="44" t="s">
        <v>2932</v>
      </c>
      <c r="N699" s="45">
        <v>1706614</v>
      </c>
      <c r="O699" s="44" t="s">
        <v>676</v>
      </c>
      <c r="P699" s="45">
        <v>1053518</v>
      </c>
      <c r="Q699" s="44" t="s">
        <v>676</v>
      </c>
      <c r="R699" s="46">
        <v>38876</v>
      </c>
      <c r="S699" s="44"/>
      <c r="T699" s="44"/>
      <c r="U699" s="37"/>
      <c r="V699" s="37"/>
    </row>
    <row r="700" spans="1:22" x14ac:dyDescent="0.25">
      <c r="A700" s="37">
        <v>699</v>
      </c>
      <c r="B700" s="38" t="s">
        <v>678</v>
      </c>
      <c r="C700" s="39" t="s">
        <v>679</v>
      </c>
      <c r="D700" s="40" t="s">
        <v>2935</v>
      </c>
      <c r="E700" s="40" t="s">
        <v>1482</v>
      </c>
      <c r="F700" s="40" t="s">
        <v>2936</v>
      </c>
      <c r="G700" s="40" t="s">
        <v>2938</v>
      </c>
      <c r="H700" s="42">
        <v>1</v>
      </c>
      <c r="I700" s="40" t="s">
        <v>833</v>
      </c>
      <c r="J700" s="42"/>
      <c r="K700" s="40" t="s">
        <v>833</v>
      </c>
      <c r="L700" s="43" t="s">
        <v>2931</v>
      </c>
      <c r="M700" s="44" t="s">
        <v>2932</v>
      </c>
      <c r="N700" s="45">
        <v>18628418</v>
      </c>
      <c r="O700" s="44" t="s">
        <v>676</v>
      </c>
      <c r="P700" s="45">
        <v>11807863</v>
      </c>
      <c r="Q700" s="44" t="s">
        <v>676</v>
      </c>
      <c r="R700" s="46">
        <v>39027</v>
      </c>
      <c r="S700" s="44"/>
      <c r="T700" s="44"/>
      <c r="U700" s="37"/>
      <c r="V700" s="37"/>
    </row>
    <row r="701" spans="1:22" x14ac:dyDescent="0.25">
      <c r="A701" s="37">
        <v>700</v>
      </c>
      <c r="B701" s="49" t="s">
        <v>678</v>
      </c>
      <c r="C701" s="44" t="s">
        <v>679</v>
      </c>
      <c r="D701" s="38" t="s">
        <v>2935</v>
      </c>
      <c r="E701" s="40" t="s">
        <v>1833</v>
      </c>
      <c r="F701" s="40" t="s">
        <v>2936</v>
      </c>
      <c r="G701" s="40" t="s">
        <v>2939</v>
      </c>
      <c r="H701" s="42">
        <v>1</v>
      </c>
      <c r="I701" s="40" t="s">
        <v>886</v>
      </c>
      <c r="J701" s="42"/>
      <c r="K701" s="40" t="s">
        <v>886</v>
      </c>
      <c r="L701" s="43" t="s">
        <v>2931</v>
      </c>
      <c r="M701" s="44" t="s">
        <v>2932</v>
      </c>
      <c r="N701" s="45">
        <v>2123350</v>
      </c>
      <c r="O701" s="44" t="s">
        <v>676</v>
      </c>
      <c r="P701" s="45">
        <v>1803451</v>
      </c>
      <c r="Q701" s="44" t="s">
        <v>676</v>
      </c>
      <c r="R701" s="46">
        <v>39619</v>
      </c>
      <c r="S701" s="44"/>
      <c r="T701" s="44"/>
      <c r="U701" s="37"/>
      <c r="V701" s="37"/>
    </row>
    <row r="702" spans="1:22" x14ac:dyDescent="0.25">
      <c r="A702" s="37">
        <v>701</v>
      </c>
      <c r="B702" s="49" t="s">
        <v>678</v>
      </c>
      <c r="C702" s="44" t="s">
        <v>679</v>
      </c>
      <c r="D702" s="38" t="s">
        <v>2935</v>
      </c>
      <c r="E702" s="40" t="s">
        <v>1836</v>
      </c>
      <c r="F702" s="40" t="s">
        <v>2936</v>
      </c>
      <c r="G702" s="40" t="s">
        <v>2940</v>
      </c>
      <c r="H702" s="42">
        <v>1</v>
      </c>
      <c r="I702" s="40" t="s">
        <v>833</v>
      </c>
      <c r="J702" s="42"/>
      <c r="K702" s="40" t="s">
        <v>833</v>
      </c>
      <c r="L702" s="43" t="s">
        <v>2931</v>
      </c>
      <c r="M702" s="44" t="s">
        <v>2932</v>
      </c>
      <c r="N702" s="45">
        <v>4575770</v>
      </c>
      <c r="O702" s="44" t="s">
        <v>676</v>
      </c>
      <c r="P702" s="45">
        <v>3301071</v>
      </c>
      <c r="Q702" s="44" t="s">
        <v>676</v>
      </c>
      <c r="R702" s="46">
        <v>39827</v>
      </c>
      <c r="S702" s="44"/>
      <c r="T702" s="44"/>
      <c r="U702" s="37"/>
      <c r="V702" s="37"/>
    </row>
    <row r="703" spans="1:22" x14ac:dyDescent="0.25">
      <c r="A703" s="37">
        <v>702</v>
      </c>
      <c r="B703" s="49" t="s">
        <v>678</v>
      </c>
      <c r="C703" s="44" t="s">
        <v>679</v>
      </c>
      <c r="D703" s="38" t="s">
        <v>2935</v>
      </c>
      <c r="E703" s="40" t="s">
        <v>1134</v>
      </c>
      <c r="F703" s="40" t="s">
        <v>2936</v>
      </c>
      <c r="G703" s="40" t="s">
        <v>2941</v>
      </c>
      <c r="H703" s="42"/>
      <c r="I703" s="40" t="s">
        <v>1828</v>
      </c>
      <c r="J703" s="57">
        <v>8295</v>
      </c>
      <c r="K703" s="40" t="s">
        <v>1828</v>
      </c>
      <c r="L703" s="43" t="s">
        <v>2931</v>
      </c>
      <c r="M703" s="44" t="s">
        <v>2932</v>
      </c>
      <c r="N703" s="45">
        <v>46966677</v>
      </c>
      <c r="O703" s="44" t="s">
        <v>676</v>
      </c>
      <c r="P703" s="45">
        <v>46217784</v>
      </c>
      <c r="Q703" s="44" t="s">
        <v>676</v>
      </c>
      <c r="R703" s="46">
        <v>42079</v>
      </c>
      <c r="S703" s="44"/>
      <c r="T703" s="44"/>
      <c r="U703" s="37"/>
      <c r="V703" s="37"/>
    </row>
    <row r="704" spans="1:22" x14ac:dyDescent="0.25">
      <c r="A704" s="37">
        <v>703</v>
      </c>
      <c r="B704" s="49" t="s">
        <v>678</v>
      </c>
      <c r="C704" s="44" t="s">
        <v>679</v>
      </c>
      <c r="D704" s="38" t="s">
        <v>2935</v>
      </c>
      <c r="E704" s="40" t="s">
        <v>2942</v>
      </c>
      <c r="F704" s="40" t="s">
        <v>2936</v>
      </c>
      <c r="G704" s="40" t="s">
        <v>2943</v>
      </c>
      <c r="H704" s="42">
        <v>1</v>
      </c>
      <c r="I704" s="40" t="s">
        <v>886</v>
      </c>
      <c r="J704" s="57">
        <v>8295</v>
      </c>
      <c r="K704" s="40" t="s">
        <v>886</v>
      </c>
      <c r="L704" s="43" t="s">
        <v>2931</v>
      </c>
      <c r="M704" s="44" t="s">
        <v>2932</v>
      </c>
      <c r="N704" s="45">
        <v>1876500</v>
      </c>
      <c r="O704" s="44" t="s">
        <v>676</v>
      </c>
      <c r="P704" s="45">
        <v>1675997</v>
      </c>
      <c r="Q704" s="44" t="s">
        <v>676</v>
      </c>
      <c r="R704" s="46">
        <v>42097</v>
      </c>
      <c r="S704" s="44"/>
      <c r="T704" s="44"/>
      <c r="U704" s="37"/>
      <c r="V704" s="37"/>
    </row>
    <row r="705" spans="1:22" x14ac:dyDescent="0.25">
      <c r="A705" s="37">
        <v>704</v>
      </c>
      <c r="B705" s="38" t="s">
        <v>678</v>
      </c>
      <c r="C705" s="39" t="s">
        <v>679</v>
      </c>
      <c r="D705" s="40" t="s">
        <v>2935</v>
      </c>
      <c r="E705" s="40" t="s">
        <v>1132</v>
      </c>
      <c r="F705" s="40" t="s">
        <v>2936</v>
      </c>
      <c r="G705" s="40" t="s">
        <v>2944</v>
      </c>
      <c r="H705" s="42">
        <v>1</v>
      </c>
      <c r="I705" s="40" t="s">
        <v>886</v>
      </c>
      <c r="J705" s="57">
        <v>8295</v>
      </c>
      <c r="K705" s="40" t="s">
        <v>886</v>
      </c>
      <c r="L705" s="43" t="s">
        <v>2931</v>
      </c>
      <c r="M705" s="44" t="s">
        <v>2932</v>
      </c>
      <c r="N705" s="45">
        <v>1832500</v>
      </c>
      <c r="O705" s="44" t="s">
        <v>676</v>
      </c>
      <c r="P705" s="45">
        <v>1636699</v>
      </c>
      <c r="Q705" s="44" t="s">
        <v>676</v>
      </c>
      <c r="R705" s="46">
        <v>42097</v>
      </c>
      <c r="S705" s="44"/>
      <c r="T705" s="44"/>
      <c r="U705" s="37"/>
      <c r="V705" s="37"/>
    </row>
    <row r="706" spans="1:22" x14ac:dyDescent="0.25">
      <c r="A706" s="37">
        <v>705</v>
      </c>
      <c r="B706" s="49" t="s">
        <v>678</v>
      </c>
      <c r="C706" s="44" t="s">
        <v>679</v>
      </c>
      <c r="D706" s="38" t="s">
        <v>2935</v>
      </c>
      <c r="E706" s="40" t="s">
        <v>2945</v>
      </c>
      <c r="F706" s="40" t="s">
        <v>2936</v>
      </c>
      <c r="G706" s="40" t="s">
        <v>2944</v>
      </c>
      <c r="H706" s="42">
        <v>1</v>
      </c>
      <c r="I706" s="40" t="s">
        <v>886</v>
      </c>
      <c r="J706" s="57">
        <v>8295</v>
      </c>
      <c r="K706" s="40" t="s">
        <v>886</v>
      </c>
      <c r="L706" s="43" t="s">
        <v>2931</v>
      </c>
      <c r="M706" s="44" t="s">
        <v>2932</v>
      </c>
      <c r="N706" s="45">
        <v>1832500</v>
      </c>
      <c r="O706" s="44" t="s">
        <v>676</v>
      </c>
      <c r="P706" s="45">
        <v>1636699</v>
      </c>
      <c r="Q706" s="44" t="s">
        <v>676</v>
      </c>
      <c r="R706" s="46">
        <v>42097</v>
      </c>
      <c r="S706" s="44"/>
      <c r="T706" s="44"/>
      <c r="U706" s="37"/>
      <c r="V706" s="37"/>
    </row>
    <row r="707" spans="1:22" x14ac:dyDescent="0.25">
      <c r="A707" s="37">
        <v>706</v>
      </c>
      <c r="B707" s="49" t="s">
        <v>678</v>
      </c>
      <c r="C707" s="28" t="s">
        <v>679</v>
      </c>
      <c r="D707" s="38" t="s">
        <v>2946</v>
      </c>
      <c r="E707" s="40" t="s">
        <v>670</v>
      </c>
      <c r="F707" s="40" t="s">
        <v>2947</v>
      </c>
      <c r="G707" s="40" t="s">
        <v>2948</v>
      </c>
      <c r="H707" s="42">
        <v>780</v>
      </c>
      <c r="I707" s="40" t="s">
        <v>673</v>
      </c>
      <c r="J707" s="42">
        <v>72</v>
      </c>
      <c r="K707" s="40" t="s">
        <v>673</v>
      </c>
      <c r="L707" s="43" t="s">
        <v>2931</v>
      </c>
      <c r="M707" s="44" t="s">
        <v>2932</v>
      </c>
      <c r="N707" s="45">
        <v>28923672</v>
      </c>
      <c r="O707" s="44" t="s">
        <v>676</v>
      </c>
      <c r="P707" s="45">
        <v>22898952</v>
      </c>
      <c r="Q707" s="44" t="s">
        <v>676</v>
      </c>
      <c r="R707" s="46">
        <v>29952</v>
      </c>
      <c r="S707" s="44"/>
      <c r="T707" s="44"/>
      <c r="U707" s="37"/>
      <c r="V707" s="37"/>
    </row>
    <row r="708" spans="1:22" x14ac:dyDescent="0.25">
      <c r="A708" s="37">
        <v>707</v>
      </c>
      <c r="B708" s="49" t="s">
        <v>678</v>
      </c>
      <c r="C708" s="44" t="s">
        <v>679</v>
      </c>
      <c r="D708" s="38" t="s">
        <v>2946</v>
      </c>
      <c r="E708" s="40" t="s">
        <v>831</v>
      </c>
      <c r="F708" s="40" t="s">
        <v>2947</v>
      </c>
      <c r="G708" s="40" t="s">
        <v>832</v>
      </c>
      <c r="H708" s="42">
        <v>1</v>
      </c>
      <c r="I708" s="40" t="s">
        <v>833</v>
      </c>
      <c r="J708" s="42"/>
      <c r="K708" s="40" t="s">
        <v>833</v>
      </c>
      <c r="L708" s="43" t="s">
        <v>2931</v>
      </c>
      <c r="M708" s="44" t="s">
        <v>2932</v>
      </c>
      <c r="N708" s="45">
        <v>148626</v>
      </c>
      <c r="O708" s="44" t="s">
        <v>676</v>
      </c>
      <c r="P708" s="45">
        <v>88052</v>
      </c>
      <c r="Q708" s="44" t="s">
        <v>676</v>
      </c>
      <c r="R708" s="46">
        <v>38649</v>
      </c>
      <c r="S708" s="44"/>
      <c r="T708" s="44"/>
      <c r="U708" s="37"/>
      <c r="V708" s="37"/>
    </row>
    <row r="709" spans="1:22" x14ac:dyDescent="0.25">
      <c r="A709" s="37">
        <v>708</v>
      </c>
      <c r="B709" s="49" t="s">
        <v>678</v>
      </c>
      <c r="C709" s="44" t="s">
        <v>679</v>
      </c>
      <c r="D709" s="38" t="s">
        <v>2949</v>
      </c>
      <c r="E709" s="40" t="s">
        <v>670</v>
      </c>
      <c r="F709" s="40" t="s">
        <v>2950</v>
      </c>
      <c r="G709" s="40" t="s">
        <v>2951</v>
      </c>
      <c r="H709" s="42">
        <v>755</v>
      </c>
      <c r="I709" s="40" t="s">
        <v>673</v>
      </c>
      <c r="J709" s="42">
        <v>760</v>
      </c>
      <c r="K709" s="40" t="s">
        <v>673</v>
      </c>
      <c r="L709" s="43" t="s">
        <v>2931</v>
      </c>
      <c r="M709" s="44" t="s">
        <v>2932</v>
      </c>
      <c r="N709" s="45">
        <v>34111693</v>
      </c>
      <c r="O709" s="44" t="s">
        <v>676</v>
      </c>
      <c r="P709" s="45">
        <v>11027757</v>
      </c>
      <c r="Q709" s="44" t="s">
        <v>676</v>
      </c>
      <c r="R709" s="46">
        <v>30317</v>
      </c>
      <c r="S709" s="44"/>
      <c r="T709" s="44"/>
      <c r="U709" s="37"/>
      <c r="V709" s="37"/>
    </row>
    <row r="710" spans="1:22" x14ac:dyDescent="0.25">
      <c r="A710" s="37">
        <v>709</v>
      </c>
      <c r="B710" s="49" t="s">
        <v>678</v>
      </c>
      <c r="C710" s="44" t="s">
        <v>679</v>
      </c>
      <c r="D710" s="38" t="s">
        <v>2952</v>
      </c>
      <c r="E710" s="40" t="s">
        <v>670</v>
      </c>
      <c r="F710" s="40" t="s">
        <v>2953</v>
      </c>
      <c r="G710" s="40" t="s">
        <v>2954</v>
      </c>
      <c r="H710" s="42">
        <v>13</v>
      </c>
      <c r="I710" s="40" t="s">
        <v>673</v>
      </c>
      <c r="J710" s="42">
        <v>12</v>
      </c>
      <c r="K710" s="40" t="s">
        <v>673</v>
      </c>
      <c r="L710" s="43" t="s">
        <v>2931</v>
      </c>
      <c r="M710" s="44" t="s">
        <v>2932</v>
      </c>
      <c r="N710" s="45">
        <v>585000</v>
      </c>
      <c r="O710" s="44" t="s">
        <v>676</v>
      </c>
      <c r="P710" s="45">
        <v>456304</v>
      </c>
      <c r="Q710" s="44" t="s">
        <v>676</v>
      </c>
      <c r="R710" s="46">
        <v>30317</v>
      </c>
      <c r="S710" s="44"/>
      <c r="T710" s="44"/>
      <c r="U710" s="37"/>
      <c r="V710" s="37"/>
    </row>
    <row r="711" spans="1:22" x14ac:dyDescent="0.25">
      <c r="A711" s="37">
        <v>710</v>
      </c>
      <c r="B711" s="49" t="s">
        <v>678</v>
      </c>
      <c r="C711" s="44" t="s">
        <v>679</v>
      </c>
      <c r="D711" s="38" t="s">
        <v>2955</v>
      </c>
      <c r="E711" s="40" t="s">
        <v>670</v>
      </c>
      <c r="F711" s="40" t="s">
        <v>2956</v>
      </c>
      <c r="G711" s="40" t="s">
        <v>2957</v>
      </c>
      <c r="H711" s="42">
        <v>21</v>
      </c>
      <c r="I711" s="40" t="s">
        <v>673</v>
      </c>
      <c r="J711" s="42">
        <v>19</v>
      </c>
      <c r="K711" s="40" t="s">
        <v>673</v>
      </c>
      <c r="L711" s="43" t="s">
        <v>2931</v>
      </c>
      <c r="M711" s="44" t="s">
        <v>2932</v>
      </c>
      <c r="N711" s="45">
        <v>2759573</v>
      </c>
      <c r="O711" s="44" t="s">
        <v>676</v>
      </c>
      <c r="P711" s="45">
        <v>2121706</v>
      </c>
      <c r="Q711" s="44" t="s">
        <v>676</v>
      </c>
      <c r="R711" s="46">
        <v>18994</v>
      </c>
      <c r="S711" s="44"/>
      <c r="T711" s="44"/>
      <c r="U711" s="37"/>
      <c r="V711" s="37"/>
    </row>
    <row r="712" spans="1:22" x14ac:dyDescent="0.25">
      <c r="A712" s="37">
        <v>711</v>
      </c>
      <c r="B712" s="49" t="s">
        <v>678</v>
      </c>
      <c r="C712" s="44" t="s">
        <v>679</v>
      </c>
      <c r="D712" s="38" t="s">
        <v>2958</v>
      </c>
      <c r="E712" s="40" t="s">
        <v>670</v>
      </c>
      <c r="F712" s="40" t="s">
        <v>2959</v>
      </c>
      <c r="G712" s="40" t="s">
        <v>2960</v>
      </c>
      <c r="H712" s="42">
        <v>122</v>
      </c>
      <c r="I712" s="40" t="s">
        <v>673</v>
      </c>
      <c r="J712" s="42">
        <v>7</v>
      </c>
      <c r="K712" s="40" t="s">
        <v>673</v>
      </c>
      <c r="L712" s="43" t="s">
        <v>2931</v>
      </c>
      <c r="M712" s="44" t="s">
        <v>2932</v>
      </c>
      <c r="N712" s="45">
        <v>9077259</v>
      </c>
      <c r="O712" s="44" t="s">
        <v>676</v>
      </c>
      <c r="P712" s="45">
        <v>7572256</v>
      </c>
      <c r="Q712" s="44" t="s">
        <v>676</v>
      </c>
      <c r="R712" s="46">
        <v>30317</v>
      </c>
      <c r="S712" s="44"/>
      <c r="T712" s="44"/>
      <c r="U712" s="37"/>
      <c r="V712" s="37"/>
    </row>
    <row r="713" spans="1:22" x14ac:dyDescent="0.25">
      <c r="A713" s="37">
        <v>712</v>
      </c>
      <c r="B713" s="49" t="s">
        <v>678</v>
      </c>
      <c r="C713" s="44" t="s">
        <v>679</v>
      </c>
      <c r="D713" s="38" t="s">
        <v>2958</v>
      </c>
      <c r="E713" s="40" t="s">
        <v>831</v>
      </c>
      <c r="F713" s="40" t="s">
        <v>2959</v>
      </c>
      <c r="G713" s="40" t="s">
        <v>832</v>
      </c>
      <c r="H713" s="42">
        <v>1</v>
      </c>
      <c r="I713" s="40" t="s">
        <v>833</v>
      </c>
      <c r="J713" s="42"/>
      <c r="K713" s="40" t="s">
        <v>833</v>
      </c>
      <c r="L713" s="43" t="s">
        <v>2931</v>
      </c>
      <c r="M713" s="44" t="s">
        <v>2932</v>
      </c>
      <c r="N713" s="45">
        <v>595402</v>
      </c>
      <c r="O713" s="44" t="s">
        <v>676</v>
      </c>
      <c r="P713" s="45">
        <v>352740</v>
      </c>
      <c r="Q713" s="44" t="s">
        <v>676</v>
      </c>
      <c r="R713" s="46">
        <v>38649</v>
      </c>
      <c r="S713" s="44"/>
      <c r="T713" s="44"/>
      <c r="U713" s="37"/>
      <c r="V713" s="37"/>
    </row>
    <row r="714" spans="1:22" x14ac:dyDescent="0.25">
      <c r="A714" s="37">
        <v>713</v>
      </c>
      <c r="B714" s="49" t="s">
        <v>678</v>
      </c>
      <c r="C714" s="28" t="s">
        <v>679</v>
      </c>
      <c r="D714" s="38" t="s">
        <v>2961</v>
      </c>
      <c r="E714" s="40" t="s">
        <v>670</v>
      </c>
      <c r="F714" s="40" t="s">
        <v>2962</v>
      </c>
      <c r="G714" s="40" t="s">
        <v>864</v>
      </c>
      <c r="H714" s="42">
        <v>12</v>
      </c>
      <c r="I714" s="40" t="s">
        <v>673</v>
      </c>
      <c r="J714" s="42"/>
      <c r="K714" s="40" t="s">
        <v>673</v>
      </c>
      <c r="L714" s="43" t="s">
        <v>2931</v>
      </c>
      <c r="M714" s="44" t="s">
        <v>2932</v>
      </c>
      <c r="N714" s="56">
        <v>0</v>
      </c>
      <c r="O714" s="44" t="s">
        <v>676</v>
      </c>
      <c r="P714" s="56">
        <v>0</v>
      </c>
      <c r="Q714" s="44" t="s">
        <v>676</v>
      </c>
      <c r="R714" s="46">
        <v>27760</v>
      </c>
      <c r="S714" s="44"/>
      <c r="T714" s="44"/>
      <c r="U714" s="37"/>
      <c r="V714" s="37"/>
    </row>
    <row r="715" spans="1:22" x14ac:dyDescent="0.25">
      <c r="A715" s="37">
        <v>714</v>
      </c>
      <c r="B715" s="49" t="s">
        <v>678</v>
      </c>
      <c r="C715" s="28" t="s">
        <v>679</v>
      </c>
      <c r="D715" s="38" t="s">
        <v>2963</v>
      </c>
      <c r="E715" s="40" t="s">
        <v>670</v>
      </c>
      <c r="F715" s="40" t="s">
        <v>2964</v>
      </c>
      <c r="G715" s="40" t="s">
        <v>864</v>
      </c>
      <c r="H715" s="42">
        <v>12</v>
      </c>
      <c r="I715" s="40" t="s">
        <v>673</v>
      </c>
      <c r="J715" s="42"/>
      <c r="K715" s="40" t="s">
        <v>673</v>
      </c>
      <c r="L715" s="43" t="s">
        <v>2931</v>
      </c>
      <c r="M715" s="44" t="s">
        <v>2932</v>
      </c>
      <c r="N715" s="56">
        <v>0</v>
      </c>
      <c r="O715" s="44" t="s">
        <v>676</v>
      </c>
      <c r="P715" s="56">
        <v>0</v>
      </c>
      <c r="Q715" s="44" t="s">
        <v>676</v>
      </c>
      <c r="R715" s="46">
        <v>27760</v>
      </c>
      <c r="S715" s="44"/>
      <c r="T715" s="44"/>
      <c r="U715" s="37"/>
      <c r="V715" s="37"/>
    </row>
    <row r="716" spans="1:22" x14ac:dyDescent="0.25">
      <c r="A716" s="37">
        <v>715</v>
      </c>
      <c r="B716" s="38" t="s">
        <v>678</v>
      </c>
      <c r="C716" s="59" t="s">
        <v>679</v>
      </c>
      <c r="D716" s="40" t="s">
        <v>2965</v>
      </c>
      <c r="E716" s="40" t="s">
        <v>670</v>
      </c>
      <c r="F716" s="40" t="s">
        <v>2966</v>
      </c>
      <c r="G716" s="40" t="s">
        <v>864</v>
      </c>
      <c r="H716" s="42">
        <v>12</v>
      </c>
      <c r="I716" s="40" t="s">
        <v>673</v>
      </c>
      <c r="J716" s="42"/>
      <c r="K716" s="40" t="s">
        <v>673</v>
      </c>
      <c r="L716" s="43" t="s">
        <v>2931</v>
      </c>
      <c r="M716" s="44" t="s">
        <v>2932</v>
      </c>
      <c r="N716" s="56">
        <v>0</v>
      </c>
      <c r="O716" s="44" t="s">
        <v>676</v>
      </c>
      <c r="P716" s="56">
        <v>0</v>
      </c>
      <c r="Q716" s="44" t="s">
        <v>676</v>
      </c>
      <c r="R716" s="46">
        <v>27760</v>
      </c>
      <c r="S716" s="44"/>
      <c r="T716" s="44"/>
      <c r="U716" s="37"/>
      <c r="V716" s="37"/>
    </row>
    <row r="717" spans="1:22" x14ac:dyDescent="0.25">
      <c r="A717" s="37">
        <v>716</v>
      </c>
      <c r="B717" s="38" t="s">
        <v>678</v>
      </c>
      <c r="C717" s="60" t="s">
        <v>679</v>
      </c>
      <c r="D717" s="40" t="s">
        <v>2967</v>
      </c>
      <c r="E717" s="40" t="s">
        <v>670</v>
      </c>
      <c r="F717" s="40" t="s">
        <v>2968</v>
      </c>
      <c r="G717" s="40" t="s">
        <v>864</v>
      </c>
      <c r="H717" s="42">
        <v>12</v>
      </c>
      <c r="I717" s="40" t="s">
        <v>673</v>
      </c>
      <c r="J717" s="42"/>
      <c r="K717" s="40" t="s">
        <v>673</v>
      </c>
      <c r="L717" s="43" t="s">
        <v>2931</v>
      </c>
      <c r="M717" s="44" t="s">
        <v>2932</v>
      </c>
      <c r="N717" s="56">
        <v>0</v>
      </c>
      <c r="O717" s="44" t="s">
        <v>676</v>
      </c>
      <c r="P717" s="56">
        <v>0</v>
      </c>
      <c r="Q717" s="44" t="s">
        <v>676</v>
      </c>
      <c r="R717" s="46">
        <v>27760</v>
      </c>
      <c r="S717" s="44"/>
      <c r="T717" s="44"/>
      <c r="U717" s="37"/>
      <c r="V717" s="37"/>
    </row>
    <row r="718" spans="1:22" x14ac:dyDescent="0.25">
      <c r="A718" s="37">
        <v>717</v>
      </c>
      <c r="B718" s="49" t="s">
        <v>678</v>
      </c>
      <c r="C718" s="28" t="s">
        <v>679</v>
      </c>
      <c r="D718" s="38" t="s">
        <v>2969</v>
      </c>
      <c r="E718" s="40" t="s">
        <v>670</v>
      </c>
      <c r="F718" s="40" t="s">
        <v>2970</v>
      </c>
      <c r="G718" s="40" t="s">
        <v>864</v>
      </c>
      <c r="H718" s="42">
        <v>12</v>
      </c>
      <c r="I718" s="40" t="s">
        <v>673</v>
      </c>
      <c r="J718" s="42"/>
      <c r="K718" s="40" t="s">
        <v>673</v>
      </c>
      <c r="L718" s="43" t="s">
        <v>2931</v>
      </c>
      <c r="M718" s="44" t="s">
        <v>2932</v>
      </c>
      <c r="N718" s="56">
        <v>0</v>
      </c>
      <c r="O718" s="44" t="s">
        <v>676</v>
      </c>
      <c r="P718" s="56">
        <v>0</v>
      </c>
      <c r="Q718" s="44" t="s">
        <v>676</v>
      </c>
      <c r="R718" s="46">
        <v>27760</v>
      </c>
      <c r="S718" s="44"/>
      <c r="T718" s="44"/>
      <c r="U718" s="37"/>
      <c r="V718" s="37"/>
    </row>
    <row r="719" spans="1:22" x14ac:dyDescent="0.25">
      <c r="A719" s="37">
        <v>718</v>
      </c>
      <c r="B719" s="38" t="s">
        <v>678</v>
      </c>
      <c r="C719" s="62" t="s">
        <v>679</v>
      </c>
      <c r="D719" s="40" t="s">
        <v>2971</v>
      </c>
      <c r="E719" s="40" t="s">
        <v>670</v>
      </c>
      <c r="F719" s="40" t="s">
        <v>2972</v>
      </c>
      <c r="G719" s="40" t="s">
        <v>2973</v>
      </c>
      <c r="H719" s="42">
        <v>0</v>
      </c>
      <c r="I719" s="40" t="s">
        <v>673</v>
      </c>
      <c r="J719" s="42"/>
      <c r="K719" s="40" t="s">
        <v>673</v>
      </c>
      <c r="L719" s="43" t="s">
        <v>2931</v>
      </c>
      <c r="M719" s="44" t="s">
        <v>2928</v>
      </c>
      <c r="N719" s="56">
        <v>0</v>
      </c>
      <c r="O719" s="44" t="s">
        <v>676</v>
      </c>
      <c r="P719" s="56">
        <v>0</v>
      </c>
      <c r="Q719" s="44" t="s">
        <v>676</v>
      </c>
      <c r="R719" s="46">
        <v>35034</v>
      </c>
      <c r="S719" s="44"/>
      <c r="T719" s="44"/>
      <c r="U719" s="37"/>
      <c r="V719" s="37"/>
    </row>
    <row r="720" spans="1:22" x14ac:dyDescent="0.25">
      <c r="A720" s="37">
        <v>719</v>
      </c>
      <c r="B720" s="49" t="s">
        <v>678</v>
      </c>
      <c r="C720" s="28" t="s">
        <v>679</v>
      </c>
      <c r="D720" s="38" t="s">
        <v>2974</v>
      </c>
      <c r="E720" s="40" t="s">
        <v>670</v>
      </c>
      <c r="F720" s="40" t="s">
        <v>2975</v>
      </c>
      <c r="G720" s="40" t="s">
        <v>2976</v>
      </c>
      <c r="H720" s="42">
        <v>4</v>
      </c>
      <c r="I720" s="40" t="s">
        <v>673</v>
      </c>
      <c r="J720" s="42"/>
      <c r="K720" s="40" t="s">
        <v>673</v>
      </c>
      <c r="L720" s="43" t="s">
        <v>2931</v>
      </c>
      <c r="M720" s="44" t="s">
        <v>2932</v>
      </c>
      <c r="N720" s="56">
        <v>0</v>
      </c>
      <c r="O720" s="44" t="s">
        <v>676</v>
      </c>
      <c r="P720" s="56">
        <v>0</v>
      </c>
      <c r="Q720" s="44" t="s">
        <v>676</v>
      </c>
      <c r="R720" s="46">
        <v>35034</v>
      </c>
      <c r="S720" s="44"/>
      <c r="T720" s="44"/>
      <c r="U720" s="37"/>
      <c r="V720" s="37"/>
    </row>
    <row r="721" spans="1:22" x14ac:dyDescent="0.25">
      <c r="A721" s="37">
        <v>720</v>
      </c>
      <c r="B721" s="38" t="s">
        <v>678</v>
      </c>
      <c r="C721" s="62" t="s">
        <v>679</v>
      </c>
      <c r="D721" s="40" t="s">
        <v>2977</v>
      </c>
      <c r="E721" s="40" t="s">
        <v>670</v>
      </c>
      <c r="F721" s="40" t="s">
        <v>2978</v>
      </c>
      <c r="G721" s="40" t="s">
        <v>864</v>
      </c>
      <c r="H721" s="42">
        <v>10</v>
      </c>
      <c r="I721" s="40" t="s">
        <v>673</v>
      </c>
      <c r="J721" s="42"/>
      <c r="K721" s="40" t="s">
        <v>673</v>
      </c>
      <c r="L721" s="43" t="s">
        <v>2931</v>
      </c>
      <c r="M721" s="44" t="s">
        <v>2932</v>
      </c>
      <c r="N721" s="45">
        <v>87000</v>
      </c>
      <c r="O721" s="44" t="s">
        <v>676</v>
      </c>
      <c r="P721" s="56">
        <v>0</v>
      </c>
      <c r="Q721" s="44" t="s">
        <v>676</v>
      </c>
      <c r="R721" s="46">
        <v>28856</v>
      </c>
      <c r="S721" s="44"/>
      <c r="T721" s="44"/>
      <c r="U721" s="37"/>
      <c r="V721" s="37"/>
    </row>
    <row r="722" spans="1:22" x14ac:dyDescent="0.25">
      <c r="A722" s="37">
        <v>721</v>
      </c>
      <c r="B722" s="49" t="s">
        <v>678</v>
      </c>
      <c r="C722" s="28" t="s">
        <v>679</v>
      </c>
      <c r="D722" s="38" t="s">
        <v>2979</v>
      </c>
      <c r="E722" s="40" t="s">
        <v>670</v>
      </c>
      <c r="F722" s="40" t="s">
        <v>2980</v>
      </c>
      <c r="G722" s="40" t="s">
        <v>1289</v>
      </c>
      <c r="H722" s="42">
        <v>6</v>
      </c>
      <c r="I722" s="40" t="s">
        <v>673</v>
      </c>
      <c r="J722" s="42"/>
      <c r="K722" s="40" t="s">
        <v>673</v>
      </c>
      <c r="L722" s="43" t="s">
        <v>2931</v>
      </c>
      <c r="M722" s="44" t="s">
        <v>2932</v>
      </c>
      <c r="N722" s="45">
        <v>11000</v>
      </c>
      <c r="O722" s="44" t="s">
        <v>676</v>
      </c>
      <c r="P722" s="56">
        <v>0</v>
      </c>
      <c r="Q722" s="44" t="s">
        <v>676</v>
      </c>
      <c r="R722" s="46">
        <v>27030</v>
      </c>
      <c r="S722" s="44"/>
      <c r="T722" s="44"/>
      <c r="U722" s="37"/>
      <c r="V722" s="37"/>
    </row>
    <row r="723" spans="1:22" x14ac:dyDescent="0.25">
      <c r="A723" s="37">
        <v>722</v>
      </c>
      <c r="B723" s="49" t="s">
        <v>678</v>
      </c>
      <c r="C723" s="28" t="s">
        <v>679</v>
      </c>
      <c r="D723" s="38" t="s">
        <v>2981</v>
      </c>
      <c r="E723" s="40" t="s">
        <v>670</v>
      </c>
      <c r="F723" s="40" t="s">
        <v>2982</v>
      </c>
      <c r="G723" s="40" t="s">
        <v>2983</v>
      </c>
      <c r="H723" s="42">
        <v>12</v>
      </c>
      <c r="I723" s="40" t="s">
        <v>673</v>
      </c>
      <c r="J723" s="42"/>
      <c r="K723" s="40" t="s">
        <v>673</v>
      </c>
      <c r="L723" s="43" t="s">
        <v>2931</v>
      </c>
      <c r="M723" s="44" t="s">
        <v>2932</v>
      </c>
      <c r="N723" s="45">
        <v>10000</v>
      </c>
      <c r="O723" s="44" t="s">
        <v>676</v>
      </c>
      <c r="P723" s="56">
        <v>0</v>
      </c>
      <c r="Q723" s="44" t="s">
        <v>676</v>
      </c>
      <c r="R723" s="46">
        <v>37524</v>
      </c>
      <c r="S723" s="44"/>
      <c r="T723" s="44"/>
      <c r="U723" s="37"/>
      <c r="V723" s="37"/>
    </row>
    <row r="724" spans="1:22" x14ac:dyDescent="0.25">
      <c r="A724" s="37">
        <v>723</v>
      </c>
      <c r="B724" s="49" t="s">
        <v>667</v>
      </c>
      <c r="C724" s="44" t="s">
        <v>668</v>
      </c>
      <c r="D724" s="38" t="s">
        <v>2984</v>
      </c>
      <c r="E724" s="40" t="s">
        <v>670</v>
      </c>
      <c r="F724" s="40" t="s">
        <v>2985</v>
      </c>
      <c r="G724" s="40" t="s">
        <v>2501</v>
      </c>
      <c r="H724" s="42">
        <v>479</v>
      </c>
      <c r="I724" s="40" t="s">
        <v>673</v>
      </c>
      <c r="J724" s="42"/>
      <c r="K724" s="40" t="s">
        <v>673</v>
      </c>
      <c r="L724" s="43" t="s">
        <v>2986</v>
      </c>
      <c r="M724" s="44" t="s">
        <v>2928</v>
      </c>
      <c r="N724" s="45">
        <v>1383480</v>
      </c>
      <c r="O724" s="44" t="s">
        <v>676</v>
      </c>
      <c r="P724" s="45">
        <v>1383480</v>
      </c>
      <c r="Q724" s="44" t="s">
        <v>676</v>
      </c>
      <c r="R724" s="46">
        <v>33604</v>
      </c>
      <c r="S724" s="44" t="s">
        <v>2987</v>
      </c>
      <c r="T724" s="44"/>
      <c r="U724" s="37"/>
      <c r="V724" s="37"/>
    </row>
    <row r="725" spans="1:22" x14ac:dyDescent="0.25">
      <c r="A725" s="37">
        <v>724</v>
      </c>
      <c r="B725" s="49" t="s">
        <v>667</v>
      </c>
      <c r="C725" s="44" t="s">
        <v>668</v>
      </c>
      <c r="D725" s="38" t="s">
        <v>2988</v>
      </c>
      <c r="E725" s="40" t="s">
        <v>670</v>
      </c>
      <c r="F725" s="40" t="s">
        <v>2989</v>
      </c>
      <c r="G725" s="40" t="s">
        <v>2990</v>
      </c>
      <c r="H725" s="41">
        <v>9637</v>
      </c>
      <c r="I725" s="40" t="s">
        <v>673</v>
      </c>
      <c r="J725" s="42"/>
      <c r="K725" s="40" t="s">
        <v>673</v>
      </c>
      <c r="L725" s="43" t="s">
        <v>2991</v>
      </c>
      <c r="M725" s="44" t="s">
        <v>2928</v>
      </c>
      <c r="N725" s="45">
        <v>31227120</v>
      </c>
      <c r="O725" s="44" t="s">
        <v>676</v>
      </c>
      <c r="P725" s="45">
        <v>31227120</v>
      </c>
      <c r="Q725" s="44" t="s">
        <v>676</v>
      </c>
      <c r="R725" s="46">
        <v>33604</v>
      </c>
      <c r="S725" s="44" t="s">
        <v>677</v>
      </c>
      <c r="T725" s="44"/>
      <c r="U725" s="37"/>
      <c r="V725" s="37"/>
    </row>
    <row r="726" spans="1:22" x14ac:dyDescent="0.25">
      <c r="A726" s="37">
        <v>725</v>
      </c>
      <c r="B726" s="49" t="s">
        <v>988</v>
      </c>
      <c r="C726" s="28" t="s">
        <v>989</v>
      </c>
      <c r="D726" s="38" t="s">
        <v>2992</v>
      </c>
      <c r="E726" s="40" t="s">
        <v>670</v>
      </c>
      <c r="F726" s="40" t="s">
        <v>2993</v>
      </c>
      <c r="G726" s="40" t="s">
        <v>2316</v>
      </c>
      <c r="H726" s="41">
        <v>1626</v>
      </c>
      <c r="I726" s="40" t="s">
        <v>673</v>
      </c>
      <c r="J726" s="57">
        <v>2162</v>
      </c>
      <c r="K726" s="40" t="s">
        <v>673</v>
      </c>
      <c r="L726" s="43" t="s">
        <v>2991</v>
      </c>
      <c r="M726" s="44" t="s">
        <v>2928</v>
      </c>
      <c r="N726" s="45">
        <v>217108363</v>
      </c>
      <c r="O726" s="44" t="s">
        <v>676</v>
      </c>
      <c r="P726" s="45">
        <v>40754238</v>
      </c>
      <c r="Q726" s="44" t="s">
        <v>676</v>
      </c>
      <c r="R726" s="46">
        <v>29587</v>
      </c>
      <c r="S726" s="44"/>
      <c r="T726" s="44"/>
      <c r="U726" s="37"/>
      <c r="V726" s="37"/>
    </row>
    <row r="727" spans="1:22" x14ac:dyDescent="0.25">
      <c r="A727" s="37">
        <v>726</v>
      </c>
      <c r="B727" s="49" t="s">
        <v>988</v>
      </c>
      <c r="C727" s="44" t="s">
        <v>989</v>
      </c>
      <c r="D727" s="38" t="s">
        <v>2992</v>
      </c>
      <c r="E727" s="40" t="s">
        <v>831</v>
      </c>
      <c r="F727" s="40" t="s">
        <v>2993</v>
      </c>
      <c r="G727" s="40" t="s">
        <v>832</v>
      </c>
      <c r="H727" s="42">
        <v>1</v>
      </c>
      <c r="I727" s="40" t="s">
        <v>833</v>
      </c>
      <c r="J727" s="42"/>
      <c r="K727" s="40" t="s">
        <v>833</v>
      </c>
      <c r="L727" s="43" t="s">
        <v>2991</v>
      </c>
      <c r="M727" s="44" t="s">
        <v>2928</v>
      </c>
      <c r="N727" s="45">
        <v>3806226</v>
      </c>
      <c r="O727" s="44" t="s">
        <v>676</v>
      </c>
      <c r="P727" s="45">
        <v>2254955</v>
      </c>
      <c r="Q727" s="44" t="s">
        <v>676</v>
      </c>
      <c r="R727" s="46">
        <v>38649</v>
      </c>
      <c r="S727" s="44"/>
      <c r="T727" s="44"/>
      <c r="U727" s="37"/>
      <c r="V727" s="37"/>
    </row>
    <row r="728" spans="1:22" x14ac:dyDescent="0.25">
      <c r="A728" s="37">
        <v>727</v>
      </c>
      <c r="B728" s="38" t="s">
        <v>988</v>
      </c>
      <c r="C728" s="62" t="s">
        <v>989</v>
      </c>
      <c r="D728" s="40" t="s">
        <v>2994</v>
      </c>
      <c r="E728" s="40" t="s">
        <v>670</v>
      </c>
      <c r="F728" s="40" t="s">
        <v>2995</v>
      </c>
      <c r="G728" s="40" t="s">
        <v>2996</v>
      </c>
      <c r="H728" s="42">
        <v>16</v>
      </c>
      <c r="I728" s="40" t="s">
        <v>673</v>
      </c>
      <c r="J728" s="42"/>
      <c r="K728" s="40" t="s">
        <v>673</v>
      </c>
      <c r="L728" s="43" t="s">
        <v>2991</v>
      </c>
      <c r="M728" s="44" t="s">
        <v>2928</v>
      </c>
      <c r="N728" s="45">
        <v>468000</v>
      </c>
      <c r="O728" s="44" t="s">
        <v>676</v>
      </c>
      <c r="P728" s="45">
        <v>62578</v>
      </c>
      <c r="Q728" s="44" t="s">
        <v>676</v>
      </c>
      <c r="R728" s="46">
        <v>29587</v>
      </c>
      <c r="S728" s="44"/>
      <c r="T728" s="44"/>
      <c r="U728" s="37"/>
      <c r="V728" s="37"/>
    </row>
    <row r="729" spans="1:22" x14ac:dyDescent="0.25">
      <c r="A729" s="37">
        <v>728</v>
      </c>
      <c r="B729" s="49" t="s">
        <v>667</v>
      </c>
      <c r="C729" s="44" t="s">
        <v>668</v>
      </c>
      <c r="D729" s="38" t="s">
        <v>2997</v>
      </c>
      <c r="E729" s="40" t="s">
        <v>670</v>
      </c>
      <c r="F729" s="40" t="s">
        <v>2998</v>
      </c>
      <c r="G729" s="40" t="s">
        <v>2999</v>
      </c>
      <c r="H729" s="41">
        <v>7728</v>
      </c>
      <c r="I729" s="40" t="s">
        <v>673</v>
      </c>
      <c r="J729" s="42"/>
      <c r="K729" s="40" t="s">
        <v>673</v>
      </c>
      <c r="L729" s="43" t="s">
        <v>3000</v>
      </c>
      <c r="M729" s="44" t="s">
        <v>3001</v>
      </c>
      <c r="N729" s="45">
        <v>5375770</v>
      </c>
      <c r="O729" s="44" t="s">
        <v>676</v>
      </c>
      <c r="P729" s="45">
        <v>5375770</v>
      </c>
      <c r="Q729" s="44" t="s">
        <v>676</v>
      </c>
      <c r="R729" s="46">
        <v>33604</v>
      </c>
      <c r="S729" s="44" t="s">
        <v>3002</v>
      </c>
      <c r="T729" s="44"/>
      <c r="U729" s="37"/>
      <c r="V729" s="37"/>
    </row>
    <row r="730" spans="1:22" x14ac:dyDescent="0.25">
      <c r="A730" s="37">
        <v>729</v>
      </c>
      <c r="B730" s="49" t="s">
        <v>678</v>
      </c>
      <c r="C730" s="28" t="s">
        <v>679</v>
      </c>
      <c r="D730" s="38" t="s">
        <v>3003</v>
      </c>
      <c r="E730" s="40" t="s">
        <v>670</v>
      </c>
      <c r="F730" s="40" t="s">
        <v>3004</v>
      </c>
      <c r="G730" s="40" t="s">
        <v>3005</v>
      </c>
      <c r="H730" s="42">
        <v>207</v>
      </c>
      <c r="I730" s="40" t="s">
        <v>673</v>
      </c>
      <c r="J730" s="42">
        <v>291</v>
      </c>
      <c r="K730" s="40" t="s">
        <v>673</v>
      </c>
      <c r="L730" s="43" t="s">
        <v>3000</v>
      </c>
      <c r="M730" s="44" t="s">
        <v>3001</v>
      </c>
      <c r="N730" s="45">
        <v>34612651</v>
      </c>
      <c r="O730" s="44" t="s">
        <v>676</v>
      </c>
      <c r="P730" s="45">
        <v>27967073</v>
      </c>
      <c r="Q730" s="44" t="s">
        <v>676</v>
      </c>
      <c r="R730" s="46">
        <v>34178</v>
      </c>
      <c r="S730" s="44"/>
      <c r="T730" s="44"/>
      <c r="U730" s="37"/>
      <c r="V730" s="37"/>
    </row>
    <row r="731" spans="1:22" x14ac:dyDescent="0.25">
      <c r="A731" s="37">
        <v>730</v>
      </c>
      <c r="B731" s="49" t="s">
        <v>678</v>
      </c>
      <c r="C731" s="28" t="s">
        <v>679</v>
      </c>
      <c r="D731" s="38" t="s">
        <v>3006</v>
      </c>
      <c r="E731" s="40" t="s">
        <v>670</v>
      </c>
      <c r="F731" s="40" t="s">
        <v>3007</v>
      </c>
      <c r="G731" s="40" t="s">
        <v>3008</v>
      </c>
      <c r="H731" s="42">
        <v>270</v>
      </c>
      <c r="I731" s="40" t="s">
        <v>673</v>
      </c>
      <c r="J731" s="42">
        <v>253</v>
      </c>
      <c r="K731" s="40" t="s">
        <v>673</v>
      </c>
      <c r="L731" s="43" t="s">
        <v>3000</v>
      </c>
      <c r="M731" s="44" t="s">
        <v>3001</v>
      </c>
      <c r="N731" s="45">
        <v>26989944</v>
      </c>
      <c r="O731" s="44" t="s">
        <v>676</v>
      </c>
      <c r="P731" s="45">
        <v>21606204</v>
      </c>
      <c r="Q731" s="44" t="s">
        <v>676</v>
      </c>
      <c r="R731" s="46">
        <v>33770</v>
      </c>
      <c r="S731" s="44"/>
      <c r="T731" s="44"/>
      <c r="U731" s="37"/>
      <c r="V731" s="37"/>
    </row>
    <row r="732" spans="1:22" x14ac:dyDescent="0.25">
      <c r="A732" s="37">
        <v>731</v>
      </c>
      <c r="B732" s="49" t="s">
        <v>678</v>
      </c>
      <c r="C732" s="28" t="s">
        <v>679</v>
      </c>
      <c r="D732" s="38" t="s">
        <v>3009</v>
      </c>
      <c r="E732" s="40" t="s">
        <v>670</v>
      </c>
      <c r="F732" s="40" t="s">
        <v>3010</v>
      </c>
      <c r="G732" s="40" t="s">
        <v>3011</v>
      </c>
      <c r="H732" s="42">
        <v>491</v>
      </c>
      <c r="I732" s="40" t="s">
        <v>673</v>
      </c>
      <c r="J732" s="42">
        <v>674</v>
      </c>
      <c r="K732" s="40" t="s">
        <v>673</v>
      </c>
      <c r="L732" s="43" t="s">
        <v>3000</v>
      </c>
      <c r="M732" s="44" t="s">
        <v>3001</v>
      </c>
      <c r="N732" s="45">
        <v>54232571</v>
      </c>
      <c r="O732" s="44" t="s">
        <v>676</v>
      </c>
      <c r="P732" s="45">
        <v>43953803</v>
      </c>
      <c r="Q732" s="44" t="s">
        <v>676</v>
      </c>
      <c r="R732" s="46">
        <v>33239</v>
      </c>
      <c r="S732" s="44"/>
      <c r="T732" s="44"/>
      <c r="U732" s="37"/>
      <c r="V732" s="37"/>
    </row>
    <row r="733" spans="1:22" x14ac:dyDescent="0.25">
      <c r="A733" s="37">
        <v>732</v>
      </c>
      <c r="B733" s="38" t="s">
        <v>678</v>
      </c>
      <c r="C733" s="62" t="s">
        <v>679</v>
      </c>
      <c r="D733" s="40" t="s">
        <v>3012</v>
      </c>
      <c r="E733" s="40" t="s">
        <v>670</v>
      </c>
      <c r="F733" s="40" t="s">
        <v>3013</v>
      </c>
      <c r="G733" s="40" t="s">
        <v>1679</v>
      </c>
      <c r="H733" s="42">
        <v>3</v>
      </c>
      <c r="I733" s="40" t="s">
        <v>673</v>
      </c>
      <c r="J733" s="42"/>
      <c r="K733" s="40" t="s">
        <v>673</v>
      </c>
      <c r="L733" s="43" t="s">
        <v>3000</v>
      </c>
      <c r="M733" s="44" t="s">
        <v>3001</v>
      </c>
      <c r="N733" s="45">
        <v>11000</v>
      </c>
      <c r="O733" s="44" t="s">
        <v>676</v>
      </c>
      <c r="P733" s="56">
        <v>0</v>
      </c>
      <c r="Q733" s="44" t="s">
        <v>676</v>
      </c>
      <c r="R733" s="46">
        <v>27030</v>
      </c>
      <c r="S733" s="44"/>
      <c r="T733" s="44"/>
      <c r="U733" s="37"/>
      <c r="V733" s="37"/>
    </row>
    <row r="734" spans="1:22" x14ac:dyDescent="0.25">
      <c r="A734" s="37">
        <v>733</v>
      </c>
      <c r="B734" s="49" t="s">
        <v>678</v>
      </c>
      <c r="C734" s="28" t="s">
        <v>679</v>
      </c>
      <c r="D734" s="38" t="s">
        <v>3014</v>
      </c>
      <c r="E734" s="40" t="s">
        <v>670</v>
      </c>
      <c r="F734" s="40" t="s">
        <v>3015</v>
      </c>
      <c r="G734" s="40" t="s">
        <v>3016</v>
      </c>
      <c r="H734" s="42">
        <v>45</v>
      </c>
      <c r="I734" s="40" t="s">
        <v>673</v>
      </c>
      <c r="J734" s="42"/>
      <c r="K734" s="40" t="s">
        <v>673</v>
      </c>
      <c r="L734" s="43" t="s">
        <v>3000</v>
      </c>
      <c r="M734" s="44" t="s">
        <v>3001</v>
      </c>
      <c r="N734" s="45">
        <v>8560455</v>
      </c>
      <c r="O734" s="44" t="s">
        <v>676</v>
      </c>
      <c r="P734" s="45">
        <v>5644819</v>
      </c>
      <c r="Q734" s="44" t="s">
        <v>676</v>
      </c>
      <c r="R734" s="46">
        <v>37435</v>
      </c>
      <c r="S734" s="44"/>
      <c r="T734" s="44"/>
      <c r="U734" s="37"/>
      <c r="V734" s="37"/>
    </row>
    <row r="735" spans="1:22" x14ac:dyDescent="0.25">
      <c r="A735" s="37">
        <v>734</v>
      </c>
      <c r="B735" s="49" t="s">
        <v>678</v>
      </c>
      <c r="C735" s="28" t="s">
        <v>679</v>
      </c>
      <c r="D735" s="38" t="s">
        <v>3017</v>
      </c>
      <c r="E735" s="40" t="s">
        <v>670</v>
      </c>
      <c r="F735" s="40" t="s">
        <v>3018</v>
      </c>
      <c r="G735" s="40" t="s">
        <v>3019</v>
      </c>
      <c r="H735" s="42">
        <v>11</v>
      </c>
      <c r="I735" s="40" t="s">
        <v>673</v>
      </c>
      <c r="J735" s="42"/>
      <c r="K735" s="40" t="s">
        <v>673</v>
      </c>
      <c r="L735" s="43" t="s">
        <v>3000</v>
      </c>
      <c r="M735" s="44" t="s">
        <v>3001</v>
      </c>
      <c r="N735" s="45">
        <v>78000</v>
      </c>
      <c r="O735" s="44" t="s">
        <v>676</v>
      </c>
      <c r="P735" s="56">
        <v>0</v>
      </c>
      <c r="Q735" s="44" t="s">
        <v>676</v>
      </c>
      <c r="R735" s="46">
        <v>28856</v>
      </c>
      <c r="S735" s="44"/>
      <c r="T735" s="44"/>
      <c r="U735" s="37"/>
      <c r="V735" s="37"/>
    </row>
    <row r="736" spans="1:22" x14ac:dyDescent="0.25">
      <c r="A736" s="37">
        <v>735</v>
      </c>
      <c r="B736" s="49" t="s">
        <v>667</v>
      </c>
      <c r="C736" s="44" t="s">
        <v>668</v>
      </c>
      <c r="D736" s="38" t="s">
        <v>3020</v>
      </c>
      <c r="E736" s="40" t="s">
        <v>670</v>
      </c>
      <c r="F736" s="40" t="s">
        <v>3021</v>
      </c>
      <c r="G736" s="40" t="s">
        <v>3022</v>
      </c>
      <c r="H736" s="41">
        <v>1378</v>
      </c>
      <c r="I736" s="40" t="s">
        <v>673</v>
      </c>
      <c r="J736" s="42"/>
      <c r="K736" s="40" t="s">
        <v>673</v>
      </c>
      <c r="L736" s="43" t="s">
        <v>478</v>
      </c>
      <c r="M736" s="44" t="s">
        <v>3023</v>
      </c>
      <c r="N736" s="45">
        <v>3957709</v>
      </c>
      <c r="O736" s="44" t="s">
        <v>676</v>
      </c>
      <c r="P736" s="45">
        <v>3957709</v>
      </c>
      <c r="Q736" s="44" t="s">
        <v>676</v>
      </c>
      <c r="R736" s="46">
        <v>33604</v>
      </c>
      <c r="S736" s="44" t="s">
        <v>677</v>
      </c>
      <c r="T736" s="44"/>
      <c r="U736" s="37"/>
      <c r="V736" s="37"/>
    </row>
    <row r="737" spans="1:22" x14ac:dyDescent="0.25">
      <c r="A737" s="37">
        <v>736</v>
      </c>
      <c r="B737" s="38" t="s">
        <v>678</v>
      </c>
      <c r="C737" s="62" t="s">
        <v>679</v>
      </c>
      <c r="D737" s="40" t="s">
        <v>3024</v>
      </c>
      <c r="E737" s="40" t="s">
        <v>670</v>
      </c>
      <c r="F737" s="40" t="s">
        <v>3025</v>
      </c>
      <c r="G737" s="40" t="s">
        <v>3019</v>
      </c>
      <c r="H737" s="42">
        <v>6</v>
      </c>
      <c r="I737" s="40" t="s">
        <v>673</v>
      </c>
      <c r="J737" s="42"/>
      <c r="K737" s="40" t="s">
        <v>673</v>
      </c>
      <c r="L737" s="43" t="s">
        <v>478</v>
      </c>
      <c r="M737" s="44" t="s">
        <v>3023</v>
      </c>
      <c r="N737" s="45">
        <v>22000</v>
      </c>
      <c r="O737" s="44" t="s">
        <v>676</v>
      </c>
      <c r="P737" s="56">
        <v>0</v>
      </c>
      <c r="Q737" s="44" t="s">
        <v>676</v>
      </c>
      <c r="R737" s="46">
        <v>27760</v>
      </c>
      <c r="S737" s="44"/>
      <c r="T737" s="44"/>
      <c r="U737" s="37"/>
      <c r="V737" s="37"/>
    </row>
    <row r="738" spans="1:22" x14ac:dyDescent="0.25">
      <c r="A738" s="37">
        <v>737</v>
      </c>
      <c r="B738" s="49" t="s">
        <v>678</v>
      </c>
      <c r="C738" s="28" t="s">
        <v>679</v>
      </c>
      <c r="D738" s="38" t="s">
        <v>3026</v>
      </c>
      <c r="E738" s="40" t="s">
        <v>670</v>
      </c>
      <c r="F738" s="40" t="s">
        <v>3027</v>
      </c>
      <c r="G738" s="40" t="s">
        <v>3028</v>
      </c>
      <c r="H738" s="42">
        <v>713</v>
      </c>
      <c r="I738" s="40" t="s">
        <v>673</v>
      </c>
      <c r="J738" s="42">
        <v>253</v>
      </c>
      <c r="K738" s="40" t="s">
        <v>673</v>
      </c>
      <c r="L738" s="43" t="s">
        <v>478</v>
      </c>
      <c r="M738" s="44" t="s">
        <v>3023</v>
      </c>
      <c r="N738" s="45">
        <v>1071153</v>
      </c>
      <c r="O738" s="44" t="s">
        <v>676</v>
      </c>
      <c r="P738" s="45">
        <v>53086</v>
      </c>
      <c r="Q738" s="44" t="s">
        <v>676</v>
      </c>
      <c r="R738" s="46">
        <v>4019</v>
      </c>
      <c r="S738" s="44"/>
      <c r="T738" s="44"/>
      <c r="U738" s="37"/>
      <c r="V738" s="37"/>
    </row>
    <row r="739" spans="1:22" x14ac:dyDescent="0.25">
      <c r="A739" s="37">
        <v>738</v>
      </c>
      <c r="B739" s="38" t="s">
        <v>678</v>
      </c>
      <c r="C739" s="62" t="s">
        <v>679</v>
      </c>
      <c r="D739" s="40" t="s">
        <v>3029</v>
      </c>
      <c r="E739" s="40" t="s">
        <v>670</v>
      </c>
      <c r="F739" s="40" t="s">
        <v>3030</v>
      </c>
      <c r="G739" s="40" t="s">
        <v>3031</v>
      </c>
      <c r="H739" s="42">
        <v>907</v>
      </c>
      <c r="I739" s="40" t="s">
        <v>673</v>
      </c>
      <c r="J739" s="42"/>
      <c r="K739" s="40" t="s">
        <v>673</v>
      </c>
      <c r="L739" s="43" t="s">
        <v>478</v>
      </c>
      <c r="M739" s="44" t="s">
        <v>3023</v>
      </c>
      <c r="N739" s="45">
        <v>4653539</v>
      </c>
      <c r="O739" s="44" t="s">
        <v>676</v>
      </c>
      <c r="P739" s="45">
        <v>145838</v>
      </c>
      <c r="Q739" s="44" t="s">
        <v>676</v>
      </c>
      <c r="R739" s="46">
        <v>367</v>
      </c>
      <c r="S739" s="44"/>
      <c r="T739" s="44"/>
      <c r="U739" s="37"/>
      <c r="V739" s="37"/>
    </row>
    <row r="740" spans="1:22" x14ac:dyDescent="0.25">
      <c r="A740" s="37">
        <v>739</v>
      </c>
      <c r="B740" s="49" t="s">
        <v>881</v>
      </c>
      <c r="C740" s="28" t="s">
        <v>882</v>
      </c>
      <c r="D740" s="38" t="s">
        <v>3032</v>
      </c>
      <c r="E740" s="40" t="s">
        <v>670</v>
      </c>
      <c r="F740" s="40" t="s">
        <v>3030</v>
      </c>
      <c r="G740" s="40" t="s">
        <v>3033</v>
      </c>
      <c r="H740" s="42">
        <v>1</v>
      </c>
      <c r="I740" s="40" t="s">
        <v>886</v>
      </c>
      <c r="J740" s="42"/>
      <c r="K740" s="40" t="s">
        <v>886</v>
      </c>
      <c r="L740" s="43" t="s">
        <v>478</v>
      </c>
      <c r="M740" s="44" t="s">
        <v>3023</v>
      </c>
      <c r="N740" s="45">
        <v>6210812</v>
      </c>
      <c r="O740" s="44" t="s">
        <v>676</v>
      </c>
      <c r="P740" s="45">
        <v>1696223</v>
      </c>
      <c r="Q740" s="44" t="s">
        <v>676</v>
      </c>
      <c r="R740" s="46">
        <v>731</v>
      </c>
      <c r="S740" s="44"/>
      <c r="T740" s="44"/>
      <c r="U740" s="37"/>
      <c r="V740" s="37"/>
    </row>
    <row r="741" spans="1:22" x14ac:dyDescent="0.25">
      <c r="A741" s="37">
        <v>740</v>
      </c>
      <c r="B741" s="49" t="s">
        <v>667</v>
      </c>
      <c r="C741" s="44" t="s">
        <v>668</v>
      </c>
      <c r="D741" s="38" t="s">
        <v>3034</v>
      </c>
      <c r="E741" s="40" t="s">
        <v>670</v>
      </c>
      <c r="F741" s="40" t="s">
        <v>3035</v>
      </c>
      <c r="G741" s="40" t="s">
        <v>3036</v>
      </c>
      <c r="H741" s="41">
        <v>18017</v>
      </c>
      <c r="I741" s="40" t="s">
        <v>673</v>
      </c>
      <c r="J741" s="42"/>
      <c r="K741" s="40" t="s">
        <v>673</v>
      </c>
      <c r="L741" s="43" t="s">
        <v>586</v>
      </c>
      <c r="M741" s="44" t="s">
        <v>3037</v>
      </c>
      <c r="N741" s="45">
        <v>4445939</v>
      </c>
      <c r="O741" s="44" t="s">
        <v>676</v>
      </c>
      <c r="P741" s="45">
        <v>4445939</v>
      </c>
      <c r="Q741" s="44" t="s">
        <v>676</v>
      </c>
      <c r="R741" s="46">
        <v>33604</v>
      </c>
      <c r="S741" s="44" t="s">
        <v>3038</v>
      </c>
      <c r="T741" s="44"/>
      <c r="U741" s="37"/>
      <c r="V741" s="37"/>
    </row>
    <row r="742" spans="1:22" x14ac:dyDescent="0.25">
      <c r="A742" s="37">
        <v>741</v>
      </c>
      <c r="B742" s="49" t="s">
        <v>678</v>
      </c>
      <c r="C742" s="28" t="s">
        <v>679</v>
      </c>
      <c r="D742" s="38" t="s">
        <v>3039</v>
      </c>
      <c r="E742" s="40" t="s">
        <v>670</v>
      </c>
      <c r="F742" s="40" t="s">
        <v>3040</v>
      </c>
      <c r="G742" s="40" t="s">
        <v>1353</v>
      </c>
      <c r="H742" s="42">
        <v>185</v>
      </c>
      <c r="I742" s="40" t="s">
        <v>673</v>
      </c>
      <c r="J742" s="42">
        <v>28</v>
      </c>
      <c r="K742" s="40" t="s">
        <v>673</v>
      </c>
      <c r="L742" s="43" t="s">
        <v>586</v>
      </c>
      <c r="M742" s="44" t="s">
        <v>3037</v>
      </c>
      <c r="N742" s="45">
        <v>10199485</v>
      </c>
      <c r="O742" s="44" t="s">
        <v>676</v>
      </c>
      <c r="P742" s="56">
        <v>0</v>
      </c>
      <c r="Q742" s="44" t="s">
        <v>676</v>
      </c>
      <c r="R742" s="46">
        <v>1828</v>
      </c>
      <c r="S742" s="44"/>
      <c r="T742" s="44"/>
      <c r="U742" s="37"/>
      <c r="V742" s="37"/>
    </row>
    <row r="743" spans="1:22" x14ac:dyDescent="0.25">
      <c r="A743" s="37">
        <v>742</v>
      </c>
      <c r="B743" s="49" t="s">
        <v>678</v>
      </c>
      <c r="C743" s="28" t="s">
        <v>679</v>
      </c>
      <c r="D743" s="38" t="s">
        <v>3041</v>
      </c>
      <c r="E743" s="40" t="s">
        <v>670</v>
      </c>
      <c r="F743" s="40" t="s">
        <v>3042</v>
      </c>
      <c r="G743" s="40" t="s">
        <v>1550</v>
      </c>
      <c r="H743" s="42">
        <v>2</v>
      </c>
      <c r="I743" s="40" t="s">
        <v>673</v>
      </c>
      <c r="J743" s="42"/>
      <c r="K743" s="40" t="s">
        <v>673</v>
      </c>
      <c r="L743" s="43" t="s">
        <v>586</v>
      </c>
      <c r="M743" s="44" t="s">
        <v>3037</v>
      </c>
      <c r="N743" s="45">
        <v>49990</v>
      </c>
      <c r="O743" s="44" t="s">
        <v>676</v>
      </c>
      <c r="P743" s="56">
        <v>0</v>
      </c>
      <c r="Q743" s="44" t="s">
        <v>676</v>
      </c>
      <c r="R743" s="46">
        <v>37452</v>
      </c>
      <c r="S743" s="44"/>
      <c r="T743" s="44"/>
      <c r="U743" s="37"/>
      <c r="V743" s="37"/>
    </row>
    <row r="744" spans="1:22" x14ac:dyDescent="0.25">
      <c r="A744" s="37">
        <v>743</v>
      </c>
      <c r="B744" s="38" t="s">
        <v>678</v>
      </c>
      <c r="C744" s="59" t="s">
        <v>679</v>
      </c>
      <c r="D744" s="40" t="s">
        <v>3043</v>
      </c>
      <c r="E744" s="40" t="s">
        <v>670</v>
      </c>
      <c r="F744" s="40" t="s">
        <v>3044</v>
      </c>
      <c r="G744" s="40" t="s">
        <v>1550</v>
      </c>
      <c r="H744" s="42">
        <v>2</v>
      </c>
      <c r="I744" s="40" t="s">
        <v>673</v>
      </c>
      <c r="J744" s="42"/>
      <c r="K744" s="40" t="s">
        <v>673</v>
      </c>
      <c r="L744" s="43" t="s">
        <v>586</v>
      </c>
      <c r="M744" s="44" t="s">
        <v>3037</v>
      </c>
      <c r="N744" s="45">
        <v>49990</v>
      </c>
      <c r="O744" s="44" t="s">
        <v>676</v>
      </c>
      <c r="P744" s="56">
        <v>0</v>
      </c>
      <c r="Q744" s="44" t="s">
        <v>676</v>
      </c>
      <c r="R744" s="46">
        <v>37452</v>
      </c>
      <c r="S744" s="44"/>
      <c r="T744" s="44"/>
      <c r="U744" s="37"/>
      <c r="V744" s="37"/>
    </row>
    <row r="745" spans="1:22" x14ac:dyDescent="0.25">
      <c r="A745" s="37">
        <v>744</v>
      </c>
      <c r="B745" s="38" t="s">
        <v>667</v>
      </c>
      <c r="C745" s="48" t="s">
        <v>668</v>
      </c>
      <c r="D745" s="40" t="s">
        <v>3045</v>
      </c>
      <c r="E745" s="40" t="s">
        <v>670</v>
      </c>
      <c r="F745" s="40" t="s">
        <v>3046</v>
      </c>
      <c r="G745" s="40" t="s">
        <v>3047</v>
      </c>
      <c r="H745" s="42">
        <v>719</v>
      </c>
      <c r="I745" s="40" t="s">
        <v>673</v>
      </c>
      <c r="J745" s="42"/>
      <c r="K745" s="40" t="s">
        <v>673</v>
      </c>
      <c r="L745" s="43" t="s">
        <v>121</v>
      </c>
      <c r="M745" s="44" t="s">
        <v>3048</v>
      </c>
      <c r="N745" s="45">
        <v>239051</v>
      </c>
      <c r="O745" s="44" t="s">
        <v>676</v>
      </c>
      <c r="P745" s="45">
        <v>239051</v>
      </c>
      <c r="Q745" s="44" t="s">
        <v>676</v>
      </c>
      <c r="R745" s="46">
        <v>33604</v>
      </c>
      <c r="S745" s="44" t="s">
        <v>677</v>
      </c>
      <c r="T745" s="44"/>
      <c r="U745" s="37"/>
      <c r="V745" s="37"/>
    </row>
    <row r="746" spans="1:22" x14ac:dyDescent="0.25">
      <c r="A746" s="37">
        <v>745</v>
      </c>
      <c r="B746" s="49" t="s">
        <v>678</v>
      </c>
      <c r="C746" s="28" t="s">
        <v>679</v>
      </c>
      <c r="D746" s="38" t="s">
        <v>3049</v>
      </c>
      <c r="E746" s="40" t="s">
        <v>670</v>
      </c>
      <c r="F746" s="40" t="s">
        <v>3050</v>
      </c>
      <c r="G746" s="40" t="s">
        <v>3051</v>
      </c>
      <c r="H746" s="42">
        <v>893</v>
      </c>
      <c r="I746" s="40" t="s">
        <v>673</v>
      </c>
      <c r="J746" s="42">
        <v>831</v>
      </c>
      <c r="K746" s="40" t="s">
        <v>673</v>
      </c>
      <c r="L746" s="43" t="s">
        <v>121</v>
      </c>
      <c r="M746" s="44" t="s">
        <v>3048</v>
      </c>
      <c r="N746" s="45">
        <v>691100668</v>
      </c>
      <c r="O746" s="44" t="s">
        <v>676</v>
      </c>
      <c r="P746" s="45">
        <v>531963005</v>
      </c>
      <c r="Q746" s="44" t="s">
        <v>676</v>
      </c>
      <c r="R746" s="46">
        <v>29221</v>
      </c>
      <c r="S746" s="44"/>
      <c r="T746" s="44"/>
      <c r="U746" s="37"/>
      <c r="V746" s="37"/>
    </row>
    <row r="747" spans="1:22" x14ac:dyDescent="0.25">
      <c r="A747" s="37">
        <v>746</v>
      </c>
      <c r="B747" s="49" t="s">
        <v>678</v>
      </c>
      <c r="C747" s="44" t="s">
        <v>679</v>
      </c>
      <c r="D747" s="38" t="s">
        <v>3049</v>
      </c>
      <c r="E747" s="40" t="s">
        <v>831</v>
      </c>
      <c r="F747" s="40" t="s">
        <v>3050</v>
      </c>
      <c r="G747" s="40" t="s">
        <v>3051</v>
      </c>
      <c r="H747" s="42">
        <v>1</v>
      </c>
      <c r="I747" s="40" t="s">
        <v>886</v>
      </c>
      <c r="J747" s="42"/>
      <c r="K747" s="40" t="s">
        <v>886</v>
      </c>
      <c r="L747" s="43" t="s">
        <v>121</v>
      </c>
      <c r="M747" s="44" t="s">
        <v>3048</v>
      </c>
      <c r="N747" s="45">
        <v>52421257</v>
      </c>
      <c r="O747" s="44" t="s">
        <v>676</v>
      </c>
      <c r="P747" s="45">
        <v>49239859</v>
      </c>
      <c r="Q747" s="44" t="s">
        <v>676</v>
      </c>
      <c r="R747" s="46">
        <v>41639</v>
      </c>
      <c r="S747" s="44"/>
      <c r="T747" s="44"/>
      <c r="U747" s="37"/>
      <c r="V747" s="37"/>
    </row>
    <row r="748" spans="1:22" x14ac:dyDescent="0.25">
      <c r="A748" s="37">
        <v>747</v>
      </c>
      <c r="B748" s="38" t="s">
        <v>678</v>
      </c>
      <c r="C748" s="62" t="s">
        <v>679</v>
      </c>
      <c r="D748" s="40" t="s">
        <v>3052</v>
      </c>
      <c r="E748" s="40" t="s">
        <v>670</v>
      </c>
      <c r="F748" s="40" t="s">
        <v>3053</v>
      </c>
      <c r="G748" s="40" t="s">
        <v>3054</v>
      </c>
      <c r="H748" s="42">
        <v>0</v>
      </c>
      <c r="I748" s="40" t="s">
        <v>673</v>
      </c>
      <c r="J748" s="42"/>
      <c r="K748" s="40" t="s">
        <v>673</v>
      </c>
      <c r="L748" s="43" t="s">
        <v>3055</v>
      </c>
      <c r="M748" s="44" t="s">
        <v>3056</v>
      </c>
      <c r="N748" s="56">
        <v>0</v>
      </c>
      <c r="O748" s="44" t="s">
        <v>676</v>
      </c>
      <c r="P748" s="56">
        <v>0</v>
      </c>
      <c r="Q748" s="44" t="s">
        <v>676</v>
      </c>
      <c r="R748" s="46">
        <v>28856</v>
      </c>
      <c r="S748" s="44"/>
      <c r="T748" s="44"/>
      <c r="U748" s="37"/>
      <c r="V748" s="37"/>
    </row>
    <row r="749" spans="1:22" x14ac:dyDescent="0.25">
      <c r="A749" s="37">
        <v>748</v>
      </c>
      <c r="B749" s="49" t="s">
        <v>678</v>
      </c>
      <c r="C749" s="28" t="s">
        <v>679</v>
      </c>
      <c r="D749" s="38" t="s">
        <v>3057</v>
      </c>
      <c r="E749" s="40" t="s">
        <v>670</v>
      </c>
      <c r="F749" s="40" t="s">
        <v>3058</v>
      </c>
      <c r="G749" s="40" t="s">
        <v>3054</v>
      </c>
      <c r="H749" s="42">
        <v>0</v>
      </c>
      <c r="I749" s="40" t="s">
        <v>673</v>
      </c>
      <c r="J749" s="42"/>
      <c r="K749" s="40" t="s">
        <v>673</v>
      </c>
      <c r="L749" s="43" t="s">
        <v>3055</v>
      </c>
      <c r="M749" s="44" t="s">
        <v>3056</v>
      </c>
      <c r="N749" s="56">
        <v>0</v>
      </c>
      <c r="O749" s="44" t="s">
        <v>676</v>
      </c>
      <c r="P749" s="56">
        <v>0</v>
      </c>
      <c r="Q749" s="44" t="s">
        <v>676</v>
      </c>
      <c r="R749" s="46">
        <v>28856</v>
      </c>
      <c r="S749" s="44"/>
      <c r="T749" s="44"/>
      <c r="U749" s="37"/>
      <c r="V749" s="37"/>
    </row>
    <row r="750" spans="1:22" x14ac:dyDescent="0.25">
      <c r="A750" s="37">
        <v>749</v>
      </c>
      <c r="B750" s="38" t="s">
        <v>988</v>
      </c>
      <c r="C750" s="62" t="s">
        <v>989</v>
      </c>
      <c r="D750" s="40" t="s">
        <v>3059</v>
      </c>
      <c r="E750" s="40" t="s">
        <v>670</v>
      </c>
      <c r="F750" s="40" t="s">
        <v>3053</v>
      </c>
      <c r="G750" s="40" t="s">
        <v>3054</v>
      </c>
      <c r="H750" s="42">
        <v>0</v>
      </c>
      <c r="I750" s="40" t="s">
        <v>673</v>
      </c>
      <c r="J750" s="42"/>
      <c r="K750" s="40" t="s">
        <v>673</v>
      </c>
      <c r="L750" s="43" t="s">
        <v>3055</v>
      </c>
      <c r="M750" s="44" t="s">
        <v>3056</v>
      </c>
      <c r="N750" s="56">
        <v>0</v>
      </c>
      <c r="O750" s="44" t="s">
        <v>676</v>
      </c>
      <c r="P750" s="56">
        <v>0</v>
      </c>
      <c r="Q750" s="44" t="s">
        <v>676</v>
      </c>
      <c r="R750" s="46">
        <v>28856</v>
      </c>
      <c r="S750" s="44"/>
      <c r="T750" s="44"/>
      <c r="U750" s="37"/>
      <c r="V750" s="37"/>
    </row>
    <row r="751" spans="1:22" x14ac:dyDescent="0.25">
      <c r="A751" s="37">
        <v>750</v>
      </c>
      <c r="B751" s="49" t="s">
        <v>988</v>
      </c>
      <c r="C751" s="28" t="s">
        <v>989</v>
      </c>
      <c r="D751" s="38" t="s">
        <v>3060</v>
      </c>
      <c r="E751" s="40" t="s">
        <v>670</v>
      </c>
      <c r="F751" s="40" t="s">
        <v>3058</v>
      </c>
      <c r="G751" s="40" t="s">
        <v>3054</v>
      </c>
      <c r="H751" s="42">
        <v>0</v>
      </c>
      <c r="I751" s="40" t="s">
        <v>673</v>
      </c>
      <c r="J751" s="42"/>
      <c r="K751" s="40" t="s">
        <v>673</v>
      </c>
      <c r="L751" s="43" t="s">
        <v>3055</v>
      </c>
      <c r="M751" s="44" t="s">
        <v>3056</v>
      </c>
      <c r="N751" s="56">
        <v>0</v>
      </c>
      <c r="O751" s="44" t="s">
        <v>676</v>
      </c>
      <c r="P751" s="56">
        <v>0</v>
      </c>
      <c r="Q751" s="44" t="s">
        <v>676</v>
      </c>
      <c r="R751" s="46">
        <v>28856</v>
      </c>
      <c r="S751" s="44"/>
      <c r="T751" s="44"/>
      <c r="U751" s="37"/>
      <c r="V751" s="37"/>
    </row>
    <row r="752" spans="1:22" x14ac:dyDescent="0.25">
      <c r="A752" s="37">
        <v>751</v>
      </c>
      <c r="B752" s="38" t="s">
        <v>667</v>
      </c>
      <c r="C752" s="39" t="s">
        <v>668</v>
      </c>
      <c r="D752" s="40" t="s">
        <v>3061</v>
      </c>
      <c r="E752" s="40" t="s">
        <v>670</v>
      </c>
      <c r="F752" s="40" t="s">
        <v>3062</v>
      </c>
      <c r="G752" s="40" t="s">
        <v>3063</v>
      </c>
      <c r="H752" s="41">
        <v>2862</v>
      </c>
      <c r="I752" s="40" t="s">
        <v>673</v>
      </c>
      <c r="J752" s="42"/>
      <c r="K752" s="40" t="s">
        <v>673</v>
      </c>
      <c r="L752" s="43" t="s">
        <v>3064</v>
      </c>
      <c r="M752" s="44" t="s">
        <v>3065</v>
      </c>
      <c r="N752" s="45">
        <v>10000000</v>
      </c>
      <c r="O752" s="44" t="s">
        <v>676</v>
      </c>
      <c r="P752" s="45">
        <v>10000000</v>
      </c>
      <c r="Q752" s="44" t="s">
        <v>676</v>
      </c>
      <c r="R752" s="46">
        <v>33604</v>
      </c>
      <c r="S752" s="44" t="s">
        <v>3066</v>
      </c>
      <c r="T752" s="44"/>
      <c r="U752" s="37"/>
      <c r="V752" s="37"/>
    </row>
    <row r="753" spans="1:22" x14ac:dyDescent="0.25">
      <c r="A753" s="37">
        <v>752</v>
      </c>
      <c r="B753" s="49" t="s">
        <v>667</v>
      </c>
      <c r="C753" s="44" t="s">
        <v>668</v>
      </c>
      <c r="D753" s="38" t="s">
        <v>3067</v>
      </c>
      <c r="E753" s="40" t="s">
        <v>670</v>
      </c>
      <c r="F753" s="40" t="s">
        <v>3068</v>
      </c>
      <c r="G753" s="40" t="s">
        <v>804</v>
      </c>
      <c r="H753" s="42">
        <v>983</v>
      </c>
      <c r="I753" s="40" t="s">
        <v>673</v>
      </c>
      <c r="J753" s="42"/>
      <c r="K753" s="40" t="s">
        <v>673</v>
      </c>
      <c r="L753" s="43" t="s">
        <v>3069</v>
      </c>
      <c r="M753" s="44" t="s">
        <v>3070</v>
      </c>
      <c r="N753" s="45">
        <v>1229000</v>
      </c>
      <c r="O753" s="44" t="s">
        <v>676</v>
      </c>
      <c r="P753" s="45">
        <v>1229000</v>
      </c>
      <c r="Q753" s="44" t="s">
        <v>676</v>
      </c>
      <c r="R753" s="46">
        <v>33604</v>
      </c>
      <c r="S753" s="44" t="s">
        <v>677</v>
      </c>
      <c r="T753" s="44"/>
      <c r="U753" s="37"/>
      <c r="V753" s="37"/>
    </row>
    <row r="754" spans="1:22" x14ac:dyDescent="0.25">
      <c r="A754" s="37">
        <v>753</v>
      </c>
      <c r="B754" s="38" t="s">
        <v>678</v>
      </c>
      <c r="C754" s="62" t="s">
        <v>679</v>
      </c>
      <c r="D754" s="40" t="s">
        <v>3071</v>
      </c>
      <c r="E754" s="40" t="s">
        <v>670</v>
      </c>
      <c r="F754" s="40" t="s">
        <v>3072</v>
      </c>
      <c r="G754" s="40" t="s">
        <v>3073</v>
      </c>
      <c r="H754" s="42">
        <v>24</v>
      </c>
      <c r="I754" s="40" t="s">
        <v>673</v>
      </c>
      <c r="J754" s="42"/>
      <c r="K754" s="40" t="s">
        <v>673</v>
      </c>
      <c r="L754" s="43" t="s">
        <v>3069</v>
      </c>
      <c r="M754" s="44" t="s">
        <v>3070</v>
      </c>
      <c r="N754" s="45">
        <v>24000</v>
      </c>
      <c r="O754" s="44" t="s">
        <v>676</v>
      </c>
      <c r="P754" s="56">
        <v>0</v>
      </c>
      <c r="Q754" s="44" t="s">
        <v>676</v>
      </c>
      <c r="R754" s="46">
        <v>37650</v>
      </c>
      <c r="S754" s="44"/>
      <c r="T754" s="44"/>
      <c r="U754" s="37"/>
      <c r="V754" s="37"/>
    </row>
    <row r="755" spans="1:22" x14ac:dyDescent="0.25">
      <c r="A755" s="37">
        <v>754</v>
      </c>
      <c r="B755" s="49" t="s">
        <v>678</v>
      </c>
      <c r="C755" s="28" t="s">
        <v>679</v>
      </c>
      <c r="D755" s="38" t="s">
        <v>3074</v>
      </c>
      <c r="E755" s="40" t="s">
        <v>670</v>
      </c>
      <c r="F755" s="40" t="s">
        <v>3075</v>
      </c>
      <c r="G755" s="40" t="s">
        <v>3076</v>
      </c>
      <c r="H755" s="42">
        <v>216</v>
      </c>
      <c r="I755" s="40" t="s">
        <v>673</v>
      </c>
      <c r="J755" s="42">
        <v>58</v>
      </c>
      <c r="K755" s="40" t="s">
        <v>673</v>
      </c>
      <c r="L755" s="43" t="s">
        <v>3069</v>
      </c>
      <c r="M755" s="44" t="s">
        <v>3070</v>
      </c>
      <c r="N755" s="45">
        <v>1255590</v>
      </c>
      <c r="O755" s="44" t="s">
        <v>676</v>
      </c>
      <c r="P755" s="45">
        <v>621417</v>
      </c>
      <c r="Q755" s="44" t="s">
        <v>676</v>
      </c>
      <c r="R755" s="46">
        <v>11324</v>
      </c>
      <c r="S755" s="44"/>
      <c r="T755" s="44"/>
      <c r="U755" s="37"/>
      <c r="V755" s="37"/>
    </row>
    <row r="756" spans="1:22" x14ac:dyDescent="0.25">
      <c r="A756" s="37">
        <v>755</v>
      </c>
      <c r="B756" s="38" t="s">
        <v>667</v>
      </c>
      <c r="C756" s="47" t="s">
        <v>668</v>
      </c>
      <c r="D756" s="40" t="s">
        <v>3077</v>
      </c>
      <c r="E756" s="40" t="s">
        <v>670</v>
      </c>
      <c r="F756" s="40" t="s">
        <v>3078</v>
      </c>
      <c r="G756" s="40" t="s">
        <v>3079</v>
      </c>
      <c r="H756" s="41">
        <v>6740</v>
      </c>
      <c r="I756" s="40" t="s">
        <v>673</v>
      </c>
      <c r="J756" s="42"/>
      <c r="K756" s="40" t="s">
        <v>673</v>
      </c>
      <c r="L756" s="43" t="s">
        <v>3080</v>
      </c>
      <c r="M756" s="44" t="s">
        <v>3081</v>
      </c>
      <c r="N756" s="45">
        <v>23000000</v>
      </c>
      <c r="O756" s="44" t="s">
        <v>676</v>
      </c>
      <c r="P756" s="45">
        <v>23000000</v>
      </c>
      <c r="Q756" s="44" t="s">
        <v>676</v>
      </c>
      <c r="R756" s="46">
        <v>37500</v>
      </c>
      <c r="S756" s="44" t="s">
        <v>677</v>
      </c>
      <c r="T756" s="44"/>
      <c r="U756" s="37"/>
      <c r="V756" s="37"/>
    </row>
    <row r="757" spans="1:22" x14ac:dyDescent="0.25">
      <c r="A757" s="37">
        <v>756</v>
      </c>
      <c r="B757" s="38" t="s">
        <v>678</v>
      </c>
      <c r="C757" s="61" t="s">
        <v>679</v>
      </c>
      <c r="D757" s="40" t="s">
        <v>3082</v>
      </c>
      <c r="E757" s="40" t="s">
        <v>670</v>
      </c>
      <c r="F757" s="40" t="s">
        <v>3083</v>
      </c>
      <c r="G757" s="40" t="s">
        <v>3084</v>
      </c>
      <c r="H757" s="42">
        <v>17</v>
      </c>
      <c r="I757" s="40" t="s">
        <v>673</v>
      </c>
      <c r="J757" s="42"/>
      <c r="K757" s="40" t="s">
        <v>673</v>
      </c>
      <c r="L757" s="43" t="s">
        <v>3085</v>
      </c>
      <c r="M757" s="44" t="s">
        <v>3086</v>
      </c>
      <c r="N757" s="45">
        <v>16299265</v>
      </c>
      <c r="O757" s="44" t="s">
        <v>676</v>
      </c>
      <c r="P757" s="45">
        <v>14241096</v>
      </c>
      <c r="Q757" s="44" t="s">
        <v>676</v>
      </c>
      <c r="R757" s="46">
        <v>37245</v>
      </c>
      <c r="S757" s="44"/>
      <c r="T757" s="44"/>
      <c r="U757" s="37"/>
      <c r="V757" s="37"/>
    </row>
    <row r="758" spans="1:22" x14ac:dyDescent="0.25">
      <c r="A758" s="37">
        <v>757</v>
      </c>
      <c r="B758" s="38" t="s">
        <v>667</v>
      </c>
      <c r="C758" s="40" t="s">
        <v>668</v>
      </c>
      <c r="D758" s="40" t="s">
        <v>3087</v>
      </c>
      <c r="E758" s="40" t="s">
        <v>670</v>
      </c>
      <c r="F758" s="40" t="s">
        <v>3088</v>
      </c>
      <c r="G758" s="40" t="s">
        <v>3089</v>
      </c>
      <c r="H758" s="41">
        <v>4819</v>
      </c>
      <c r="I758" s="40" t="s">
        <v>673</v>
      </c>
      <c r="J758" s="42"/>
      <c r="K758" s="40" t="s">
        <v>673</v>
      </c>
      <c r="L758" s="43" t="s">
        <v>641</v>
      </c>
      <c r="M758" s="44" t="s">
        <v>3090</v>
      </c>
      <c r="N758" s="45">
        <v>1288310</v>
      </c>
      <c r="O758" s="44" t="s">
        <v>676</v>
      </c>
      <c r="P758" s="45">
        <v>1288310</v>
      </c>
      <c r="Q758" s="44" t="s">
        <v>676</v>
      </c>
      <c r="R758" s="46">
        <v>33604</v>
      </c>
      <c r="S758" s="44" t="s">
        <v>677</v>
      </c>
      <c r="T758" s="44"/>
      <c r="U758" s="37"/>
      <c r="V758" s="37"/>
    </row>
    <row r="759" spans="1:22" x14ac:dyDescent="0.25">
      <c r="A759" s="37">
        <v>758</v>
      </c>
      <c r="B759" s="38" t="s">
        <v>678</v>
      </c>
      <c r="C759" s="60" t="s">
        <v>679</v>
      </c>
      <c r="D759" s="40" t="s">
        <v>3091</v>
      </c>
      <c r="E759" s="40" t="s">
        <v>670</v>
      </c>
      <c r="F759" s="40" t="s">
        <v>3092</v>
      </c>
      <c r="G759" s="40" t="s">
        <v>3093</v>
      </c>
      <c r="H759" s="42">
        <v>196</v>
      </c>
      <c r="I759" s="40" t="s">
        <v>673</v>
      </c>
      <c r="J759" s="42">
        <v>23</v>
      </c>
      <c r="K759" s="40" t="s">
        <v>673</v>
      </c>
      <c r="L759" s="43" t="s">
        <v>641</v>
      </c>
      <c r="M759" s="44" t="s">
        <v>3090</v>
      </c>
      <c r="N759" s="45">
        <v>11070674</v>
      </c>
      <c r="O759" s="44" t="s">
        <v>676</v>
      </c>
      <c r="P759" s="45">
        <v>8651692</v>
      </c>
      <c r="Q759" s="44" t="s">
        <v>676</v>
      </c>
      <c r="R759" s="46">
        <v>23012</v>
      </c>
      <c r="S759" s="44"/>
      <c r="T759" s="44"/>
      <c r="U759" s="37"/>
      <c r="V759" s="37"/>
    </row>
    <row r="760" spans="1:22" x14ac:dyDescent="0.25">
      <c r="A760" s="37">
        <v>759</v>
      </c>
      <c r="B760" s="49" t="s">
        <v>667</v>
      </c>
      <c r="C760" s="44" t="s">
        <v>668</v>
      </c>
      <c r="D760" s="38" t="s">
        <v>3094</v>
      </c>
      <c r="E760" s="40" t="s">
        <v>670</v>
      </c>
      <c r="F760" s="40" t="s">
        <v>3095</v>
      </c>
      <c r="G760" s="40" t="s">
        <v>3096</v>
      </c>
      <c r="H760" s="42">
        <v>144</v>
      </c>
      <c r="I760" s="40" t="s">
        <v>673</v>
      </c>
      <c r="J760" s="42"/>
      <c r="K760" s="40" t="s">
        <v>673</v>
      </c>
      <c r="L760" s="43" t="s">
        <v>3097</v>
      </c>
      <c r="M760" s="44" t="s">
        <v>3098</v>
      </c>
      <c r="N760" s="45">
        <v>43000</v>
      </c>
      <c r="O760" s="44" t="s">
        <v>676</v>
      </c>
      <c r="P760" s="45">
        <v>43000</v>
      </c>
      <c r="Q760" s="44" t="s">
        <v>676</v>
      </c>
      <c r="R760" s="46">
        <v>33604</v>
      </c>
      <c r="S760" s="44" t="s">
        <v>677</v>
      </c>
      <c r="T760" s="44"/>
      <c r="U760" s="37"/>
      <c r="V760" s="37"/>
    </row>
    <row r="761" spans="1:22" x14ac:dyDescent="0.25">
      <c r="A761" s="37">
        <v>760</v>
      </c>
      <c r="B761" s="49" t="s">
        <v>678</v>
      </c>
      <c r="C761" s="28" t="s">
        <v>679</v>
      </c>
      <c r="D761" s="38" t="s">
        <v>3099</v>
      </c>
      <c r="E761" s="40" t="s">
        <v>670</v>
      </c>
      <c r="F761" s="40" t="s">
        <v>3100</v>
      </c>
      <c r="G761" s="40" t="s">
        <v>3101</v>
      </c>
      <c r="H761" s="42">
        <v>80</v>
      </c>
      <c r="I761" s="40" t="s">
        <v>673</v>
      </c>
      <c r="J761" s="42">
        <v>60</v>
      </c>
      <c r="K761" s="40" t="s">
        <v>673</v>
      </c>
      <c r="L761" s="43" t="s">
        <v>3097</v>
      </c>
      <c r="M761" s="44" t="s">
        <v>3098</v>
      </c>
      <c r="N761" s="45">
        <v>4578894</v>
      </c>
      <c r="O761" s="44" t="s">
        <v>676</v>
      </c>
      <c r="P761" s="45">
        <v>2351074</v>
      </c>
      <c r="Q761" s="44" t="s">
        <v>676</v>
      </c>
      <c r="R761" s="46">
        <v>10959</v>
      </c>
      <c r="S761" s="44"/>
      <c r="T761" s="44"/>
      <c r="U761" s="37"/>
      <c r="V761" s="37"/>
    </row>
    <row r="762" spans="1:22" x14ac:dyDescent="0.25">
      <c r="A762" s="37">
        <v>761</v>
      </c>
      <c r="B762" s="38" t="s">
        <v>667</v>
      </c>
      <c r="C762" s="39" t="s">
        <v>668</v>
      </c>
      <c r="D762" s="40" t="s">
        <v>3102</v>
      </c>
      <c r="E762" s="40" t="s">
        <v>670</v>
      </c>
      <c r="F762" s="40" t="s">
        <v>3103</v>
      </c>
      <c r="G762" s="40" t="s">
        <v>672</v>
      </c>
      <c r="H762" s="41">
        <v>2303</v>
      </c>
      <c r="I762" s="40" t="s">
        <v>673</v>
      </c>
      <c r="J762" s="42"/>
      <c r="K762" s="40" t="s">
        <v>673</v>
      </c>
      <c r="L762" s="43" t="s">
        <v>3104</v>
      </c>
      <c r="M762" s="44" t="s">
        <v>3105</v>
      </c>
      <c r="N762" s="45">
        <v>116000</v>
      </c>
      <c r="O762" s="44" t="s">
        <v>676</v>
      </c>
      <c r="P762" s="45">
        <v>116000</v>
      </c>
      <c r="Q762" s="44" t="s">
        <v>676</v>
      </c>
      <c r="R762" s="46">
        <v>33604</v>
      </c>
      <c r="S762" s="44" t="s">
        <v>677</v>
      </c>
      <c r="T762" s="44"/>
      <c r="U762" s="37"/>
      <c r="V762" s="37"/>
    </row>
    <row r="763" spans="1:22" x14ac:dyDescent="0.25">
      <c r="A763" s="37">
        <v>762</v>
      </c>
      <c r="B763" s="49" t="s">
        <v>678</v>
      </c>
      <c r="C763" s="28" t="s">
        <v>679</v>
      </c>
      <c r="D763" s="38" t="s">
        <v>3106</v>
      </c>
      <c r="E763" s="40" t="s">
        <v>670</v>
      </c>
      <c r="F763" s="40" t="s">
        <v>3107</v>
      </c>
      <c r="G763" s="40" t="s">
        <v>3108</v>
      </c>
      <c r="H763" s="42">
        <v>120</v>
      </c>
      <c r="I763" s="40" t="s">
        <v>673</v>
      </c>
      <c r="J763" s="42">
        <v>91</v>
      </c>
      <c r="K763" s="40" t="s">
        <v>673</v>
      </c>
      <c r="L763" s="43" t="s">
        <v>3104</v>
      </c>
      <c r="M763" s="44" t="s">
        <v>3105</v>
      </c>
      <c r="N763" s="45">
        <v>24865981</v>
      </c>
      <c r="O763" s="44" t="s">
        <v>676</v>
      </c>
      <c r="P763" s="45">
        <v>20145269</v>
      </c>
      <c r="Q763" s="44" t="s">
        <v>676</v>
      </c>
      <c r="R763" s="46">
        <v>24108</v>
      </c>
      <c r="S763" s="44"/>
      <c r="T763" s="44"/>
      <c r="U763" s="37"/>
      <c r="V763" s="37"/>
    </row>
    <row r="764" spans="1:22" x14ac:dyDescent="0.25">
      <c r="A764" s="37">
        <v>763</v>
      </c>
      <c r="B764" s="49" t="s">
        <v>667</v>
      </c>
      <c r="C764" s="44" t="s">
        <v>668</v>
      </c>
      <c r="D764" s="38" t="s">
        <v>3109</v>
      </c>
      <c r="E764" s="40" t="s">
        <v>670</v>
      </c>
      <c r="F764" s="40" t="s">
        <v>3110</v>
      </c>
      <c r="G764" s="40" t="s">
        <v>672</v>
      </c>
      <c r="H764" s="41">
        <v>1252</v>
      </c>
      <c r="I764" s="40" t="s">
        <v>673</v>
      </c>
      <c r="J764" s="42"/>
      <c r="K764" s="40" t="s">
        <v>673</v>
      </c>
      <c r="L764" s="43" t="s">
        <v>3111</v>
      </c>
      <c r="M764" s="44" t="s">
        <v>3105</v>
      </c>
      <c r="N764" s="45">
        <v>714000</v>
      </c>
      <c r="O764" s="44" t="s">
        <v>676</v>
      </c>
      <c r="P764" s="45">
        <v>714000</v>
      </c>
      <c r="Q764" s="44" t="s">
        <v>676</v>
      </c>
      <c r="R764" s="46">
        <v>33604</v>
      </c>
      <c r="S764" s="44" t="s">
        <v>677</v>
      </c>
      <c r="T764" s="44"/>
      <c r="U764" s="37"/>
      <c r="V764" s="37"/>
    </row>
    <row r="765" spans="1:22" x14ac:dyDescent="0.25">
      <c r="A765" s="37">
        <v>764</v>
      </c>
      <c r="B765" s="49" t="s">
        <v>667</v>
      </c>
      <c r="C765" s="44" t="s">
        <v>668</v>
      </c>
      <c r="D765" s="38" t="s">
        <v>3112</v>
      </c>
      <c r="E765" s="40" t="s">
        <v>670</v>
      </c>
      <c r="F765" s="40" t="s">
        <v>3113</v>
      </c>
      <c r="G765" s="40" t="s">
        <v>672</v>
      </c>
      <c r="H765" s="41">
        <v>1004</v>
      </c>
      <c r="I765" s="40" t="s">
        <v>673</v>
      </c>
      <c r="J765" s="42"/>
      <c r="K765" s="40" t="s">
        <v>673</v>
      </c>
      <c r="L765" s="43" t="s">
        <v>3114</v>
      </c>
      <c r="M765" s="44" t="s">
        <v>3105</v>
      </c>
      <c r="N765" s="45">
        <v>572000</v>
      </c>
      <c r="O765" s="44" t="s">
        <v>676</v>
      </c>
      <c r="P765" s="45">
        <v>572000</v>
      </c>
      <c r="Q765" s="44" t="s">
        <v>676</v>
      </c>
      <c r="R765" s="46">
        <v>33604</v>
      </c>
      <c r="S765" s="44" t="s">
        <v>677</v>
      </c>
      <c r="T765" s="44"/>
      <c r="U765" s="37"/>
      <c r="V765" s="37"/>
    </row>
    <row r="766" spans="1:22" x14ac:dyDescent="0.25">
      <c r="A766" s="37">
        <v>765</v>
      </c>
      <c r="B766" s="49" t="s">
        <v>667</v>
      </c>
      <c r="C766" s="44" t="s">
        <v>668</v>
      </c>
      <c r="D766" s="38" t="s">
        <v>3115</v>
      </c>
      <c r="E766" s="40" t="s">
        <v>670</v>
      </c>
      <c r="F766" s="40" t="s">
        <v>3116</v>
      </c>
      <c r="G766" s="40" t="s">
        <v>672</v>
      </c>
      <c r="H766" s="42">
        <v>769</v>
      </c>
      <c r="I766" s="40" t="s">
        <v>673</v>
      </c>
      <c r="J766" s="42"/>
      <c r="K766" s="40" t="s">
        <v>673</v>
      </c>
      <c r="L766" s="43" t="s">
        <v>3117</v>
      </c>
      <c r="M766" s="44" t="s">
        <v>3105</v>
      </c>
      <c r="N766" s="45">
        <v>461000</v>
      </c>
      <c r="O766" s="44" t="s">
        <v>676</v>
      </c>
      <c r="P766" s="45">
        <v>461000</v>
      </c>
      <c r="Q766" s="44" t="s">
        <v>676</v>
      </c>
      <c r="R766" s="46">
        <v>33604</v>
      </c>
      <c r="S766" s="44" t="s">
        <v>677</v>
      </c>
      <c r="T766" s="44"/>
      <c r="U766" s="37"/>
      <c r="V766" s="37"/>
    </row>
    <row r="767" spans="1:22" x14ac:dyDescent="0.25">
      <c r="A767" s="37">
        <v>766</v>
      </c>
      <c r="B767" s="49" t="s">
        <v>667</v>
      </c>
      <c r="C767" s="44" t="s">
        <v>668</v>
      </c>
      <c r="D767" s="38" t="s">
        <v>3118</v>
      </c>
      <c r="E767" s="40" t="s">
        <v>670</v>
      </c>
      <c r="F767" s="40" t="s">
        <v>3119</v>
      </c>
      <c r="G767" s="40" t="s">
        <v>3120</v>
      </c>
      <c r="H767" s="41">
        <v>1127</v>
      </c>
      <c r="I767" s="40" t="s">
        <v>673</v>
      </c>
      <c r="J767" s="42"/>
      <c r="K767" s="40" t="s">
        <v>673</v>
      </c>
      <c r="L767" s="43" t="s">
        <v>3121</v>
      </c>
      <c r="M767" s="44" t="s">
        <v>3122</v>
      </c>
      <c r="N767" s="45">
        <v>10707000</v>
      </c>
      <c r="O767" s="44" t="s">
        <v>676</v>
      </c>
      <c r="P767" s="45">
        <v>10707000</v>
      </c>
      <c r="Q767" s="44" t="s">
        <v>676</v>
      </c>
      <c r="R767" s="46">
        <v>33604</v>
      </c>
      <c r="S767" s="44" t="s">
        <v>677</v>
      </c>
      <c r="T767" s="44"/>
      <c r="U767" s="37"/>
      <c r="V767" s="37"/>
    </row>
    <row r="768" spans="1:22" x14ac:dyDescent="0.25">
      <c r="A768" s="37">
        <v>767</v>
      </c>
      <c r="B768" s="38" t="s">
        <v>678</v>
      </c>
      <c r="C768" s="59" t="s">
        <v>679</v>
      </c>
      <c r="D768" s="40" t="s">
        <v>3123</v>
      </c>
      <c r="E768" s="40" t="s">
        <v>670</v>
      </c>
      <c r="F768" s="40" t="s">
        <v>3124</v>
      </c>
      <c r="G768" s="40" t="s">
        <v>3125</v>
      </c>
      <c r="H768" s="42">
        <v>29</v>
      </c>
      <c r="I768" s="40" t="s">
        <v>673</v>
      </c>
      <c r="J768" s="42">
        <v>108</v>
      </c>
      <c r="K768" s="40" t="s">
        <v>673</v>
      </c>
      <c r="L768" s="43" t="s">
        <v>3121</v>
      </c>
      <c r="M768" s="44" t="s">
        <v>3122</v>
      </c>
      <c r="N768" s="45">
        <v>20693260</v>
      </c>
      <c r="O768" s="44" t="s">
        <v>676</v>
      </c>
      <c r="P768" s="45">
        <v>16482887</v>
      </c>
      <c r="Q768" s="44" t="s">
        <v>676</v>
      </c>
      <c r="R768" s="46">
        <v>31413</v>
      </c>
      <c r="S768" s="44"/>
      <c r="T768" s="44"/>
      <c r="U768" s="37"/>
      <c r="V768" s="37"/>
    </row>
    <row r="769" spans="1:22" x14ac:dyDescent="0.25">
      <c r="A769" s="37">
        <v>768</v>
      </c>
      <c r="B769" s="38" t="s">
        <v>678</v>
      </c>
      <c r="C769" s="60" t="s">
        <v>679</v>
      </c>
      <c r="D769" s="40" t="s">
        <v>3126</v>
      </c>
      <c r="E769" s="40" t="s">
        <v>670</v>
      </c>
      <c r="F769" s="40" t="s">
        <v>3127</v>
      </c>
      <c r="G769" s="40" t="s">
        <v>3128</v>
      </c>
      <c r="H769" s="42">
        <v>152</v>
      </c>
      <c r="I769" s="40" t="s">
        <v>673</v>
      </c>
      <c r="J769" s="42">
        <v>213</v>
      </c>
      <c r="K769" s="40" t="s">
        <v>673</v>
      </c>
      <c r="L769" s="43" t="s">
        <v>3121</v>
      </c>
      <c r="M769" s="44" t="s">
        <v>3122</v>
      </c>
      <c r="N769" s="45">
        <v>35587426</v>
      </c>
      <c r="O769" s="44" t="s">
        <v>676</v>
      </c>
      <c r="P769" s="45">
        <v>28382583</v>
      </c>
      <c r="Q769" s="44" t="s">
        <v>676</v>
      </c>
      <c r="R769" s="46">
        <v>31413</v>
      </c>
      <c r="S769" s="44"/>
      <c r="T769" s="44"/>
      <c r="U769" s="37"/>
      <c r="V769" s="37"/>
    </row>
    <row r="770" spans="1:22" x14ac:dyDescent="0.25">
      <c r="A770" s="37">
        <v>769</v>
      </c>
      <c r="B770" s="49" t="s">
        <v>667</v>
      </c>
      <c r="C770" s="44" t="s">
        <v>668</v>
      </c>
      <c r="D770" s="38" t="s">
        <v>3129</v>
      </c>
      <c r="E770" s="40" t="s">
        <v>670</v>
      </c>
      <c r="F770" s="40" t="s">
        <v>3130</v>
      </c>
      <c r="G770" s="40" t="s">
        <v>2273</v>
      </c>
      <c r="H770" s="41">
        <v>36466</v>
      </c>
      <c r="I770" s="40" t="s">
        <v>673</v>
      </c>
      <c r="J770" s="42"/>
      <c r="K770" s="40" t="s">
        <v>673</v>
      </c>
      <c r="L770" s="43" t="s">
        <v>3131</v>
      </c>
      <c r="M770" s="44" t="s">
        <v>3132</v>
      </c>
      <c r="N770" s="45">
        <v>26255675</v>
      </c>
      <c r="O770" s="44" t="s">
        <v>676</v>
      </c>
      <c r="P770" s="45">
        <v>26255675</v>
      </c>
      <c r="Q770" s="44" t="s">
        <v>676</v>
      </c>
      <c r="R770" s="46">
        <v>33604</v>
      </c>
      <c r="S770" s="44" t="s">
        <v>677</v>
      </c>
      <c r="T770" s="44"/>
      <c r="U770" s="37"/>
      <c r="V770" s="37"/>
    </row>
    <row r="771" spans="1:22" x14ac:dyDescent="0.25">
      <c r="A771" s="37">
        <v>770</v>
      </c>
      <c r="B771" s="38" t="s">
        <v>678</v>
      </c>
      <c r="C771" s="59" t="s">
        <v>679</v>
      </c>
      <c r="D771" s="40" t="s">
        <v>3133</v>
      </c>
      <c r="E771" s="40" t="s">
        <v>670</v>
      </c>
      <c r="F771" s="40" t="s">
        <v>3134</v>
      </c>
      <c r="G771" s="40" t="s">
        <v>1880</v>
      </c>
      <c r="H771" s="42">
        <v>224</v>
      </c>
      <c r="I771" s="40" t="s">
        <v>673</v>
      </c>
      <c r="J771" s="42">
        <v>226</v>
      </c>
      <c r="K771" s="40" t="s">
        <v>673</v>
      </c>
      <c r="L771" s="43" t="s">
        <v>3131</v>
      </c>
      <c r="M771" s="44" t="s">
        <v>3132</v>
      </c>
      <c r="N771" s="45">
        <v>14417057</v>
      </c>
      <c r="O771" s="44" t="s">
        <v>676</v>
      </c>
      <c r="P771" s="45">
        <v>11084945</v>
      </c>
      <c r="Q771" s="44" t="s">
        <v>676</v>
      </c>
      <c r="R771" s="46">
        <v>24473</v>
      </c>
      <c r="S771" s="44"/>
      <c r="T771" s="44"/>
      <c r="U771" s="37"/>
      <c r="V771" s="37"/>
    </row>
    <row r="772" spans="1:22" x14ac:dyDescent="0.25">
      <c r="A772" s="37">
        <v>771</v>
      </c>
      <c r="B772" s="38" t="s">
        <v>678</v>
      </c>
      <c r="C772" s="60" t="s">
        <v>679</v>
      </c>
      <c r="D772" s="40" t="s">
        <v>3135</v>
      </c>
      <c r="E772" s="40" t="s">
        <v>670</v>
      </c>
      <c r="F772" s="40" t="s">
        <v>3136</v>
      </c>
      <c r="G772" s="40" t="s">
        <v>3137</v>
      </c>
      <c r="H772" s="42">
        <v>118</v>
      </c>
      <c r="I772" s="40" t="s">
        <v>673</v>
      </c>
      <c r="J772" s="42">
        <v>36</v>
      </c>
      <c r="K772" s="40" t="s">
        <v>673</v>
      </c>
      <c r="L772" s="43" t="s">
        <v>3131</v>
      </c>
      <c r="M772" s="44" t="s">
        <v>3132</v>
      </c>
      <c r="N772" s="45">
        <v>536000</v>
      </c>
      <c r="O772" s="44" t="s">
        <v>676</v>
      </c>
      <c r="P772" s="45">
        <v>289180</v>
      </c>
      <c r="Q772" s="44" t="s">
        <v>676</v>
      </c>
      <c r="R772" s="46">
        <v>13150</v>
      </c>
      <c r="S772" s="44"/>
      <c r="T772" s="44"/>
      <c r="U772" s="37"/>
      <c r="V772" s="37"/>
    </row>
    <row r="773" spans="1:22" x14ac:dyDescent="0.25">
      <c r="A773" s="37">
        <v>772</v>
      </c>
      <c r="B773" s="49" t="s">
        <v>678</v>
      </c>
      <c r="C773" s="28" t="s">
        <v>679</v>
      </c>
      <c r="D773" s="38" t="s">
        <v>3138</v>
      </c>
      <c r="E773" s="40" t="s">
        <v>670</v>
      </c>
      <c r="F773" s="40" t="s">
        <v>3139</v>
      </c>
      <c r="G773" s="40" t="s">
        <v>3140</v>
      </c>
      <c r="H773" s="42">
        <v>6</v>
      </c>
      <c r="I773" s="40" t="s">
        <v>673</v>
      </c>
      <c r="J773" s="42"/>
      <c r="K773" s="40" t="s">
        <v>673</v>
      </c>
      <c r="L773" s="43" t="s">
        <v>3131</v>
      </c>
      <c r="M773" s="44" t="s">
        <v>3132</v>
      </c>
      <c r="N773" s="45">
        <v>245628</v>
      </c>
      <c r="O773" s="44" t="s">
        <v>676</v>
      </c>
      <c r="P773" s="45">
        <v>173120</v>
      </c>
      <c r="Q773" s="44" t="s">
        <v>676</v>
      </c>
      <c r="R773" s="46">
        <v>38076</v>
      </c>
      <c r="S773" s="44"/>
      <c r="T773" s="44"/>
      <c r="U773" s="37"/>
      <c r="V773" s="37"/>
    </row>
    <row r="774" spans="1:22" x14ac:dyDescent="0.25">
      <c r="A774" s="37">
        <v>773</v>
      </c>
      <c r="B774" s="49" t="s">
        <v>678</v>
      </c>
      <c r="C774" s="28" t="s">
        <v>679</v>
      </c>
      <c r="D774" s="38" t="s">
        <v>3141</v>
      </c>
      <c r="E774" s="40" t="s">
        <v>670</v>
      </c>
      <c r="F774" s="40" t="s">
        <v>3142</v>
      </c>
      <c r="G774" s="40" t="s">
        <v>3140</v>
      </c>
      <c r="H774" s="42">
        <v>6</v>
      </c>
      <c r="I774" s="40" t="s">
        <v>673</v>
      </c>
      <c r="J774" s="42"/>
      <c r="K774" s="40" t="s">
        <v>673</v>
      </c>
      <c r="L774" s="43" t="s">
        <v>3131</v>
      </c>
      <c r="M774" s="44" t="s">
        <v>3132</v>
      </c>
      <c r="N774" s="45">
        <v>245628</v>
      </c>
      <c r="O774" s="44" t="s">
        <v>676</v>
      </c>
      <c r="P774" s="45">
        <v>172452</v>
      </c>
      <c r="Q774" s="44" t="s">
        <v>676</v>
      </c>
      <c r="R774" s="46">
        <v>38076</v>
      </c>
      <c r="S774" s="44"/>
      <c r="T774" s="44"/>
      <c r="U774" s="37"/>
      <c r="V774" s="37"/>
    </row>
    <row r="775" spans="1:22" x14ac:dyDescent="0.25">
      <c r="A775" s="37">
        <v>774</v>
      </c>
      <c r="B775" s="49" t="s">
        <v>678</v>
      </c>
      <c r="C775" s="28" t="s">
        <v>679</v>
      </c>
      <c r="D775" s="38" t="s">
        <v>3143</v>
      </c>
      <c r="E775" s="40" t="s">
        <v>670</v>
      </c>
      <c r="F775" s="40" t="s">
        <v>3144</v>
      </c>
      <c r="G775" s="40" t="s">
        <v>3140</v>
      </c>
      <c r="H775" s="42">
        <v>6</v>
      </c>
      <c r="I775" s="40" t="s">
        <v>673</v>
      </c>
      <c r="J775" s="42"/>
      <c r="K775" s="40" t="s">
        <v>673</v>
      </c>
      <c r="L775" s="43" t="s">
        <v>3131</v>
      </c>
      <c r="M775" s="44" t="s">
        <v>3132</v>
      </c>
      <c r="N775" s="45">
        <v>245625</v>
      </c>
      <c r="O775" s="44" t="s">
        <v>676</v>
      </c>
      <c r="P775" s="45">
        <v>173117</v>
      </c>
      <c r="Q775" s="44" t="s">
        <v>676</v>
      </c>
      <c r="R775" s="46">
        <v>38076</v>
      </c>
      <c r="S775" s="44"/>
      <c r="T775" s="44"/>
      <c r="U775" s="37"/>
      <c r="V775" s="37"/>
    </row>
    <row r="776" spans="1:22" x14ac:dyDescent="0.25">
      <c r="A776" s="37">
        <v>775</v>
      </c>
      <c r="B776" s="38" t="s">
        <v>667</v>
      </c>
      <c r="C776" s="39" t="s">
        <v>668</v>
      </c>
      <c r="D776" s="40" t="s">
        <v>3145</v>
      </c>
      <c r="E776" s="40" t="s">
        <v>670</v>
      </c>
      <c r="F776" s="40" t="s">
        <v>3146</v>
      </c>
      <c r="G776" s="40" t="s">
        <v>905</v>
      </c>
      <c r="H776" s="41">
        <v>6384</v>
      </c>
      <c r="I776" s="40" t="s">
        <v>673</v>
      </c>
      <c r="J776" s="42"/>
      <c r="K776" s="40" t="s">
        <v>673</v>
      </c>
      <c r="L776" s="43" t="s">
        <v>3147</v>
      </c>
      <c r="M776" s="44" t="s">
        <v>784</v>
      </c>
      <c r="N776" s="45">
        <v>1743000</v>
      </c>
      <c r="O776" s="44" t="s">
        <v>676</v>
      </c>
      <c r="P776" s="45">
        <v>1743000</v>
      </c>
      <c r="Q776" s="44" t="s">
        <v>676</v>
      </c>
      <c r="R776" s="46">
        <v>33604</v>
      </c>
      <c r="S776" s="44" t="s">
        <v>677</v>
      </c>
      <c r="T776" s="44"/>
      <c r="U776" s="37"/>
      <c r="V776" s="37"/>
    </row>
    <row r="777" spans="1:22" x14ac:dyDescent="0.25">
      <c r="A777" s="37">
        <v>776</v>
      </c>
      <c r="B777" s="49" t="s">
        <v>667</v>
      </c>
      <c r="C777" s="44" t="s">
        <v>668</v>
      </c>
      <c r="D777" s="38" t="s">
        <v>3148</v>
      </c>
      <c r="E777" s="40" t="s">
        <v>670</v>
      </c>
      <c r="F777" s="40" t="s">
        <v>3149</v>
      </c>
      <c r="G777" s="40" t="s">
        <v>743</v>
      </c>
      <c r="H777" s="41">
        <v>3495</v>
      </c>
      <c r="I777" s="40" t="s">
        <v>673</v>
      </c>
      <c r="J777" s="42"/>
      <c r="K777" s="40" t="s">
        <v>673</v>
      </c>
      <c r="L777" s="43" t="s">
        <v>3150</v>
      </c>
      <c r="M777" s="44" t="s">
        <v>1272</v>
      </c>
      <c r="N777" s="45">
        <v>1078000</v>
      </c>
      <c r="O777" s="44" t="s">
        <v>676</v>
      </c>
      <c r="P777" s="45">
        <v>1078000</v>
      </c>
      <c r="Q777" s="44" t="s">
        <v>676</v>
      </c>
      <c r="R777" s="46">
        <v>33604</v>
      </c>
      <c r="S777" s="44" t="s">
        <v>677</v>
      </c>
      <c r="T777" s="44"/>
      <c r="U777" s="37"/>
      <c r="V777" s="37"/>
    </row>
    <row r="778" spans="1:22" x14ac:dyDescent="0.25">
      <c r="A778" s="37">
        <v>777</v>
      </c>
      <c r="B778" s="38" t="s">
        <v>678</v>
      </c>
      <c r="C778" s="62" t="s">
        <v>679</v>
      </c>
      <c r="D778" s="40" t="s">
        <v>3151</v>
      </c>
      <c r="E778" s="40" t="s">
        <v>670</v>
      </c>
      <c r="F778" s="40" t="s">
        <v>3152</v>
      </c>
      <c r="G778" s="40" t="s">
        <v>3153</v>
      </c>
      <c r="H778" s="42">
        <v>376</v>
      </c>
      <c r="I778" s="40" t="s">
        <v>673</v>
      </c>
      <c r="J778" s="42">
        <v>39</v>
      </c>
      <c r="K778" s="40" t="s">
        <v>673</v>
      </c>
      <c r="L778" s="43" t="s">
        <v>3154</v>
      </c>
      <c r="M778" s="44" t="s">
        <v>3155</v>
      </c>
      <c r="N778" s="45">
        <v>6596872</v>
      </c>
      <c r="O778" s="44" t="s">
        <v>676</v>
      </c>
      <c r="P778" s="45">
        <v>5079570</v>
      </c>
      <c r="Q778" s="44" t="s">
        <v>676</v>
      </c>
      <c r="R778" s="46">
        <v>24473</v>
      </c>
      <c r="S778" s="44"/>
      <c r="T778" s="44"/>
      <c r="U778" s="37"/>
      <c r="V778" s="37"/>
    </row>
    <row r="779" spans="1:22" x14ac:dyDescent="0.25">
      <c r="A779" s="37">
        <v>778</v>
      </c>
      <c r="B779" s="49" t="s">
        <v>667</v>
      </c>
      <c r="C779" s="44" t="s">
        <v>668</v>
      </c>
      <c r="D779" s="38" t="s">
        <v>3156</v>
      </c>
      <c r="E779" s="40" t="s">
        <v>670</v>
      </c>
      <c r="F779" s="40" t="s">
        <v>3157</v>
      </c>
      <c r="G779" s="40" t="s">
        <v>3158</v>
      </c>
      <c r="H779" s="42">
        <v>933</v>
      </c>
      <c r="I779" s="40" t="s">
        <v>673</v>
      </c>
      <c r="J779" s="42"/>
      <c r="K779" s="40" t="s">
        <v>673</v>
      </c>
      <c r="L779" s="43" t="s">
        <v>3159</v>
      </c>
      <c r="M779" s="44" t="s">
        <v>3160</v>
      </c>
      <c r="N779" s="45">
        <v>74640000</v>
      </c>
      <c r="O779" s="44" t="s">
        <v>676</v>
      </c>
      <c r="P779" s="45">
        <v>74640000</v>
      </c>
      <c r="Q779" s="44" t="s">
        <v>676</v>
      </c>
      <c r="R779" s="46">
        <v>39438</v>
      </c>
      <c r="S779" s="44" t="s">
        <v>677</v>
      </c>
      <c r="T779" s="44"/>
      <c r="U779" s="37"/>
      <c r="V779" s="37"/>
    </row>
    <row r="780" spans="1:22" x14ac:dyDescent="0.25">
      <c r="A780" s="37">
        <v>779</v>
      </c>
      <c r="B780" s="49" t="s">
        <v>667</v>
      </c>
      <c r="C780" s="44" t="s">
        <v>668</v>
      </c>
      <c r="D780" s="38" t="s">
        <v>3161</v>
      </c>
      <c r="E780" s="40" t="s">
        <v>670</v>
      </c>
      <c r="F780" s="40" t="s">
        <v>3162</v>
      </c>
      <c r="G780" s="40" t="s">
        <v>3163</v>
      </c>
      <c r="H780" s="41">
        <v>61871</v>
      </c>
      <c r="I780" s="40" t="s">
        <v>673</v>
      </c>
      <c r="J780" s="42"/>
      <c r="K780" s="40" t="s">
        <v>673</v>
      </c>
      <c r="L780" s="43" t="s">
        <v>572</v>
      </c>
      <c r="M780" s="44" t="s">
        <v>3164</v>
      </c>
      <c r="N780" s="45">
        <v>53371750</v>
      </c>
      <c r="O780" s="44" t="s">
        <v>676</v>
      </c>
      <c r="P780" s="45">
        <v>53371750</v>
      </c>
      <c r="Q780" s="44" t="s">
        <v>676</v>
      </c>
      <c r="R780" s="46">
        <v>33604</v>
      </c>
      <c r="S780" s="44" t="s">
        <v>677</v>
      </c>
      <c r="T780" s="44"/>
      <c r="U780" s="37"/>
      <c r="V780" s="37"/>
    </row>
    <row r="781" spans="1:22" x14ac:dyDescent="0.25">
      <c r="A781" s="37">
        <v>780</v>
      </c>
      <c r="B781" s="49" t="s">
        <v>678</v>
      </c>
      <c r="C781" s="28" t="s">
        <v>679</v>
      </c>
      <c r="D781" s="38" t="s">
        <v>3165</v>
      </c>
      <c r="E781" s="40" t="s">
        <v>670</v>
      </c>
      <c r="F781" s="40" t="s">
        <v>3166</v>
      </c>
      <c r="G781" s="40" t="s">
        <v>3167</v>
      </c>
      <c r="H781" s="42">
        <v>558</v>
      </c>
      <c r="I781" s="40" t="s">
        <v>673</v>
      </c>
      <c r="J781" s="42">
        <v>445</v>
      </c>
      <c r="K781" s="40" t="s">
        <v>673</v>
      </c>
      <c r="L781" s="43" t="s">
        <v>572</v>
      </c>
      <c r="M781" s="44" t="s">
        <v>3164</v>
      </c>
      <c r="N781" s="45">
        <v>39040678</v>
      </c>
      <c r="O781" s="44" t="s">
        <v>676</v>
      </c>
      <c r="P781" s="45">
        <v>30435651</v>
      </c>
      <c r="Q781" s="44" t="s">
        <v>676</v>
      </c>
      <c r="R781" s="46">
        <v>20090</v>
      </c>
      <c r="S781" s="44"/>
      <c r="T781" s="44"/>
      <c r="U781" s="37"/>
      <c r="V781" s="37"/>
    </row>
    <row r="782" spans="1:22" x14ac:dyDescent="0.25">
      <c r="A782" s="37">
        <v>781</v>
      </c>
      <c r="B782" s="38" t="s">
        <v>678</v>
      </c>
      <c r="C782" s="59" t="s">
        <v>679</v>
      </c>
      <c r="D782" s="40" t="s">
        <v>3168</v>
      </c>
      <c r="E782" s="40" t="s">
        <v>670</v>
      </c>
      <c r="F782" s="40" t="s">
        <v>3169</v>
      </c>
      <c r="G782" s="40" t="s">
        <v>3170</v>
      </c>
      <c r="H782" s="42">
        <v>108</v>
      </c>
      <c r="I782" s="40" t="s">
        <v>673</v>
      </c>
      <c r="J782" s="42">
        <v>87</v>
      </c>
      <c r="K782" s="40" t="s">
        <v>673</v>
      </c>
      <c r="L782" s="43" t="s">
        <v>572</v>
      </c>
      <c r="M782" s="44" t="s">
        <v>3164</v>
      </c>
      <c r="N782" s="45">
        <v>1896171</v>
      </c>
      <c r="O782" s="44" t="s">
        <v>676</v>
      </c>
      <c r="P782" s="45">
        <v>1482630</v>
      </c>
      <c r="Q782" s="44" t="s">
        <v>676</v>
      </c>
      <c r="R782" s="46">
        <v>24838</v>
      </c>
      <c r="S782" s="44"/>
      <c r="T782" s="44"/>
      <c r="U782" s="37"/>
      <c r="V782" s="37"/>
    </row>
    <row r="783" spans="1:22" x14ac:dyDescent="0.25">
      <c r="A783" s="37">
        <v>782</v>
      </c>
      <c r="B783" s="38" t="s">
        <v>678</v>
      </c>
      <c r="C783" s="61" t="s">
        <v>679</v>
      </c>
      <c r="D783" s="40" t="s">
        <v>3171</v>
      </c>
      <c r="E783" s="40" t="s">
        <v>670</v>
      </c>
      <c r="F783" s="40" t="s">
        <v>3172</v>
      </c>
      <c r="G783" s="40" t="s">
        <v>3173</v>
      </c>
      <c r="H783" s="42">
        <v>134</v>
      </c>
      <c r="I783" s="40" t="s">
        <v>673</v>
      </c>
      <c r="J783" s="42">
        <v>32</v>
      </c>
      <c r="K783" s="40" t="s">
        <v>673</v>
      </c>
      <c r="L783" s="43" t="s">
        <v>572</v>
      </c>
      <c r="M783" s="44" t="s">
        <v>3164</v>
      </c>
      <c r="N783" s="45">
        <v>4249000</v>
      </c>
      <c r="O783" s="44" t="s">
        <v>676</v>
      </c>
      <c r="P783" s="45">
        <v>3197128</v>
      </c>
      <c r="Q783" s="44" t="s">
        <v>676</v>
      </c>
      <c r="R783" s="46">
        <v>24838</v>
      </c>
      <c r="S783" s="44"/>
      <c r="T783" s="44"/>
      <c r="U783" s="37"/>
      <c r="V783" s="37"/>
    </row>
    <row r="784" spans="1:22" x14ac:dyDescent="0.25">
      <c r="A784" s="37">
        <v>783</v>
      </c>
      <c r="B784" s="38" t="s">
        <v>667</v>
      </c>
      <c r="C784" s="40" t="s">
        <v>668</v>
      </c>
      <c r="D784" s="40" t="s">
        <v>3174</v>
      </c>
      <c r="E784" s="40" t="s">
        <v>670</v>
      </c>
      <c r="F784" s="40" t="s">
        <v>3175</v>
      </c>
      <c r="G784" s="40" t="s">
        <v>3176</v>
      </c>
      <c r="H784" s="42">
        <v>959</v>
      </c>
      <c r="I784" s="40" t="s">
        <v>673</v>
      </c>
      <c r="J784" s="42"/>
      <c r="K784" s="40" t="s">
        <v>673</v>
      </c>
      <c r="L784" s="43" t="s">
        <v>3177</v>
      </c>
      <c r="M784" s="44" t="s">
        <v>3178</v>
      </c>
      <c r="N784" s="45">
        <v>1916000</v>
      </c>
      <c r="O784" s="44" t="s">
        <v>676</v>
      </c>
      <c r="P784" s="45">
        <v>1916000</v>
      </c>
      <c r="Q784" s="44" t="s">
        <v>676</v>
      </c>
      <c r="R784" s="46">
        <v>36264</v>
      </c>
      <c r="S784" s="44" t="s">
        <v>3179</v>
      </c>
      <c r="T784" s="44"/>
      <c r="U784" s="37"/>
      <c r="V784" s="37"/>
    </row>
    <row r="785" spans="1:22" x14ac:dyDescent="0.25">
      <c r="A785" s="37">
        <v>784</v>
      </c>
      <c r="B785" s="38" t="s">
        <v>678</v>
      </c>
      <c r="C785" s="60" t="s">
        <v>679</v>
      </c>
      <c r="D785" s="40" t="s">
        <v>3180</v>
      </c>
      <c r="E785" s="40" t="s">
        <v>670</v>
      </c>
      <c r="F785" s="40" t="s">
        <v>3181</v>
      </c>
      <c r="G785" s="40" t="s">
        <v>3182</v>
      </c>
      <c r="H785" s="42">
        <v>348</v>
      </c>
      <c r="I785" s="40" t="s">
        <v>673</v>
      </c>
      <c r="J785" s="42">
        <v>34</v>
      </c>
      <c r="K785" s="40" t="s">
        <v>673</v>
      </c>
      <c r="L785" s="43" t="s">
        <v>3177</v>
      </c>
      <c r="M785" s="44" t="s">
        <v>3178</v>
      </c>
      <c r="N785" s="45">
        <v>9810586</v>
      </c>
      <c r="O785" s="44" t="s">
        <v>676</v>
      </c>
      <c r="P785" s="45">
        <v>7295161</v>
      </c>
      <c r="Q785" s="44" t="s">
        <v>676</v>
      </c>
      <c r="R785" s="46">
        <v>25569</v>
      </c>
      <c r="S785" s="44"/>
      <c r="T785" s="44"/>
      <c r="U785" s="37"/>
      <c r="V785" s="37"/>
    </row>
    <row r="786" spans="1:22" x14ac:dyDescent="0.25">
      <c r="A786" s="37">
        <v>785</v>
      </c>
      <c r="B786" s="49" t="s">
        <v>667</v>
      </c>
      <c r="C786" s="44" t="s">
        <v>668</v>
      </c>
      <c r="D786" s="38" t="s">
        <v>3183</v>
      </c>
      <c r="E786" s="40" t="s">
        <v>670</v>
      </c>
      <c r="F786" s="40" t="s">
        <v>124</v>
      </c>
      <c r="G786" s="40" t="s">
        <v>905</v>
      </c>
      <c r="H786" s="41">
        <v>64986</v>
      </c>
      <c r="I786" s="40" t="s">
        <v>673</v>
      </c>
      <c r="J786" s="42"/>
      <c r="K786" s="40" t="s">
        <v>673</v>
      </c>
      <c r="L786" s="43" t="s">
        <v>95</v>
      </c>
      <c r="M786" s="44" t="s">
        <v>3178</v>
      </c>
      <c r="N786" s="45">
        <v>55123394</v>
      </c>
      <c r="O786" s="44" t="s">
        <v>676</v>
      </c>
      <c r="P786" s="45">
        <v>55123394</v>
      </c>
      <c r="Q786" s="44" t="s">
        <v>676</v>
      </c>
      <c r="R786" s="46">
        <v>33604</v>
      </c>
      <c r="S786" s="44" t="s">
        <v>677</v>
      </c>
      <c r="T786" s="44"/>
      <c r="U786" s="37"/>
      <c r="V786" s="37"/>
    </row>
    <row r="787" spans="1:22" x14ac:dyDescent="0.25">
      <c r="A787" s="37">
        <v>786</v>
      </c>
      <c r="B787" s="49" t="s">
        <v>678</v>
      </c>
      <c r="C787" s="28" t="s">
        <v>679</v>
      </c>
      <c r="D787" s="38" t="s">
        <v>3184</v>
      </c>
      <c r="E787" s="40" t="s">
        <v>670</v>
      </c>
      <c r="F787" s="40" t="s">
        <v>3185</v>
      </c>
      <c r="G787" s="40" t="s">
        <v>3186</v>
      </c>
      <c r="H787" s="42">
        <v>122</v>
      </c>
      <c r="I787" s="40" t="s">
        <v>673</v>
      </c>
      <c r="J787" s="42">
        <v>78</v>
      </c>
      <c r="K787" s="40" t="s">
        <v>673</v>
      </c>
      <c r="L787" s="43" t="s">
        <v>95</v>
      </c>
      <c r="M787" s="44" t="s">
        <v>3178</v>
      </c>
      <c r="N787" s="45">
        <v>552000</v>
      </c>
      <c r="O787" s="44" t="s">
        <v>676</v>
      </c>
      <c r="P787" s="45">
        <v>386292</v>
      </c>
      <c r="Q787" s="44" t="s">
        <v>676</v>
      </c>
      <c r="R787" s="46">
        <v>23743</v>
      </c>
      <c r="S787" s="44"/>
      <c r="T787" s="44"/>
      <c r="U787" s="37"/>
      <c r="V787" s="37"/>
    </row>
    <row r="788" spans="1:22" x14ac:dyDescent="0.25">
      <c r="A788" s="37">
        <v>787</v>
      </c>
      <c r="B788" s="38" t="s">
        <v>678</v>
      </c>
      <c r="C788" s="62" t="s">
        <v>679</v>
      </c>
      <c r="D788" s="40" t="s">
        <v>3187</v>
      </c>
      <c r="E788" s="40" t="s">
        <v>670</v>
      </c>
      <c r="F788" s="40" t="s">
        <v>3188</v>
      </c>
      <c r="G788" s="40" t="s">
        <v>3189</v>
      </c>
      <c r="H788" s="42">
        <v>83</v>
      </c>
      <c r="I788" s="40" t="s">
        <v>673</v>
      </c>
      <c r="J788" s="42">
        <v>44</v>
      </c>
      <c r="K788" s="40" t="s">
        <v>673</v>
      </c>
      <c r="L788" s="43" t="s">
        <v>95</v>
      </c>
      <c r="M788" s="44" t="s">
        <v>3178</v>
      </c>
      <c r="N788" s="45">
        <v>4314309</v>
      </c>
      <c r="O788" s="44" t="s">
        <v>676</v>
      </c>
      <c r="P788" s="45">
        <v>3054591</v>
      </c>
      <c r="Q788" s="44" t="s">
        <v>676</v>
      </c>
      <c r="R788" s="46">
        <v>16803</v>
      </c>
      <c r="S788" s="44"/>
      <c r="T788" s="44"/>
      <c r="U788" s="37"/>
      <c r="V788" s="37"/>
    </row>
    <row r="789" spans="1:22" x14ac:dyDescent="0.25">
      <c r="A789" s="37">
        <v>788</v>
      </c>
      <c r="B789" s="49" t="s">
        <v>678</v>
      </c>
      <c r="C789" s="28" t="s">
        <v>679</v>
      </c>
      <c r="D789" s="38" t="s">
        <v>3190</v>
      </c>
      <c r="E789" s="40" t="s">
        <v>670</v>
      </c>
      <c r="F789" s="40" t="s">
        <v>3191</v>
      </c>
      <c r="G789" s="40" t="s">
        <v>1880</v>
      </c>
      <c r="H789" s="42">
        <v>186</v>
      </c>
      <c r="I789" s="40" t="s">
        <v>673</v>
      </c>
      <c r="J789" s="42">
        <v>45</v>
      </c>
      <c r="K789" s="40" t="s">
        <v>673</v>
      </c>
      <c r="L789" s="43" t="s">
        <v>95</v>
      </c>
      <c r="M789" s="44" t="s">
        <v>3178</v>
      </c>
      <c r="N789" s="45">
        <v>3133463</v>
      </c>
      <c r="O789" s="44" t="s">
        <v>676</v>
      </c>
      <c r="P789" s="45">
        <v>2220443</v>
      </c>
      <c r="Q789" s="44" t="s">
        <v>676</v>
      </c>
      <c r="R789" s="46">
        <v>16803</v>
      </c>
      <c r="S789" s="44"/>
      <c r="T789" s="44"/>
      <c r="U789" s="37"/>
      <c r="V789" s="37"/>
    </row>
    <row r="790" spans="1:22" x14ac:dyDescent="0.25">
      <c r="A790" s="37">
        <v>789</v>
      </c>
      <c r="B790" s="49" t="s">
        <v>667</v>
      </c>
      <c r="C790" s="44" t="s">
        <v>668</v>
      </c>
      <c r="D790" s="38" t="s">
        <v>3192</v>
      </c>
      <c r="E790" s="40" t="s">
        <v>670</v>
      </c>
      <c r="F790" s="40" t="s">
        <v>3193</v>
      </c>
      <c r="G790" s="40" t="s">
        <v>672</v>
      </c>
      <c r="H790" s="41">
        <v>2217</v>
      </c>
      <c r="I790" s="40" t="s">
        <v>673</v>
      </c>
      <c r="J790" s="42"/>
      <c r="K790" s="40" t="s">
        <v>673</v>
      </c>
      <c r="L790" s="43" t="s">
        <v>3194</v>
      </c>
      <c r="M790" s="44" t="s">
        <v>3195</v>
      </c>
      <c r="N790" s="45">
        <v>421000</v>
      </c>
      <c r="O790" s="44" t="s">
        <v>676</v>
      </c>
      <c r="P790" s="45">
        <v>421000</v>
      </c>
      <c r="Q790" s="44" t="s">
        <v>676</v>
      </c>
      <c r="R790" s="46">
        <v>33604</v>
      </c>
      <c r="S790" s="44" t="s">
        <v>677</v>
      </c>
      <c r="T790" s="44"/>
      <c r="U790" s="37"/>
      <c r="V790" s="37"/>
    </row>
    <row r="791" spans="1:22" x14ac:dyDescent="0.25">
      <c r="A791" s="37">
        <v>790</v>
      </c>
      <c r="B791" s="38" t="s">
        <v>667</v>
      </c>
      <c r="C791" s="47" t="s">
        <v>668</v>
      </c>
      <c r="D791" s="40" t="s">
        <v>3196</v>
      </c>
      <c r="E791" s="40" t="s">
        <v>670</v>
      </c>
      <c r="F791" s="40" t="s">
        <v>3197</v>
      </c>
      <c r="G791" s="40" t="s">
        <v>672</v>
      </c>
      <c r="H791" s="41">
        <v>5763</v>
      </c>
      <c r="I791" s="40" t="s">
        <v>673</v>
      </c>
      <c r="J791" s="42"/>
      <c r="K791" s="40" t="s">
        <v>673</v>
      </c>
      <c r="L791" s="43" t="s">
        <v>3198</v>
      </c>
      <c r="M791" s="44" t="s">
        <v>3199</v>
      </c>
      <c r="N791" s="45">
        <v>1449000</v>
      </c>
      <c r="O791" s="44" t="s">
        <v>676</v>
      </c>
      <c r="P791" s="45">
        <v>1449000</v>
      </c>
      <c r="Q791" s="44" t="s">
        <v>676</v>
      </c>
      <c r="R791" s="46">
        <v>33604</v>
      </c>
      <c r="S791" s="44" t="s">
        <v>677</v>
      </c>
      <c r="T791" s="44"/>
      <c r="U791" s="37"/>
      <c r="V791" s="37"/>
    </row>
    <row r="792" spans="1:22" x14ac:dyDescent="0.25">
      <c r="A792" s="37">
        <v>791</v>
      </c>
      <c r="B792" s="38" t="s">
        <v>667</v>
      </c>
      <c r="C792" s="40" t="s">
        <v>668</v>
      </c>
      <c r="D792" s="40" t="s">
        <v>3200</v>
      </c>
      <c r="E792" s="40" t="s">
        <v>670</v>
      </c>
      <c r="F792" s="40" t="s">
        <v>3201</v>
      </c>
      <c r="G792" s="40" t="s">
        <v>672</v>
      </c>
      <c r="H792" s="41">
        <v>10100</v>
      </c>
      <c r="I792" s="40" t="s">
        <v>673</v>
      </c>
      <c r="J792" s="42"/>
      <c r="K792" s="40" t="s">
        <v>673</v>
      </c>
      <c r="L792" s="43" t="s">
        <v>3202</v>
      </c>
      <c r="M792" s="44" t="s">
        <v>3203</v>
      </c>
      <c r="N792" s="45">
        <v>1818000</v>
      </c>
      <c r="O792" s="44" t="s">
        <v>676</v>
      </c>
      <c r="P792" s="45">
        <v>1818000</v>
      </c>
      <c r="Q792" s="44" t="s">
        <v>676</v>
      </c>
      <c r="R792" s="46">
        <v>33604</v>
      </c>
      <c r="S792" s="44" t="s">
        <v>677</v>
      </c>
      <c r="T792" s="44"/>
      <c r="U792" s="37"/>
      <c r="V792" s="37"/>
    </row>
    <row r="793" spans="1:22" x14ac:dyDescent="0.25">
      <c r="A793" s="37">
        <v>792</v>
      </c>
      <c r="B793" s="38" t="s">
        <v>667</v>
      </c>
      <c r="C793" s="40" t="s">
        <v>668</v>
      </c>
      <c r="D793" s="40" t="s">
        <v>3204</v>
      </c>
      <c r="E793" s="40" t="s">
        <v>670</v>
      </c>
      <c r="F793" s="40" t="s">
        <v>3205</v>
      </c>
      <c r="G793" s="40" t="s">
        <v>3206</v>
      </c>
      <c r="H793" s="41">
        <v>1642</v>
      </c>
      <c r="I793" s="40" t="s">
        <v>673</v>
      </c>
      <c r="J793" s="42"/>
      <c r="K793" s="40" t="s">
        <v>673</v>
      </c>
      <c r="L793" s="43" t="s">
        <v>3207</v>
      </c>
      <c r="M793" s="44" t="s">
        <v>3208</v>
      </c>
      <c r="N793" s="45">
        <v>4674000</v>
      </c>
      <c r="O793" s="44" t="s">
        <v>676</v>
      </c>
      <c r="P793" s="45">
        <v>4674000</v>
      </c>
      <c r="Q793" s="44" t="s">
        <v>676</v>
      </c>
      <c r="R793" s="46">
        <v>33604</v>
      </c>
      <c r="S793" s="44" t="s">
        <v>677</v>
      </c>
      <c r="T793" s="44" t="s">
        <v>757</v>
      </c>
      <c r="U793" s="37"/>
      <c r="V793" s="37"/>
    </row>
    <row r="794" spans="1:22" x14ac:dyDescent="0.25">
      <c r="A794" s="37">
        <v>793</v>
      </c>
      <c r="B794" s="38" t="s">
        <v>988</v>
      </c>
      <c r="C794" s="61" t="s">
        <v>989</v>
      </c>
      <c r="D794" s="40" t="s">
        <v>3209</v>
      </c>
      <c r="E794" s="40" t="s">
        <v>670</v>
      </c>
      <c r="F794" s="40" t="s">
        <v>3210</v>
      </c>
      <c r="G794" s="40" t="s">
        <v>3211</v>
      </c>
      <c r="H794" s="42">
        <v>229</v>
      </c>
      <c r="I794" s="40" t="s">
        <v>673</v>
      </c>
      <c r="J794" s="42">
        <v>302</v>
      </c>
      <c r="K794" s="40" t="s">
        <v>673</v>
      </c>
      <c r="L794" s="43" t="s">
        <v>3207</v>
      </c>
      <c r="M794" s="44" t="s">
        <v>3208</v>
      </c>
      <c r="N794" s="45">
        <v>29725413</v>
      </c>
      <c r="O794" s="44" t="s">
        <v>676</v>
      </c>
      <c r="P794" s="45">
        <v>25066387</v>
      </c>
      <c r="Q794" s="44" t="s">
        <v>676</v>
      </c>
      <c r="R794" s="46">
        <v>28856</v>
      </c>
      <c r="S794" s="44"/>
      <c r="T794" s="44"/>
      <c r="U794" s="37"/>
      <c r="V794" s="37"/>
    </row>
    <row r="795" spans="1:22" x14ac:dyDescent="0.25">
      <c r="A795" s="37">
        <v>794</v>
      </c>
      <c r="B795" s="38" t="s">
        <v>988</v>
      </c>
      <c r="C795" s="61" t="s">
        <v>989</v>
      </c>
      <c r="D795" s="40" t="s">
        <v>3212</v>
      </c>
      <c r="E795" s="40" t="s">
        <v>670</v>
      </c>
      <c r="F795" s="40" t="s">
        <v>3213</v>
      </c>
      <c r="G795" s="40" t="s">
        <v>849</v>
      </c>
      <c r="H795" s="42">
        <v>27</v>
      </c>
      <c r="I795" s="40" t="s">
        <v>673</v>
      </c>
      <c r="J795" s="42">
        <v>27</v>
      </c>
      <c r="K795" s="40" t="s">
        <v>673</v>
      </c>
      <c r="L795" s="43" t="s">
        <v>3207</v>
      </c>
      <c r="M795" s="44" t="s">
        <v>3208</v>
      </c>
      <c r="N795" s="45">
        <v>614138</v>
      </c>
      <c r="O795" s="44" t="s">
        <v>676</v>
      </c>
      <c r="P795" s="45">
        <v>40680</v>
      </c>
      <c r="Q795" s="44" t="s">
        <v>676</v>
      </c>
      <c r="R795" s="46">
        <v>28856</v>
      </c>
      <c r="S795" s="44"/>
      <c r="T795" s="44"/>
      <c r="U795" s="37"/>
      <c r="V795" s="37"/>
    </row>
    <row r="796" spans="1:22" x14ac:dyDescent="0.25">
      <c r="A796" s="37">
        <v>795</v>
      </c>
      <c r="B796" s="38" t="s">
        <v>667</v>
      </c>
      <c r="C796" s="40" t="s">
        <v>668</v>
      </c>
      <c r="D796" s="40" t="s">
        <v>3214</v>
      </c>
      <c r="E796" s="40" t="s">
        <v>670</v>
      </c>
      <c r="F796" s="40" t="s">
        <v>3215</v>
      </c>
      <c r="G796" s="40" t="s">
        <v>672</v>
      </c>
      <c r="H796" s="41">
        <v>24974</v>
      </c>
      <c r="I796" s="40" t="s">
        <v>673</v>
      </c>
      <c r="J796" s="42"/>
      <c r="K796" s="40" t="s">
        <v>673</v>
      </c>
      <c r="L796" s="43" t="s">
        <v>3216</v>
      </c>
      <c r="M796" s="44" t="s">
        <v>3203</v>
      </c>
      <c r="N796" s="45">
        <v>17979000</v>
      </c>
      <c r="O796" s="44" t="s">
        <v>676</v>
      </c>
      <c r="P796" s="45">
        <v>17979000</v>
      </c>
      <c r="Q796" s="44" t="s">
        <v>676</v>
      </c>
      <c r="R796" s="46">
        <v>33604</v>
      </c>
      <c r="S796" s="44" t="s">
        <v>677</v>
      </c>
      <c r="T796" s="44"/>
      <c r="U796" s="37"/>
      <c r="V796" s="37"/>
    </row>
    <row r="797" spans="1:22" x14ac:dyDescent="0.25">
      <c r="A797" s="37">
        <v>796</v>
      </c>
      <c r="B797" s="38" t="s">
        <v>678</v>
      </c>
      <c r="C797" s="60" t="s">
        <v>679</v>
      </c>
      <c r="D797" s="40" t="s">
        <v>3217</v>
      </c>
      <c r="E797" s="40" t="s">
        <v>670</v>
      </c>
      <c r="F797" s="40" t="s">
        <v>3218</v>
      </c>
      <c r="G797" s="40" t="s">
        <v>3219</v>
      </c>
      <c r="H797" s="42">
        <v>24</v>
      </c>
      <c r="I797" s="40" t="s">
        <v>673</v>
      </c>
      <c r="J797" s="42"/>
      <c r="K797" s="40" t="s">
        <v>673</v>
      </c>
      <c r="L797" s="43" t="s">
        <v>3216</v>
      </c>
      <c r="M797" s="44" t="s">
        <v>3203</v>
      </c>
      <c r="N797" s="45">
        <v>44000</v>
      </c>
      <c r="O797" s="44" t="s">
        <v>676</v>
      </c>
      <c r="P797" s="45">
        <v>29236</v>
      </c>
      <c r="Q797" s="44" t="s">
        <v>676</v>
      </c>
      <c r="R797" s="46">
        <v>19725</v>
      </c>
      <c r="S797" s="44"/>
      <c r="T797" s="44"/>
      <c r="U797" s="37"/>
      <c r="V797" s="37"/>
    </row>
    <row r="798" spans="1:22" x14ac:dyDescent="0.25">
      <c r="A798" s="37">
        <v>797</v>
      </c>
      <c r="B798" s="49" t="s">
        <v>678</v>
      </c>
      <c r="C798" s="28" t="s">
        <v>679</v>
      </c>
      <c r="D798" s="38" t="s">
        <v>3220</v>
      </c>
      <c r="E798" s="40" t="s">
        <v>670</v>
      </c>
      <c r="F798" s="40" t="s">
        <v>3221</v>
      </c>
      <c r="G798" s="40" t="s">
        <v>3222</v>
      </c>
      <c r="H798" s="42">
        <v>8</v>
      </c>
      <c r="I798" s="40" t="s">
        <v>673</v>
      </c>
      <c r="J798" s="42"/>
      <c r="K798" s="40" t="s">
        <v>673</v>
      </c>
      <c r="L798" s="43" t="s">
        <v>3216</v>
      </c>
      <c r="M798" s="44" t="s">
        <v>3203</v>
      </c>
      <c r="N798" s="45">
        <v>38000</v>
      </c>
      <c r="O798" s="44" t="s">
        <v>676</v>
      </c>
      <c r="P798" s="56">
        <v>0</v>
      </c>
      <c r="Q798" s="44" t="s">
        <v>676</v>
      </c>
      <c r="R798" s="46">
        <v>19725</v>
      </c>
      <c r="S798" s="44"/>
      <c r="T798" s="44"/>
      <c r="U798" s="37"/>
      <c r="V798" s="37"/>
    </row>
    <row r="799" spans="1:22" x14ac:dyDescent="0.25">
      <c r="A799" s="37">
        <v>798</v>
      </c>
      <c r="B799" s="49" t="s">
        <v>667</v>
      </c>
      <c r="C799" s="44" t="s">
        <v>668</v>
      </c>
      <c r="D799" s="38" t="s">
        <v>3223</v>
      </c>
      <c r="E799" s="40" t="s">
        <v>670</v>
      </c>
      <c r="F799" s="40" t="s">
        <v>40</v>
      </c>
      <c r="G799" s="40" t="s">
        <v>3224</v>
      </c>
      <c r="H799" s="41">
        <v>5127</v>
      </c>
      <c r="I799" s="40" t="s">
        <v>673</v>
      </c>
      <c r="J799" s="42"/>
      <c r="K799" s="40" t="s">
        <v>673</v>
      </c>
      <c r="L799" s="43" t="s">
        <v>39</v>
      </c>
      <c r="M799" s="44" t="s">
        <v>3203</v>
      </c>
      <c r="N799" s="45">
        <v>3692156</v>
      </c>
      <c r="O799" s="44" t="s">
        <v>676</v>
      </c>
      <c r="P799" s="45">
        <v>3692156</v>
      </c>
      <c r="Q799" s="44" t="s">
        <v>676</v>
      </c>
      <c r="R799" s="46">
        <v>33604</v>
      </c>
      <c r="S799" s="44" t="s">
        <v>677</v>
      </c>
      <c r="T799" s="44"/>
      <c r="U799" s="37"/>
      <c r="V799" s="37"/>
    </row>
    <row r="800" spans="1:22" x14ac:dyDescent="0.25">
      <c r="A800" s="37">
        <v>799</v>
      </c>
      <c r="B800" s="49" t="s">
        <v>667</v>
      </c>
      <c r="C800" s="44" t="s">
        <v>668</v>
      </c>
      <c r="D800" s="38" t="s">
        <v>3225</v>
      </c>
      <c r="E800" s="40" t="s">
        <v>670</v>
      </c>
      <c r="F800" s="40" t="s">
        <v>38</v>
      </c>
      <c r="G800" s="40" t="s">
        <v>3226</v>
      </c>
      <c r="H800" s="41">
        <v>2740</v>
      </c>
      <c r="I800" s="40" t="s">
        <v>673</v>
      </c>
      <c r="J800" s="42"/>
      <c r="K800" s="40" t="s">
        <v>673</v>
      </c>
      <c r="L800" s="43" t="s">
        <v>37</v>
      </c>
      <c r="M800" s="44" t="s">
        <v>3203</v>
      </c>
      <c r="N800" s="45">
        <v>1973183</v>
      </c>
      <c r="O800" s="44" t="s">
        <v>676</v>
      </c>
      <c r="P800" s="45">
        <v>1973183</v>
      </c>
      <c r="Q800" s="44" t="s">
        <v>676</v>
      </c>
      <c r="R800" s="46">
        <v>33604</v>
      </c>
      <c r="S800" s="44" t="s">
        <v>677</v>
      </c>
      <c r="T800" s="44"/>
      <c r="U800" s="37"/>
      <c r="V800" s="37"/>
    </row>
    <row r="801" spans="1:22" x14ac:dyDescent="0.25">
      <c r="A801" s="37">
        <v>800</v>
      </c>
      <c r="B801" s="49" t="s">
        <v>667</v>
      </c>
      <c r="C801" s="44" t="s">
        <v>668</v>
      </c>
      <c r="D801" s="38" t="s">
        <v>3227</v>
      </c>
      <c r="E801" s="40" t="s">
        <v>670</v>
      </c>
      <c r="F801" s="40" t="s">
        <v>3228</v>
      </c>
      <c r="G801" s="40" t="s">
        <v>672</v>
      </c>
      <c r="H801" s="41">
        <v>10531</v>
      </c>
      <c r="I801" s="40" t="s">
        <v>673</v>
      </c>
      <c r="J801" s="42"/>
      <c r="K801" s="40" t="s">
        <v>673</v>
      </c>
      <c r="L801" s="43" t="s">
        <v>3229</v>
      </c>
      <c r="M801" s="44" t="s">
        <v>3230</v>
      </c>
      <c r="N801" s="45">
        <v>1909000</v>
      </c>
      <c r="O801" s="44" t="s">
        <v>676</v>
      </c>
      <c r="P801" s="45">
        <v>1909000</v>
      </c>
      <c r="Q801" s="44" t="s">
        <v>676</v>
      </c>
      <c r="R801" s="46">
        <v>33604</v>
      </c>
      <c r="S801" s="44" t="s">
        <v>677</v>
      </c>
      <c r="T801" s="44"/>
      <c r="U801" s="37"/>
      <c r="V801" s="37"/>
    </row>
    <row r="802" spans="1:22" x14ac:dyDescent="0.25">
      <c r="A802" s="37">
        <v>801</v>
      </c>
      <c r="B802" s="49" t="s">
        <v>667</v>
      </c>
      <c r="C802" s="44" t="s">
        <v>668</v>
      </c>
      <c r="D802" s="38" t="s">
        <v>3231</v>
      </c>
      <c r="E802" s="40" t="s">
        <v>670</v>
      </c>
      <c r="F802" s="40" t="s">
        <v>3232</v>
      </c>
      <c r="G802" s="40" t="s">
        <v>672</v>
      </c>
      <c r="H802" s="41">
        <v>8647</v>
      </c>
      <c r="I802" s="40" t="s">
        <v>673</v>
      </c>
      <c r="J802" s="42"/>
      <c r="K802" s="40" t="s">
        <v>673</v>
      </c>
      <c r="L802" s="43" t="s">
        <v>3233</v>
      </c>
      <c r="M802" s="44" t="s">
        <v>3203</v>
      </c>
      <c r="N802" s="45">
        <v>1556000</v>
      </c>
      <c r="O802" s="44" t="s">
        <v>676</v>
      </c>
      <c r="P802" s="45">
        <v>1556000</v>
      </c>
      <c r="Q802" s="44" t="s">
        <v>676</v>
      </c>
      <c r="R802" s="46">
        <v>33604</v>
      </c>
      <c r="S802" s="44" t="s">
        <v>677</v>
      </c>
      <c r="T802" s="44"/>
      <c r="U802" s="37"/>
      <c r="V802" s="37"/>
    </row>
    <row r="803" spans="1:22" x14ac:dyDescent="0.25">
      <c r="A803" s="37">
        <v>802</v>
      </c>
      <c r="B803" s="49" t="s">
        <v>667</v>
      </c>
      <c r="C803" s="44" t="s">
        <v>668</v>
      </c>
      <c r="D803" s="38" t="s">
        <v>3234</v>
      </c>
      <c r="E803" s="40" t="s">
        <v>670</v>
      </c>
      <c r="F803" s="40" t="s">
        <v>3235</v>
      </c>
      <c r="G803" s="40" t="s">
        <v>672</v>
      </c>
      <c r="H803" s="41">
        <v>13714</v>
      </c>
      <c r="I803" s="40" t="s">
        <v>673</v>
      </c>
      <c r="J803" s="42"/>
      <c r="K803" s="40" t="s">
        <v>673</v>
      </c>
      <c r="L803" s="43" t="s">
        <v>3236</v>
      </c>
      <c r="M803" s="44" t="s">
        <v>3203</v>
      </c>
      <c r="N803" s="45">
        <v>4938000</v>
      </c>
      <c r="O803" s="44" t="s">
        <v>676</v>
      </c>
      <c r="P803" s="45">
        <v>4938000</v>
      </c>
      <c r="Q803" s="44" t="s">
        <v>676</v>
      </c>
      <c r="R803" s="46">
        <v>33604</v>
      </c>
      <c r="S803" s="44" t="s">
        <v>677</v>
      </c>
      <c r="T803" s="44"/>
      <c r="U803" s="37"/>
      <c r="V803" s="37"/>
    </row>
    <row r="804" spans="1:22" x14ac:dyDescent="0.25">
      <c r="A804" s="37">
        <v>803</v>
      </c>
      <c r="B804" s="49" t="s">
        <v>667</v>
      </c>
      <c r="C804" s="44" t="s">
        <v>668</v>
      </c>
      <c r="D804" s="38" t="s">
        <v>3237</v>
      </c>
      <c r="E804" s="40" t="s">
        <v>670</v>
      </c>
      <c r="F804" s="40" t="s">
        <v>3238</v>
      </c>
      <c r="G804" s="40" t="s">
        <v>672</v>
      </c>
      <c r="H804" s="41">
        <v>8432</v>
      </c>
      <c r="I804" s="40" t="s">
        <v>673</v>
      </c>
      <c r="J804" s="42"/>
      <c r="K804" s="40" t="s">
        <v>673</v>
      </c>
      <c r="L804" s="43" t="s">
        <v>3239</v>
      </c>
      <c r="M804" s="44" t="s">
        <v>3195</v>
      </c>
      <c r="N804" s="45">
        <v>1518000</v>
      </c>
      <c r="O804" s="44" t="s">
        <v>676</v>
      </c>
      <c r="P804" s="45">
        <v>1518000</v>
      </c>
      <c r="Q804" s="44" t="s">
        <v>676</v>
      </c>
      <c r="R804" s="46">
        <v>33604</v>
      </c>
      <c r="S804" s="44" t="s">
        <v>677</v>
      </c>
      <c r="T804" s="44"/>
      <c r="U804" s="37"/>
      <c r="V804" s="37"/>
    </row>
    <row r="805" spans="1:22" x14ac:dyDescent="0.25">
      <c r="A805" s="37">
        <v>804</v>
      </c>
      <c r="B805" s="49" t="s">
        <v>667</v>
      </c>
      <c r="C805" s="44" t="s">
        <v>668</v>
      </c>
      <c r="D805" s="38" t="s">
        <v>3240</v>
      </c>
      <c r="E805" s="40" t="s">
        <v>670</v>
      </c>
      <c r="F805" s="40" t="s">
        <v>3241</v>
      </c>
      <c r="G805" s="40" t="s">
        <v>3242</v>
      </c>
      <c r="H805" s="41">
        <v>38357</v>
      </c>
      <c r="I805" s="40" t="s">
        <v>673</v>
      </c>
      <c r="J805" s="42"/>
      <c r="K805" s="40" t="s">
        <v>673</v>
      </c>
      <c r="L805" s="43" t="s">
        <v>3243</v>
      </c>
      <c r="M805" s="44" t="s">
        <v>3203</v>
      </c>
      <c r="N805" s="45">
        <v>28268107</v>
      </c>
      <c r="O805" s="44" t="s">
        <v>676</v>
      </c>
      <c r="P805" s="45">
        <v>28268107</v>
      </c>
      <c r="Q805" s="44" t="s">
        <v>676</v>
      </c>
      <c r="R805" s="46">
        <v>33604</v>
      </c>
      <c r="S805" s="44" t="s">
        <v>677</v>
      </c>
      <c r="T805" s="44"/>
      <c r="U805" s="37"/>
      <c r="V805" s="37"/>
    </row>
    <row r="806" spans="1:22" x14ac:dyDescent="0.25">
      <c r="A806" s="37">
        <v>805</v>
      </c>
      <c r="B806" s="49" t="s">
        <v>678</v>
      </c>
      <c r="C806" s="28" t="s">
        <v>679</v>
      </c>
      <c r="D806" s="38" t="s">
        <v>3244</v>
      </c>
      <c r="E806" s="40" t="s">
        <v>670</v>
      </c>
      <c r="F806" s="40" t="s">
        <v>3245</v>
      </c>
      <c r="G806" s="40" t="s">
        <v>3246</v>
      </c>
      <c r="H806" s="42">
        <v>9</v>
      </c>
      <c r="I806" s="40" t="s">
        <v>673</v>
      </c>
      <c r="J806" s="42">
        <v>8</v>
      </c>
      <c r="K806" s="40" t="s">
        <v>673</v>
      </c>
      <c r="L806" s="43" t="s">
        <v>3243</v>
      </c>
      <c r="M806" s="44" t="s">
        <v>3203</v>
      </c>
      <c r="N806" s="45">
        <v>109000</v>
      </c>
      <c r="O806" s="44" t="s">
        <v>676</v>
      </c>
      <c r="P806" s="45">
        <v>83064</v>
      </c>
      <c r="Q806" s="44" t="s">
        <v>676</v>
      </c>
      <c r="R806" s="46">
        <v>27760</v>
      </c>
      <c r="S806" s="44"/>
      <c r="T806" s="44"/>
      <c r="U806" s="37"/>
      <c r="V806" s="37"/>
    </row>
    <row r="807" spans="1:22" x14ac:dyDescent="0.25">
      <c r="A807" s="37">
        <v>806</v>
      </c>
      <c r="B807" s="38" t="s">
        <v>678</v>
      </c>
      <c r="C807" s="59" t="s">
        <v>679</v>
      </c>
      <c r="D807" s="40" t="s">
        <v>3247</v>
      </c>
      <c r="E807" s="40" t="s">
        <v>670</v>
      </c>
      <c r="F807" s="40" t="s">
        <v>3248</v>
      </c>
      <c r="G807" s="40" t="s">
        <v>3249</v>
      </c>
      <c r="H807" s="42">
        <v>4</v>
      </c>
      <c r="I807" s="40" t="s">
        <v>673</v>
      </c>
      <c r="J807" s="42"/>
      <c r="K807" s="40" t="s">
        <v>673</v>
      </c>
      <c r="L807" s="43" t="s">
        <v>3243</v>
      </c>
      <c r="M807" s="44" t="s">
        <v>3203</v>
      </c>
      <c r="N807" s="45">
        <v>4000</v>
      </c>
      <c r="O807" s="44" t="s">
        <v>676</v>
      </c>
      <c r="P807" s="56">
        <v>0</v>
      </c>
      <c r="Q807" s="44" t="s">
        <v>676</v>
      </c>
      <c r="R807" s="46">
        <v>27395</v>
      </c>
      <c r="S807" s="44"/>
      <c r="T807" s="44"/>
      <c r="U807" s="37"/>
      <c r="V807" s="37"/>
    </row>
    <row r="808" spans="1:22" x14ac:dyDescent="0.25">
      <c r="A808" s="37">
        <v>807</v>
      </c>
      <c r="B808" s="38" t="s">
        <v>678</v>
      </c>
      <c r="C808" s="61" t="s">
        <v>679</v>
      </c>
      <c r="D808" s="40" t="s">
        <v>3250</v>
      </c>
      <c r="E808" s="40" t="s">
        <v>670</v>
      </c>
      <c r="F808" s="40" t="s">
        <v>3251</v>
      </c>
      <c r="G808" s="40" t="s">
        <v>3252</v>
      </c>
      <c r="H808" s="42">
        <v>363</v>
      </c>
      <c r="I808" s="40" t="s">
        <v>673</v>
      </c>
      <c r="J808" s="42"/>
      <c r="K808" s="40" t="s">
        <v>673</v>
      </c>
      <c r="L808" s="43" t="s">
        <v>3243</v>
      </c>
      <c r="M808" s="44" t="s">
        <v>3203</v>
      </c>
      <c r="N808" s="45">
        <v>14237602</v>
      </c>
      <c r="O808" s="44" t="s">
        <v>676</v>
      </c>
      <c r="P808" s="56">
        <v>0</v>
      </c>
      <c r="Q808" s="44" t="s">
        <v>676</v>
      </c>
      <c r="R808" s="46">
        <v>3654</v>
      </c>
      <c r="S808" s="44"/>
      <c r="T808" s="44"/>
      <c r="U808" s="37"/>
      <c r="V808" s="37"/>
    </row>
    <row r="809" spans="1:22" x14ac:dyDescent="0.25">
      <c r="A809" s="37">
        <v>808</v>
      </c>
      <c r="B809" s="38" t="s">
        <v>678</v>
      </c>
      <c r="C809" s="61" t="s">
        <v>679</v>
      </c>
      <c r="D809" s="40" t="s">
        <v>3253</v>
      </c>
      <c r="E809" s="40" t="s">
        <v>670</v>
      </c>
      <c r="F809" s="40" t="s">
        <v>3254</v>
      </c>
      <c r="G809" s="40" t="s">
        <v>3255</v>
      </c>
      <c r="H809" s="42">
        <v>29</v>
      </c>
      <c r="I809" s="40" t="s">
        <v>673</v>
      </c>
      <c r="J809" s="42">
        <v>40</v>
      </c>
      <c r="K809" s="40" t="s">
        <v>673</v>
      </c>
      <c r="L809" s="43" t="s">
        <v>3243</v>
      </c>
      <c r="M809" s="44" t="s">
        <v>3203</v>
      </c>
      <c r="N809" s="45">
        <v>284000</v>
      </c>
      <c r="O809" s="44" t="s">
        <v>676</v>
      </c>
      <c r="P809" s="45">
        <v>153224</v>
      </c>
      <c r="Q809" s="44" t="s">
        <v>676</v>
      </c>
      <c r="R809" s="46">
        <v>13881</v>
      </c>
      <c r="S809" s="44"/>
      <c r="T809" s="44"/>
      <c r="U809" s="37"/>
      <c r="V809" s="37"/>
    </row>
    <row r="810" spans="1:22" x14ac:dyDescent="0.25">
      <c r="A810" s="37">
        <v>809</v>
      </c>
      <c r="B810" s="38" t="s">
        <v>678</v>
      </c>
      <c r="C810" s="61" t="s">
        <v>679</v>
      </c>
      <c r="D810" s="40" t="s">
        <v>3256</v>
      </c>
      <c r="E810" s="40" t="s">
        <v>670</v>
      </c>
      <c r="F810" s="40" t="s">
        <v>3257</v>
      </c>
      <c r="G810" s="40" t="s">
        <v>3258</v>
      </c>
      <c r="H810" s="42">
        <v>29</v>
      </c>
      <c r="I810" s="40" t="s">
        <v>673</v>
      </c>
      <c r="J810" s="42">
        <v>25</v>
      </c>
      <c r="K810" s="40" t="s">
        <v>673</v>
      </c>
      <c r="L810" s="43" t="s">
        <v>3243</v>
      </c>
      <c r="M810" s="44" t="s">
        <v>3203</v>
      </c>
      <c r="N810" s="45">
        <v>16000</v>
      </c>
      <c r="O810" s="44" t="s">
        <v>676</v>
      </c>
      <c r="P810" s="45">
        <v>8785</v>
      </c>
      <c r="Q810" s="44" t="s">
        <v>676</v>
      </c>
      <c r="R810" s="46">
        <v>13881</v>
      </c>
      <c r="S810" s="44"/>
      <c r="T810" s="44"/>
      <c r="U810" s="37"/>
      <c r="V810" s="37"/>
    </row>
    <row r="811" spans="1:22" x14ac:dyDescent="0.25">
      <c r="A811" s="37">
        <v>810</v>
      </c>
      <c r="B811" s="38" t="s">
        <v>678</v>
      </c>
      <c r="C811" s="61" t="s">
        <v>679</v>
      </c>
      <c r="D811" s="40" t="s">
        <v>3259</v>
      </c>
      <c r="E811" s="40" t="s">
        <v>670</v>
      </c>
      <c r="F811" s="40" t="s">
        <v>3260</v>
      </c>
      <c r="G811" s="40" t="s">
        <v>3261</v>
      </c>
      <c r="H811" s="42">
        <v>371</v>
      </c>
      <c r="I811" s="40" t="s">
        <v>673</v>
      </c>
      <c r="J811" s="42">
        <v>276</v>
      </c>
      <c r="K811" s="40" t="s">
        <v>673</v>
      </c>
      <c r="L811" s="43" t="s">
        <v>3243</v>
      </c>
      <c r="M811" s="44" t="s">
        <v>3203</v>
      </c>
      <c r="N811" s="45">
        <v>4142277</v>
      </c>
      <c r="O811" s="44" t="s">
        <v>676</v>
      </c>
      <c r="P811" s="56">
        <v>0</v>
      </c>
      <c r="Q811" s="44" t="s">
        <v>676</v>
      </c>
      <c r="R811" s="46">
        <v>1</v>
      </c>
      <c r="S811" s="44"/>
      <c r="T811" s="44"/>
      <c r="U811" s="37"/>
      <c r="V811" s="37"/>
    </row>
    <row r="812" spans="1:22" x14ac:dyDescent="0.25">
      <c r="A812" s="37">
        <v>811</v>
      </c>
      <c r="B812" s="38" t="s">
        <v>678</v>
      </c>
      <c r="C812" s="60" t="s">
        <v>679</v>
      </c>
      <c r="D812" s="40" t="s">
        <v>3262</v>
      </c>
      <c r="E812" s="40" t="s">
        <v>670</v>
      </c>
      <c r="F812" s="40" t="s">
        <v>3263</v>
      </c>
      <c r="G812" s="40" t="s">
        <v>3264</v>
      </c>
      <c r="H812" s="42">
        <v>31</v>
      </c>
      <c r="I812" s="40" t="s">
        <v>673</v>
      </c>
      <c r="J812" s="42">
        <v>23</v>
      </c>
      <c r="K812" s="40" t="s">
        <v>673</v>
      </c>
      <c r="L812" s="43" t="s">
        <v>3243</v>
      </c>
      <c r="M812" s="44" t="s">
        <v>3203</v>
      </c>
      <c r="N812" s="45">
        <v>54000</v>
      </c>
      <c r="O812" s="44" t="s">
        <v>676</v>
      </c>
      <c r="P812" s="56">
        <v>0</v>
      </c>
      <c r="Q812" s="44" t="s">
        <v>676</v>
      </c>
      <c r="R812" s="46">
        <v>1</v>
      </c>
      <c r="S812" s="44"/>
      <c r="T812" s="44"/>
      <c r="U812" s="37"/>
      <c r="V812" s="37"/>
    </row>
    <row r="813" spans="1:22" x14ac:dyDescent="0.25">
      <c r="A813" s="37">
        <v>812</v>
      </c>
      <c r="B813" s="49" t="s">
        <v>751</v>
      </c>
      <c r="C813" s="28" t="s">
        <v>752</v>
      </c>
      <c r="D813" s="38" t="s">
        <v>3265</v>
      </c>
      <c r="E813" s="40" t="s">
        <v>670</v>
      </c>
      <c r="F813" s="40" t="s">
        <v>3266</v>
      </c>
      <c r="G813" s="40" t="s">
        <v>3267</v>
      </c>
      <c r="H813" s="42">
        <v>13</v>
      </c>
      <c r="I813" s="40" t="s">
        <v>673</v>
      </c>
      <c r="J813" s="42"/>
      <c r="K813" s="40" t="s">
        <v>673</v>
      </c>
      <c r="L813" s="43" t="s">
        <v>3243</v>
      </c>
      <c r="M813" s="44" t="s">
        <v>3203</v>
      </c>
      <c r="N813" s="45">
        <v>138000</v>
      </c>
      <c r="O813" s="44" t="s">
        <v>676</v>
      </c>
      <c r="P813" s="56">
        <v>0</v>
      </c>
      <c r="Q813" s="44" t="s">
        <v>676</v>
      </c>
      <c r="R813" s="46">
        <v>27760</v>
      </c>
      <c r="S813" s="44"/>
      <c r="T813" s="44"/>
      <c r="U813" s="37"/>
      <c r="V813" s="37"/>
    </row>
    <row r="814" spans="1:22" x14ac:dyDescent="0.25">
      <c r="A814" s="37">
        <v>813</v>
      </c>
      <c r="B814" s="38" t="s">
        <v>751</v>
      </c>
      <c r="C814" s="62" t="s">
        <v>752</v>
      </c>
      <c r="D814" s="40" t="s">
        <v>3268</v>
      </c>
      <c r="E814" s="40" t="s">
        <v>670</v>
      </c>
      <c r="F814" s="40" t="s">
        <v>3269</v>
      </c>
      <c r="G814" s="40" t="s">
        <v>3267</v>
      </c>
      <c r="H814" s="42">
        <v>13</v>
      </c>
      <c r="I814" s="40" t="s">
        <v>673</v>
      </c>
      <c r="J814" s="42"/>
      <c r="K814" s="40" t="s">
        <v>673</v>
      </c>
      <c r="L814" s="43" t="s">
        <v>3243</v>
      </c>
      <c r="M814" s="44" t="s">
        <v>3203</v>
      </c>
      <c r="N814" s="45">
        <v>78000</v>
      </c>
      <c r="O814" s="44" t="s">
        <v>676</v>
      </c>
      <c r="P814" s="56">
        <v>0</v>
      </c>
      <c r="Q814" s="44" t="s">
        <v>676</v>
      </c>
      <c r="R814" s="46">
        <v>27760</v>
      </c>
      <c r="S814" s="44"/>
      <c r="T814" s="44"/>
      <c r="U814" s="37"/>
      <c r="V814" s="37"/>
    </row>
    <row r="815" spans="1:22" x14ac:dyDescent="0.25">
      <c r="A815" s="37">
        <v>814</v>
      </c>
      <c r="B815" s="49" t="s">
        <v>667</v>
      </c>
      <c r="C815" s="44" t="s">
        <v>668</v>
      </c>
      <c r="D815" s="38" t="s">
        <v>3270</v>
      </c>
      <c r="E815" s="40" t="s">
        <v>670</v>
      </c>
      <c r="F815" s="40" t="s">
        <v>3271</v>
      </c>
      <c r="G815" s="40" t="s">
        <v>1258</v>
      </c>
      <c r="H815" s="41">
        <v>1524</v>
      </c>
      <c r="I815" s="40" t="s">
        <v>673</v>
      </c>
      <c r="J815" s="42"/>
      <c r="K815" s="40" t="s">
        <v>673</v>
      </c>
      <c r="L815" s="43" t="s">
        <v>3272</v>
      </c>
      <c r="M815" s="44" t="s">
        <v>3273</v>
      </c>
      <c r="N815" s="45">
        <v>1095127</v>
      </c>
      <c r="O815" s="44" t="s">
        <v>676</v>
      </c>
      <c r="P815" s="45">
        <v>1095127</v>
      </c>
      <c r="Q815" s="44" t="s">
        <v>676</v>
      </c>
      <c r="R815" s="46">
        <v>33604</v>
      </c>
      <c r="S815" s="44" t="s">
        <v>677</v>
      </c>
      <c r="T815" s="44"/>
      <c r="U815" s="37"/>
      <c r="V815" s="37"/>
    </row>
    <row r="816" spans="1:22" x14ac:dyDescent="0.25">
      <c r="A816" s="37">
        <v>815</v>
      </c>
      <c r="B816" s="38" t="s">
        <v>667</v>
      </c>
      <c r="C816" s="39" t="s">
        <v>668</v>
      </c>
      <c r="D816" s="40" t="s">
        <v>3274</v>
      </c>
      <c r="E816" s="40" t="s">
        <v>670</v>
      </c>
      <c r="F816" s="40" t="s">
        <v>3275</v>
      </c>
      <c r="G816" s="40" t="s">
        <v>3276</v>
      </c>
      <c r="H816" s="41">
        <v>1180</v>
      </c>
      <c r="I816" s="40" t="s">
        <v>673</v>
      </c>
      <c r="J816" s="42"/>
      <c r="K816" s="40" t="s">
        <v>673</v>
      </c>
      <c r="L816" s="43" t="s">
        <v>3277</v>
      </c>
      <c r="M816" s="44" t="s">
        <v>3273</v>
      </c>
      <c r="N816" s="45">
        <v>856806</v>
      </c>
      <c r="O816" s="44" t="s">
        <v>676</v>
      </c>
      <c r="P816" s="45">
        <v>856806</v>
      </c>
      <c r="Q816" s="44" t="s">
        <v>676</v>
      </c>
      <c r="R816" s="46">
        <v>33604</v>
      </c>
      <c r="S816" s="44" t="s">
        <v>677</v>
      </c>
      <c r="T816" s="44"/>
      <c r="U816" s="37"/>
      <c r="V816" s="37"/>
    </row>
    <row r="817" spans="1:22" x14ac:dyDescent="0.25">
      <c r="A817" s="37">
        <v>816</v>
      </c>
      <c r="B817" s="49" t="s">
        <v>667</v>
      </c>
      <c r="C817" s="44" t="s">
        <v>668</v>
      </c>
      <c r="D817" s="38" t="s">
        <v>3278</v>
      </c>
      <c r="E817" s="40" t="s">
        <v>670</v>
      </c>
      <c r="F817" s="40" t="s">
        <v>3279</v>
      </c>
      <c r="G817" s="40" t="s">
        <v>3280</v>
      </c>
      <c r="H817" s="41">
        <v>8178</v>
      </c>
      <c r="I817" s="40" t="s">
        <v>673</v>
      </c>
      <c r="J817" s="42"/>
      <c r="K817" s="40" t="s">
        <v>673</v>
      </c>
      <c r="L817" s="43" t="s">
        <v>3281</v>
      </c>
      <c r="M817" s="44" t="s">
        <v>3282</v>
      </c>
      <c r="N817" s="45">
        <v>1479000</v>
      </c>
      <c r="O817" s="44" t="s">
        <v>676</v>
      </c>
      <c r="P817" s="45">
        <v>1479000</v>
      </c>
      <c r="Q817" s="44" t="s">
        <v>676</v>
      </c>
      <c r="R817" s="46">
        <v>33604</v>
      </c>
      <c r="S817" s="44" t="s">
        <v>677</v>
      </c>
      <c r="T817" s="44"/>
      <c r="U817" s="37"/>
      <c r="V817" s="37"/>
    </row>
    <row r="818" spans="1:22" x14ac:dyDescent="0.25">
      <c r="A818" s="37">
        <v>817</v>
      </c>
      <c r="B818" s="49" t="s">
        <v>667</v>
      </c>
      <c r="C818" s="44" t="s">
        <v>668</v>
      </c>
      <c r="D818" s="38" t="s">
        <v>3283</v>
      </c>
      <c r="E818" s="40" t="s">
        <v>670</v>
      </c>
      <c r="F818" s="40" t="s">
        <v>3284</v>
      </c>
      <c r="G818" s="40" t="s">
        <v>2756</v>
      </c>
      <c r="H818" s="41">
        <v>13375</v>
      </c>
      <c r="I818" s="40" t="s">
        <v>673</v>
      </c>
      <c r="J818" s="42"/>
      <c r="K818" s="40" t="s">
        <v>673</v>
      </c>
      <c r="L818" s="43" t="s">
        <v>3285</v>
      </c>
      <c r="M818" s="44" t="s">
        <v>3195</v>
      </c>
      <c r="N818" s="45">
        <v>4809000</v>
      </c>
      <c r="O818" s="44" t="s">
        <v>676</v>
      </c>
      <c r="P818" s="45">
        <v>4809000</v>
      </c>
      <c r="Q818" s="44" t="s">
        <v>676</v>
      </c>
      <c r="R818" s="46">
        <v>33604</v>
      </c>
      <c r="S818" s="44" t="s">
        <v>677</v>
      </c>
      <c r="T818" s="44"/>
      <c r="U818" s="37"/>
      <c r="V818" s="37"/>
    </row>
    <row r="819" spans="1:22" x14ac:dyDescent="0.25">
      <c r="A819" s="37">
        <v>818</v>
      </c>
      <c r="B819" s="49" t="s">
        <v>667</v>
      </c>
      <c r="C819" s="44" t="s">
        <v>668</v>
      </c>
      <c r="D819" s="38" t="s">
        <v>3286</v>
      </c>
      <c r="E819" s="40" t="s">
        <v>670</v>
      </c>
      <c r="F819" s="40" t="s">
        <v>3287</v>
      </c>
      <c r="G819" s="40" t="s">
        <v>2372</v>
      </c>
      <c r="H819" s="42">
        <v>759</v>
      </c>
      <c r="I819" s="40" t="s">
        <v>673</v>
      </c>
      <c r="J819" s="42"/>
      <c r="K819" s="40" t="s">
        <v>673</v>
      </c>
      <c r="L819" s="43" t="s">
        <v>3288</v>
      </c>
      <c r="M819" s="44" t="s">
        <v>3289</v>
      </c>
      <c r="N819" s="45">
        <v>614000</v>
      </c>
      <c r="O819" s="44" t="s">
        <v>676</v>
      </c>
      <c r="P819" s="45">
        <v>614000</v>
      </c>
      <c r="Q819" s="44" t="s">
        <v>676</v>
      </c>
      <c r="R819" s="46">
        <v>33604</v>
      </c>
      <c r="S819" s="44" t="s">
        <v>677</v>
      </c>
      <c r="T819" s="44"/>
      <c r="U819" s="37"/>
      <c r="V819" s="37"/>
    </row>
    <row r="820" spans="1:22" x14ac:dyDescent="0.25">
      <c r="A820" s="37">
        <v>819</v>
      </c>
      <c r="B820" s="49" t="s">
        <v>667</v>
      </c>
      <c r="C820" s="44" t="s">
        <v>668</v>
      </c>
      <c r="D820" s="38" t="s">
        <v>3290</v>
      </c>
      <c r="E820" s="40" t="s">
        <v>670</v>
      </c>
      <c r="F820" s="40" t="s">
        <v>3291</v>
      </c>
      <c r="G820" s="40" t="s">
        <v>2372</v>
      </c>
      <c r="H820" s="42">
        <v>758</v>
      </c>
      <c r="I820" s="40" t="s">
        <v>673</v>
      </c>
      <c r="J820" s="42"/>
      <c r="K820" s="40" t="s">
        <v>673</v>
      </c>
      <c r="L820" s="43" t="s">
        <v>3292</v>
      </c>
      <c r="M820" s="44" t="s">
        <v>3293</v>
      </c>
      <c r="N820" s="45">
        <v>599000</v>
      </c>
      <c r="O820" s="44" t="s">
        <v>676</v>
      </c>
      <c r="P820" s="45">
        <v>599000</v>
      </c>
      <c r="Q820" s="44" t="s">
        <v>676</v>
      </c>
      <c r="R820" s="46">
        <v>33604</v>
      </c>
      <c r="S820" s="44" t="s">
        <v>677</v>
      </c>
      <c r="T820" s="44"/>
      <c r="U820" s="37"/>
      <c r="V820" s="37"/>
    </row>
    <row r="821" spans="1:22" x14ac:dyDescent="0.25">
      <c r="A821" s="37">
        <v>820</v>
      </c>
      <c r="B821" s="49" t="s">
        <v>678</v>
      </c>
      <c r="C821" s="28" t="s">
        <v>679</v>
      </c>
      <c r="D821" s="38" t="s">
        <v>3294</v>
      </c>
      <c r="E821" s="40" t="s">
        <v>670</v>
      </c>
      <c r="F821" s="40" t="s">
        <v>3295</v>
      </c>
      <c r="G821" s="40" t="s">
        <v>1726</v>
      </c>
      <c r="H821" s="42">
        <v>320</v>
      </c>
      <c r="I821" s="40" t="s">
        <v>673</v>
      </c>
      <c r="J821" s="42">
        <v>320</v>
      </c>
      <c r="K821" s="40" t="s">
        <v>673</v>
      </c>
      <c r="L821" s="43" t="s">
        <v>3292</v>
      </c>
      <c r="M821" s="44" t="s">
        <v>3293</v>
      </c>
      <c r="N821" s="45">
        <v>54000</v>
      </c>
      <c r="O821" s="44" t="s">
        <v>676</v>
      </c>
      <c r="P821" s="56">
        <v>0</v>
      </c>
      <c r="Q821" s="44" t="s">
        <v>676</v>
      </c>
      <c r="R821" s="46">
        <v>25569</v>
      </c>
      <c r="S821" s="44"/>
      <c r="T821" s="44"/>
      <c r="U821" s="37"/>
      <c r="V821" s="37"/>
    </row>
    <row r="822" spans="1:22" x14ac:dyDescent="0.25">
      <c r="A822" s="37">
        <v>821</v>
      </c>
      <c r="B822" s="49" t="s">
        <v>667</v>
      </c>
      <c r="C822" s="44" t="s">
        <v>668</v>
      </c>
      <c r="D822" s="38" t="s">
        <v>3296</v>
      </c>
      <c r="E822" s="40" t="s">
        <v>670</v>
      </c>
      <c r="F822" s="40" t="s">
        <v>3297</v>
      </c>
      <c r="G822" s="40" t="s">
        <v>2372</v>
      </c>
      <c r="H822" s="42">
        <v>789</v>
      </c>
      <c r="I822" s="40" t="s">
        <v>673</v>
      </c>
      <c r="J822" s="42"/>
      <c r="K822" s="40" t="s">
        <v>673</v>
      </c>
      <c r="L822" s="43" t="s">
        <v>3298</v>
      </c>
      <c r="M822" s="44" t="s">
        <v>3299</v>
      </c>
      <c r="N822" s="45">
        <v>628000</v>
      </c>
      <c r="O822" s="44" t="s">
        <v>676</v>
      </c>
      <c r="P822" s="45">
        <v>628000</v>
      </c>
      <c r="Q822" s="44" t="s">
        <v>676</v>
      </c>
      <c r="R822" s="46">
        <v>33604</v>
      </c>
      <c r="S822" s="44" t="s">
        <v>677</v>
      </c>
      <c r="T822" s="44"/>
      <c r="U822" s="37"/>
      <c r="V822" s="37"/>
    </row>
    <row r="823" spans="1:22" x14ac:dyDescent="0.25">
      <c r="A823" s="37">
        <v>822</v>
      </c>
      <c r="B823" s="49" t="s">
        <v>678</v>
      </c>
      <c r="C823" s="28" t="s">
        <v>679</v>
      </c>
      <c r="D823" s="38" t="s">
        <v>3300</v>
      </c>
      <c r="E823" s="40" t="s">
        <v>670</v>
      </c>
      <c r="F823" s="40" t="s">
        <v>3301</v>
      </c>
      <c r="G823" s="40" t="s">
        <v>3302</v>
      </c>
      <c r="H823" s="42">
        <v>299</v>
      </c>
      <c r="I823" s="40" t="s">
        <v>673</v>
      </c>
      <c r="J823" s="42">
        <v>376</v>
      </c>
      <c r="K823" s="40" t="s">
        <v>673</v>
      </c>
      <c r="L823" s="43" t="s">
        <v>3298</v>
      </c>
      <c r="M823" s="44" t="s">
        <v>3299</v>
      </c>
      <c r="N823" s="45">
        <v>472000</v>
      </c>
      <c r="O823" s="44" t="s">
        <v>676</v>
      </c>
      <c r="P823" s="45">
        <v>341228</v>
      </c>
      <c r="Q823" s="44" t="s">
        <v>676</v>
      </c>
      <c r="R823" s="46">
        <v>25569</v>
      </c>
      <c r="S823" s="44"/>
      <c r="T823" s="44"/>
      <c r="U823" s="37"/>
      <c r="V823" s="37"/>
    </row>
    <row r="824" spans="1:22" x14ac:dyDescent="0.25">
      <c r="A824" s="37">
        <v>823</v>
      </c>
      <c r="B824" s="49" t="s">
        <v>667</v>
      </c>
      <c r="C824" s="44" t="s">
        <v>668</v>
      </c>
      <c r="D824" s="38" t="s">
        <v>3303</v>
      </c>
      <c r="E824" s="40" t="s">
        <v>670</v>
      </c>
      <c r="F824" s="40" t="s">
        <v>3304</v>
      </c>
      <c r="G824" s="40" t="s">
        <v>3305</v>
      </c>
      <c r="H824" s="41">
        <v>14543</v>
      </c>
      <c r="I824" s="40" t="s">
        <v>673</v>
      </c>
      <c r="J824" s="42"/>
      <c r="K824" s="40" t="s">
        <v>673</v>
      </c>
      <c r="L824" s="43" t="s">
        <v>3306</v>
      </c>
      <c r="M824" s="44" t="s">
        <v>3307</v>
      </c>
      <c r="N824" s="45">
        <v>5241306</v>
      </c>
      <c r="O824" s="44" t="s">
        <v>676</v>
      </c>
      <c r="P824" s="45">
        <v>5241306</v>
      </c>
      <c r="Q824" s="44" t="s">
        <v>676</v>
      </c>
      <c r="R824" s="46">
        <v>33604</v>
      </c>
      <c r="S824" s="44" t="s">
        <v>3308</v>
      </c>
      <c r="T824" s="44"/>
      <c r="U824" s="37"/>
      <c r="V824" s="37"/>
    </row>
    <row r="825" spans="1:22" x14ac:dyDescent="0.25">
      <c r="A825" s="37">
        <v>824</v>
      </c>
      <c r="B825" s="38" t="s">
        <v>678</v>
      </c>
      <c r="C825" s="62" t="s">
        <v>679</v>
      </c>
      <c r="D825" s="40" t="s">
        <v>3309</v>
      </c>
      <c r="E825" s="40" t="s">
        <v>670</v>
      </c>
      <c r="F825" s="40" t="s">
        <v>3310</v>
      </c>
      <c r="G825" s="40" t="s">
        <v>3311</v>
      </c>
      <c r="H825" s="42">
        <v>64</v>
      </c>
      <c r="I825" s="40" t="s">
        <v>673</v>
      </c>
      <c r="J825" s="42">
        <v>64</v>
      </c>
      <c r="K825" s="40" t="s">
        <v>673</v>
      </c>
      <c r="L825" s="43" t="s">
        <v>3306</v>
      </c>
      <c r="M825" s="44" t="s">
        <v>3307</v>
      </c>
      <c r="N825" s="45">
        <v>289000</v>
      </c>
      <c r="O825" s="44" t="s">
        <v>676</v>
      </c>
      <c r="P825" s="45">
        <v>208931</v>
      </c>
      <c r="Q825" s="44" t="s">
        <v>676</v>
      </c>
      <c r="R825" s="46">
        <v>25569</v>
      </c>
      <c r="S825" s="44"/>
      <c r="T825" s="44"/>
      <c r="U825" s="37"/>
      <c r="V825" s="37"/>
    </row>
    <row r="826" spans="1:22" x14ac:dyDescent="0.25">
      <c r="A826" s="37">
        <v>825</v>
      </c>
      <c r="B826" s="49" t="s">
        <v>678</v>
      </c>
      <c r="C826" s="28" t="s">
        <v>679</v>
      </c>
      <c r="D826" s="38" t="s">
        <v>3312</v>
      </c>
      <c r="E826" s="40" t="s">
        <v>670</v>
      </c>
      <c r="F826" s="40" t="s">
        <v>3313</v>
      </c>
      <c r="G826" s="40" t="s">
        <v>3314</v>
      </c>
      <c r="H826" s="42">
        <v>16</v>
      </c>
      <c r="I826" s="40" t="s">
        <v>673</v>
      </c>
      <c r="J826" s="42">
        <v>16</v>
      </c>
      <c r="K826" s="40" t="s">
        <v>673</v>
      </c>
      <c r="L826" s="43" t="s">
        <v>3306</v>
      </c>
      <c r="M826" s="44" t="s">
        <v>3307</v>
      </c>
      <c r="N826" s="45">
        <v>947000</v>
      </c>
      <c r="O826" s="44" t="s">
        <v>676</v>
      </c>
      <c r="P826" s="45">
        <v>740268</v>
      </c>
      <c r="Q826" s="44" t="s">
        <v>676</v>
      </c>
      <c r="R826" s="46">
        <v>29587</v>
      </c>
      <c r="S826" s="44"/>
      <c r="T826" s="44"/>
      <c r="U826" s="37"/>
      <c r="V826" s="37"/>
    </row>
    <row r="827" spans="1:22" x14ac:dyDescent="0.25">
      <c r="A827" s="37">
        <v>826</v>
      </c>
      <c r="B827" s="49" t="s">
        <v>678</v>
      </c>
      <c r="C827" s="28" t="s">
        <v>679</v>
      </c>
      <c r="D827" s="38" t="s">
        <v>3315</v>
      </c>
      <c r="E827" s="40" t="s">
        <v>670</v>
      </c>
      <c r="F827" s="40" t="s">
        <v>3316</v>
      </c>
      <c r="G827" s="40" t="s">
        <v>3317</v>
      </c>
      <c r="H827" s="41">
        <v>1418</v>
      </c>
      <c r="I827" s="40" t="s">
        <v>673</v>
      </c>
      <c r="J827" s="57">
        <v>2561</v>
      </c>
      <c r="K827" s="40" t="s">
        <v>673</v>
      </c>
      <c r="L827" s="43" t="s">
        <v>3306</v>
      </c>
      <c r="M827" s="44" t="s">
        <v>3307</v>
      </c>
      <c r="N827" s="45">
        <v>47768968</v>
      </c>
      <c r="O827" s="44" t="s">
        <v>676</v>
      </c>
      <c r="P827" s="56">
        <v>0</v>
      </c>
      <c r="Q827" s="44" t="s">
        <v>676</v>
      </c>
      <c r="R827" s="46">
        <v>3654</v>
      </c>
      <c r="S827" s="44"/>
      <c r="T827" s="44"/>
      <c r="U827" s="37"/>
      <c r="V827" s="37"/>
    </row>
    <row r="828" spans="1:22" x14ac:dyDescent="0.25">
      <c r="A828" s="37">
        <v>827</v>
      </c>
      <c r="B828" s="38" t="s">
        <v>678</v>
      </c>
      <c r="C828" s="62" t="s">
        <v>679</v>
      </c>
      <c r="D828" s="40" t="s">
        <v>3318</v>
      </c>
      <c r="E828" s="40" t="s">
        <v>670</v>
      </c>
      <c r="F828" s="40" t="s">
        <v>3319</v>
      </c>
      <c r="G828" s="40" t="s">
        <v>3320</v>
      </c>
      <c r="H828" s="42">
        <v>298</v>
      </c>
      <c r="I828" s="40" t="s">
        <v>673</v>
      </c>
      <c r="J828" s="42">
        <v>298</v>
      </c>
      <c r="K828" s="40" t="s">
        <v>673</v>
      </c>
      <c r="L828" s="43" t="s">
        <v>3306</v>
      </c>
      <c r="M828" s="44" t="s">
        <v>3307</v>
      </c>
      <c r="N828" s="45">
        <v>469000</v>
      </c>
      <c r="O828" s="44" t="s">
        <v>676</v>
      </c>
      <c r="P828" s="45">
        <v>339059</v>
      </c>
      <c r="Q828" s="44" t="s">
        <v>676</v>
      </c>
      <c r="R828" s="46">
        <v>25569</v>
      </c>
      <c r="S828" s="44"/>
      <c r="T828" s="44"/>
      <c r="U828" s="37"/>
      <c r="V828" s="37"/>
    </row>
    <row r="829" spans="1:22" x14ac:dyDescent="0.25">
      <c r="A829" s="37">
        <v>828</v>
      </c>
      <c r="B829" s="49" t="s">
        <v>678</v>
      </c>
      <c r="C829" s="28" t="s">
        <v>679</v>
      </c>
      <c r="D829" s="38" t="s">
        <v>3321</v>
      </c>
      <c r="E829" s="40" t="s">
        <v>670</v>
      </c>
      <c r="F829" s="40" t="s">
        <v>3322</v>
      </c>
      <c r="G829" s="40" t="s">
        <v>849</v>
      </c>
      <c r="H829" s="42">
        <v>297</v>
      </c>
      <c r="I829" s="40" t="s">
        <v>673</v>
      </c>
      <c r="J829" s="42">
        <v>297</v>
      </c>
      <c r="K829" s="40" t="s">
        <v>673</v>
      </c>
      <c r="L829" s="43" t="s">
        <v>3306</v>
      </c>
      <c r="M829" s="44" t="s">
        <v>3307</v>
      </c>
      <c r="N829" s="45">
        <v>284000</v>
      </c>
      <c r="O829" s="44" t="s">
        <v>676</v>
      </c>
      <c r="P829" s="45">
        <v>199777</v>
      </c>
      <c r="Q829" s="44" t="s">
        <v>676</v>
      </c>
      <c r="R829" s="46">
        <v>23377</v>
      </c>
      <c r="S829" s="44"/>
      <c r="T829" s="44"/>
      <c r="U829" s="37"/>
      <c r="V829" s="37"/>
    </row>
    <row r="830" spans="1:22" x14ac:dyDescent="0.25">
      <c r="A830" s="37">
        <v>829</v>
      </c>
      <c r="B830" s="49" t="s">
        <v>678</v>
      </c>
      <c r="C830" s="28" t="s">
        <v>679</v>
      </c>
      <c r="D830" s="38" t="s">
        <v>3323</v>
      </c>
      <c r="E830" s="40" t="s">
        <v>670</v>
      </c>
      <c r="F830" s="40" t="s">
        <v>3324</v>
      </c>
      <c r="G830" s="40" t="s">
        <v>849</v>
      </c>
      <c r="H830" s="42">
        <v>30</v>
      </c>
      <c r="I830" s="40" t="s">
        <v>673</v>
      </c>
      <c r="J830" s="42">
        <v>23</v>
      </c>
      <c r="K830" s="40" t="s">
        <v>673</v>
      </c>
      <c r="L830" s="43" t="s">
        <v>3306</v>
      </c>
      <c r="M830" s="44" t="s">
        <v>3307</v>
      </c>
      <c r="N830" s="45">
        <v>49000</v>
      </c>
      <c r="O830" s="44" t="s">
        <v>676</v>
      </c>
      <c r="P830" s="45">
        <v>30664</v>
      </c>
      <c r="Q830" s="44" t="s">
        <v>676</v>
      </c>
      <c r="R830" s="46">
        <v>18264</v>
      </c>
      <c r="S830" s="44"/>
      <c r="T830" s="44"/>
      <c r="U830" s="37"/>
      <c r="V830" s="37"/>
    </row>
    <row r="831" spans="1:22" x14ac:dyDescent="0.25">
      <c r="A831" s="37">
        <v>830</v>
      </c>
      <c r="B831" s="49" t="s">
        <v>678</v>
      </c>
      <c r="C831" s="28" t="s">
        <v>679</v>
      </c>
      <c r="D831" s="38" t="s">
        <v>3325</v>
      </c>
      <c r="E831" s="40" t="s">
        <v>670</v>
      </c>
      <c r="F831" s="40" t="s">
        <v>3326</v>
      </c>
      <c r="G831" s="40" t="s">
        <v>3327</v>
      </c>
      <c r="H831" s="42">
        <v>189</v>
      </c>
      <c r="I831" s="40" t="s">
        <v>673</v>
      </c>
      <c r="J831" s="42">
        <v>146</v>
      </c>
      <c r="K831" s="40" t="s">
        <v>673</v>
      </c>
      <c r="L831" s="43" t="s">
        <v>3306</v>
      </c>
      <c r="M831" s="44" t="s">
        <v>3307</v>
      </c>
      <c r="N831" s="45">
        <v>1964000</v>
      </c>
      <c r="O831" s="44" t="s">
        <v>676</v>
      </c>
      <c r="P831" s="45">
        <v>1381535</v>
      </c>
      <c r="Q831" s="44" t="s">
        <v>676</v>
      </c>
      <c r="R831" s="46">
        <v>23012</v>
      </c>
      <c r="S831" s="44"/>
      <c r="T831" s="44"/>
      <c r="U831" s="37"/>
      <c r="V831" s="37"/>
    </row>
    <row r="832" spans="1:22" x14ac:dyDescent="0.25">
      <c r="A832" s="37">
        <v>831</v>
      </c>
      <c r="B832" s="49" t="s">
        <v>881</v>
      </c>
      <c r="C832" s="28" t="s">
        <v>882</v>
      </c>
      <c r="D832" s="38" t="s">
        <v>3328</v>
      </c>
      <c r="E832" s="40" t="s">
        <v>670</v>
      </c>
      <c r="F832" s="40" t="s">
        <v>3329</v>
      </c>
      <c r="G832" s="40" t="s">
        <v>1327</v>
      </c>
      <c r="H832" s="42">
        <v>1</v>
      </c>
      <c r="I832" s="40" t="s">
        <v>886</v>
      </c>
      <c r="J832" s="42"/>
      <c r="K832" s="40" t="s">
        <v>886</v>
      </c>
      <c r="L832" s="43" t="s">
        <v>3306</v>
      </c>
      <c r="M832" s="44" t="s">
        <v>3307</v>
      </c>
      <c r="N832" s="45">
        <v>8603406</v>
      </c>
      <c r="O832" s="44" t="s">
        <v>676</v>
      </c>
      <c r="P832" s="45">
        <v>7758727</v>
      </c>
      <c r="Q832" s="44" t="s">
        <v>676</v>
      </c>
      <c r="R832" s="46">
        <v>37974</v>
      </c>
      <c r="S832" s="44"/>
      <c r="T832" s="44"/>
      <c r="U832" s="37"/>
      <c r="V832" s="37"/>
    </row>
    <row r="833" spans="1:22" x14ac:dyDescent="0.25">
      <c r="A833" s="37">
        <v>832</v>
      </c>
      <c r="B833" s="49" t="s">
        <v>667</v>
      </c>
      <c r="C833" s="44" t="s">
        <v>668</v>
      </c>
      <c r="D833" s="38" t="s">
        <v>3330</v>
      </c>
      <c r="E833" s="40" t="s">
        <v>670</v>
      </c>
      <c r="F833" s="40" t="s">
        <v>3331</v>
      </c>
      <c r="G833" s="40" t="s">
        <v>3332</v>
      </c>
      <c r="H833" s="41">
        <v>2734</v>
      </c>
      <c r="I833" s="40" t="s">
        <v>673</v>
      </c>
      <c r="J833" s="42"/>
      <c r="K833" s="40" t="s">
        <v>673</v>
      </c>
      <c r="L833" s="43" t="s">
        <v>3333</v>
      </c>
      <c r="M833" s="44" t="s">
        <v>3334</v>
      </c>
      <c r="N833" s="45">
        <v>10492000</v>
      </c>
      <c r="O833" s="44" t="s">
        <v>676</v>
      </c>
      <c r="P833" s="45">
        <v>10492000</v>
      </c>
      <c r="Q833" s="44" t="s">
        <v>676</v>
      </c>
      <c r="R833" s="46">
        <v>33604</v>
      </c>
      <c r="S833" s="44" t="s">
        <v>677</v>
      </c>
      <c r="T833" s="44"/>
      <c r="U833" s="37"/>
      <c r="V833" s="37"/>
    </row>
    <row r="834" spans="1:22" x14ac:dyDescent="0.25">
      <c r="A834" s="37">
        <v>833</v>
      </c>
      <c r="B834" s="49" t="s">
        <v>881</v>
      </c>
      <c r="C834" s="28" t="s">
        <v>882</v>
      </c>
      <c r="D834" s="38" t="s">
        <v>3335</v>
      </c>
      <c r="E834" s="40" t="s">
        <v>670</v>
      </c>
      <c r="F834" s="40" t="s">
        <v>3336</v>
      </c>
      <c r="G834" s="40" t="s">
        <v>3337</v>
      </c>
      <c r="H834" s="42">
        <v>342</v>
      </c>
      <c r="I834" s="40" t="s">
        <v>673</v>
      </c>
      <c r="J834" s="42"/>
      <c r="K834" s="40" t="s">
        <v>673</v>
      </c>
      <c r="L834" s="43" t="s">
        <v>3333</v>
      </c>
      <c r="M834" s="44" t="s">
        <v>3334</v>
      </c>
      <c r="N834" s="45">
        <v>10056228</v>
      </c>
      <c r="O834" s="44" t="s">
        <v>676</v>
      </c>
      <c r="P834" s="56">
        <v>0</v>
      </c>
      <c r="Q834" s="44" t="s">
        <v>676</v>
      </c>
      <c r="R834" s="46">
        <v>3654</v>
      </c>
      <c r="S834" s="44"/>
      <c r="T834" s="44"/>
      <c r="U834" s="37"/>
      <c r="V834" s="37"/>
    </row>
    <row r="835" spans="1:22" x14ac:dyDescent="0.25">
      <c r="A835" s="37">
        <v>834</v>
      </c>
      <c r="B835" s="49" t="s">
        <v>881</v>
      </c>
      <c r="C835" s="28" t="s">
        <v>882</v>
      </c>
      <c r="D835" s="38" t="s">
        <v>3338</v>
      </c>
      <c r="E835" s="40" t="s">
        <v>670</v>
      </c>
      <c r="F835" s="40" t="s">
        <v>3339</v>
      </c>
      <c r="G835" s="40" t="s">
        <v>1083</v>
      </c>
      <c r="H835" s="42">
        <v>24</v>
      </c>
      <c r="I835" s="40" t="s">
        <v>673</v>
      </c>
      <c r="J835" s="42"/>
      <c r="K835" s="40" t="s">
        <v>673</v>
      </c>
      <c r="L835" s="43" t="s">
        <v>3333</v>
      </c>
      <c r="M835" s="44" t="s">
        <v>3334</v>
      </c>
      <c r="N835" s="45">
        <v>90000</v>
      </c>
      <c r="O835" s="44" t="s">
        <v>676</v>
      </c>
      <c r="P835" s="45">
        <v>51144</v>
      </c>
      <c r="Q835" s="44" t="s">
        <v>676</v>
      </c>
      <c r="R835" s="46">
        <v>32509</v>
      </c>
      <c r="S835" s="44"/>
      <c r="T835" s="44"/>
      <c r="U835" s="37"/>
      <c r="V835" s="37"/>
    </row>
    <row r="836" spans="1:22" x14ac:dyDescent="0.25">
      <c r="A836" s="37">
        <v>835</v>
      </c>
      <c r="B836" s="49" t="s">
        <v>667</v>
      </c>
      <c r="C836" s="44" t="s">
        <v>668</v>
      </c>
      <c r="D836" s="38" t="s">
        <v>3340</v>
      </c>
      <c r="E836" s="40" t="s">
        <v>670</v>
      </c>
      <c r="F836" s="40" t="s">
        <v>3341</v>
      </c>
      <c r="G836" s="40" t="s">
        <v>3342</v>
      </c>
      <c r="H836" s="41">
        <v>37053</v>
      </c>
      <c r="I836" s="40" t="s">
        <v>673</v>
      </c>
      <c r="J836" s="42"/>
      <c r="K836" s="40" t="s">
        <v>673</v>
      </c>
      <c r="L836" s="43" t="s">
        <v>3343</v>
      </c>
      <c r="M836" s="44" t="s">
        <v>3344</v>
      </c>
      <c r="N836" s="45">
        <v>12996000</v>
      </c>
      <c r="O836" s="44" t="s">
        <v>676</v>
      </c>
      <c r="P836" s="45">
        <v>12996000</v>
      </c>
      <c r="Q836" s="44" t="s">
        <v>676</v>
      </c>
      <c r="R836" s="46">
        <v>33604</v>
      </c>
      <c r="S836" s="44" t="s">
        <v>677</v>
      </c>
      <c r="T836" s="44"/>
      <c r="U836" s="37"/>
      <c r="V836" s="37"/>
    </row>
    <row r="837" spans="1:22" x14ac:dyDescent="0.25">
      <c r="A837" s="37">
        <v>836</v>
      </c>
      <c r="B837" s="49" t="s">
        <v>678</v>
      </c>
      <c r="C837" s="28" t="s">
        <v>679</v>
      </c>
      <c r="D837" s="38" t="s">
        <v>3345</v>
      </c>
      <c r="E837" s="40" t="s">
        <v>670</v>
      </c>
      <c r="F837" s="40" t="s">
        <v>3346</v>
      </c>
      <c r="G837" s="40" t="s">
        <v>3347</v>
      </c>
      <c r="H837" s="42">
        <v>184</v>
      </c>
      <c r="I837" s="40" t="s">
        <v>673</v>
      </c>
      <c r="J837" s="42">
        <v>132</v>
      </c>
      <c r="K837" s="40" t="s">
        <v>673</v>
      </c>
      <c r="L837" s="43" t="s">
        <v>3343</v>
      </c>
      <c r="M837" s="44" t="s">
        <v>3344</v>
      </c>
      <c r="N837" s="45">
        <v>10825738</v>
      </c>
      <c r="O837" s="44" t="s">
        <v>676</v>
      </c>
      <c r="P837" s="45">
        <v>8473529</v>
      </c>
      <c r="Q837" s="44" t="s">
        <v>676</v>
      </c>
      <c r="R837" s="46">
        <v>27760</v>
      </c>
      <c r="S837" s="44"/>
      <c r="T837" s="44"/>
      <c r="U837" s="37"/>
      <c r="V837" s="37"/>
    </row>
    <row r="838" spans="1:22" x14ac:dyDescent="0.25">
      <c r="A838" s="37">
        <v>837</v>
      </c>
      <c r="B838" s="49" t="s">
        <v>678</v>
      </c>
      <c r="C838" s="28" t="s">
        <v>679</v>
      </c>
      <c r="D838" s="38" t="s">
        <v>3348</v>
      </c>
      <c r="E838" s="40" t="s">
        <v>670</v>
      </c>
      <c r="F838" s="40" t="s">
        <v>3349</v>
      </c>
      <c r="G838" s="40" t="s">
        <v>3350</v>
      </c>
      <c r="H838" s="42">
        <v>253</v>
      </c>
      <c r="I838" s="40" t="s">
        <v>673</v>
      </c>
      <c r="J838" s="42">
        <v>167</v>
      </c>
      <c r="K838" s="40" t="s">
        <v>673</v>
      </c>
      <c r="L838" s="43" t="s">
        <v>3343</v>
      </c>
      <c r="M838" s="44" t="s">
        <v>3344</v>
      </c>
      <c r="N838" s="45">
        <v>6261000</v>
      </c>
      <c r="O838" s="44" t="s">
        <v>676</v>
      </c>
      <c r="P838" s="45">
        <v>4755352</v>
      </c>
      <c r="Q838" s="44" t="s">
        <v>676</v>
      </c>
      <c r="R838" s="46">
        <v>27760</v>
      </c>
      <c r="S838" s="44"/>
      <c r="T838" s="44"/>
      <c r="U838" s="37"/>
      <c r="V838" s="37"/>
    </row>
    <row r="839" spans="1:22" x14ac:dyDescent="0.25">
      <c r="A839" s="37">
        <v>838</v>
      </c>
      <c r="B839" s="49" t="s">
        <v>678</v>
      </c>
      <c r="C839" s="28" t="s">
        <v>679</v>
      </c>
      <c r="D839" s="38" t="s">
        <v>3351</v>
      </c>
      <c r="E839" s="40" t="s">
        <v>670</v>
      </c>
      <c r="F839" s="40" t="s">
        <v>3352</v>
      </c>
      <c r="G839" s="40" t="s">
        <v>3353</v>
      </c>
      <c r="H839" s="41">
        <v>2017</v>
      </c>
      <c r="I839" s="40" t="s">
        <v>673</v>
      </c>
      <c r="J839" s="57">
        <v>1737</v>
      </c>
      <c r="K839" s="40" t="s">
        <v>673</v>
      </c>
      <c r="L839" s="43" t="s">
        <v>3343</v>
      </c>
      <c r="M839" s="44" t="s">
        <v>3344</v>
      </c>
      <c r="N839" s="45">
        <v>56787169</v>
      </c>
      <c r="O839" s="44" t="s">
        <v>676</v>
      </c>
      <c r="P839" s="56">
        <v>0</v>
      </c>
      <c r="Q839" s="44" t="s">
        <v>676</v>
      </c>
      <c r="R839" s="46">
        <v>4750</v>
      </c>
      <c r="S839" s="44"/>
      <c r="T839" s="44"/>
      <c r="U839" s="37"/>
      <c r="V839" s="37"/>
    </row>
    <row r="840" spans="1:22" x14ac:dyDescent="0.25">
      <c r="A840" s="37">
        <v>839</v>
      </c>
      <c r="B840" s="49" t="s">
        <v>678</v>
      </c>
      <c r="C840" s="28" t="s">
        <v>679</v>
      </c>
      <c r="D840" s="38" t="s">
        <v>3354</v>
      </c>
      <c r="E840" s="40" t="s">
        <v>670</v>
      </c>
      <c r="F840" s="40" t="s">
        <v>3355</v>
      </c>
      <c r="G840" s="40" t="s">
        <v>3356</v>
      </c>
      <c r="H840" s="42">
        <v>19</v>
      </c>
      <c r="I840" s="40" t="s">
        <v>673</v>
      </c>
      <c r="J840" s="42">
        <v>18</v>
      </c>
      <c r="K840" s="40" t="s">
        <v>673</v>
      </c>
      <c r="L840" s="43" t="s">
        <v>3343</v>
      </c>
      <c r="M840" s="44" t="s">
        <v>3344</v>
      </c>
      <c r="N840" s="45">
        <v>87000</v>
      </c>
      <c r="O840" s="44" t="s">
        <v>676</v>
      </c>
      <c r="P840" s="45">
        <v>41708</v>
      </c>
      <c r="Q840" s="44" t="s">
        <v>676</v>
      </c>
      <c r="R840" s="46">
        <v>12785</v>
      </c>
      <c r="S840" s="44"/>
      <c r="T840" s="44"/>
      <c r="U840" s="37"/>
      <c r="V840" s="37"/>
    </row>
    <row r="841" spans="1:22" x14ac:dyDescent="0.25">
      <c r="A841" s="37">
        <v>840</v>
      </c>
      <c r="B841" s="49" t="s">
        <v>678</v>
      </c>
      <c r="C841" s="28" t="s">
        <v>679</v>
      </c>
      <c r="D841" s="38" t="s">
        <v>3357</v>
      </c>
      <c r="E841" s="40" t="s">
        <v>670</v>
      </c>
      <c r="F841" s="40" t="s">
        <v>3358</v>
      </c>
      <c r="G841" s="40" t="s">
        <v>3359</v>
      </c>
      <c r="H841" s="42">
        <v>146</v>
      </c>
      <c r="I841" s="40" t="s">
        <v>673</v>
      </c>
      <c r="J841" s="42">
        <v>115</v>
      </c>
      <c r="K841" s="40" t="s">
        <v>673</v>
      </c>
      <c r="L841" s="43" t="s">
        <v>3343</v>
      </c>
      <c r="M841" s="44" t="s">
        <v>3344</v>
      </c>
      <c r="N841" s="45">
        <v>1305000</v>
      </c>
      <c r="O841" s="44" t="s">
        <v>676</v>
      </c>
      <c r="P841" s="56">
        <v>0</v>
      </c>
      <c r="Q841" s="44" t="s">
        <v>676</v>
      </c>
      <c r="R841" s="46">
        <v>27030</v>
      </c>
      <c r="S841" s="44"/>
      <c r="T841" s="44"/>
      <c r="U841" s="37"/>
      <c r="V841" s="37"/>
    </row>
    <row r="842" spans="1:22" x14ac:dyDescent="0.25">
      <c r="A842" s="37">
        <v>841</v>
      </c>
      <c r="B842" s="49" t="s">
        <v>678</v>
      </c>
      <c r="C842" s="28" t="s">
        <v>679</v>
      </c>
      <c r="D842" s="38" t="s">
        <v>3360</v>
      </c>
      <c r="E842" s="40" t="s">
        <v>670</v>
      </c>
      <c r="F842" s="40" t="s">
        <v>3361</v>
      </c>
      <c r="G842" s="40" t="s">
        <v>3362</v>
      </c>
      <c r="H842" s="42">
        <v>125</v>
      </c>
      <c r="I842" s="40" t="s">
        <v>673</v>
      </c>
      <c r="J842" s="42">
        <v>103</v>
      </c>
      <c r="K842" s="40" t="s">
        <v>673</v>
      </c>
      <c r="L842" s="43" t="s">
        <v>3343</v>
      </c>
      <c r="M842" s="44" t="s">
        <v>3344</v>
      </c>
      <c r="N842" s="45">
        <v>201000</v>
      </c>
      <c r="O842" s="44" t="s">
        <v>676</v>
      </c>
      <c r="P842" s="45">
        <v>144700</v>
      </c>
      <c r="Q842" s="44" t="s">
        <v>676</v>
      </c>
      <c r="R842" s="46">
        <v>24473</v>
      </c>
      <c r="S842" s="44"/>
      <c r="T842" s="44"/>
      <c r="U842" s="37"/>
      <c r="V842" s="37"/>
    </row>
    <row r="843" spans="1:22" x14ac:dyDescent="0.25">
      <c r="A843" s="37">
        <v>842</v>
      </c>
      <c r="B843" s="49" t="s">
        <v>678</v>
      </c>
      <c r="C843" s="28" t="s">
        <v>679</v>
      </c>
      <c r="D843" s="38" t="s">
        <v>3363</v>
      </c>
      <c r="E843" s="40" t="s">
        <v>670</v>
      </c>
      <c r="F843" s="40" t="s">
        <v>3364</v>
      </c>
      <c r="G843" s="40" t="s">
        <v>3365</v>
      </c>
      <c r="H843" s="41">
        <v>2346</v>
      </c>
      <c r="I843" s="40" t="s">
        <v>673</v>
      </c>
      <c r="J843" s="57">
        <v>2300</v>
      </c>
      <c r="K843" s="40" t="s">
        <v>673</v>
      </c>
      <c r="L843" s="43" t="s">
        <v>3343</v>
      </c>
      <c r="M843" s="44" t="s">
        <v>3344</v>
      </c>
      <c r="N843" s="45">
        <v>71037290</v>
      </c>
      <c r="O843" s="44" t="s">
        <v>676</v>
      </c>
      <c r="P843" s="45">
        <v>58577259</v>
      </c>
      <c r="Q843" s="44" t="s">
        <v>676</v>
      </c>
      <c r="R843" s="46">
        <v>25204</v>
      </c>
      <c r="S843" s="44"/>
      <c r="T843" s="44"/>
      <c r="U843" s="37"/>
      <c r="V843" s="37"/>
    </row>
    <row r="844" spans="1:22" x14ac:dyDescent="0.25">
      <c r="A844" s="37">
        <v>843</v>
      </c>
      <c r="B844" s="49" t="s">
        <v>678</v>
      </c>
      <c r="C844" s="28" t="s">
        <v>679</v>
      </c>
      <c r="D844" s="38" t="s">
        <v>3366</v>
      </c>
      <c r="E844" s="40" t="s">
        <v>670</v>
      </c>
      <c r="F844" s="40" t="s">
        <v>3367</v>
      </c>
      <c r="G844" s="40" t="s">
        <v>3368</v>
      </c>
      <c r="H844" s="42">
        <v>61</v>
      </c>
      <c r="I844" s="40" t="s">
        <v>673</v>
      </c>
      <c r="J844" s="42">
        <v>46</v>
      </c>
      <c r="K844" s="40" t="s">
        <v>673</v>
      </c>
      <c r="L844" s="43" t="s">
        <v>3343</v>
      </c>
      <c r="M844" s="44" t="s">
        <v>3344</v>
      </c>
      <c r="N844" s="45">
        <v>501000</v>
      </c>
      <c r="O844" s="44" t="s">
        <v>676</v>
      </c>
      <c r="P844" s="45">
        <v>340332</v>
      </c>
      <c r="Q844" s="44" t="s">
        <v>676</v>
      </c>
      <c r="R844" s="46">
        <v>21551</v>
      </c>
      <c r="S844" s="44"/>
      <c r="T844" s="44"/>
      <c r="U844" s="37"/>
      <c r="V844" s="37"/>
    </row>
    <row r="845" spans="1:22" x14ac:dyDescent="0.25">
      <c r="A845" s="37">
        <v>844</v>
      </c>
      <c r="B845" s="49" t="s">
        <v>678</v>
      </c>
      <c r="C845" s="28" t="s">
        <v>679</v>
      </c>
      <c r="D845" s="38" t="s">
        <v>3369</v>
      </c>
      <c r="E845" s="40" t="s">
        <v>670</v>
      </c>
      <c r="F845" s="40" t="s">
        <v>3370</v>
      </c>
      <c r="G845" s="40" t="s">
        <v>3371</v>
      </c>
      <c r="H845" s="42">
        <v>260</v>
      </c>
      <c r="I845" s="40" t="s">
        <v>673</v>
      </c>
      <c r="J845" s="42"/>
      <c r="K845" s="40" t="s">
        <v>673</v>
      </c>
      <c r="L845" s="43" t="s">
        <v>3343</v>
      </c>
      <c r="M845" s="44" t="s">
        <v>3344</v>
      </c>
      <c r="N845" s="45">
        <v>6618100</v>
      </c>
      <c r="O845" s="44" t="s">
        <v>676</v>
      </c>
      <c r="P845" s="56">
        <v>0</v>
      </c>
      <c r="Q845" s="44" t="s">
        <v>676</v>
      </c>
      <c r="R845" s="46">
        <v>28856</v>
      </c>
      <c r="S845" s="44"/>
      <c r="T845" s="44"/>
      <c r="U845" s="37"/>
      <c r="V845" s="37"/>
    </row>
    <row r="846" spans="1:22" x14ac:dyDescent="0.25">
      <c r="A846" s="37">
        <v>845</v>
      </c>
      <c r="B846" s="49" t="s">
        <v>678</v>
      </c>
      <c r="C846" s="28" t="s">
        <v>679</v>
      </c>
      <c r="D846" s="38" t="s">
        <v>3372</v>
      </c>
      <c r="E846" s="40" t="s">
        <v>670</v>
      </c>
      <c r="F846" s="40" t="s">
        <v>3373</v>
      </c>
      <c r="G846" s="40" t="s">
        <v>3246</v>
      </c>
      <c r="H846" s="42">
        <v>4</v>
      </c>
      <c r="I846" s="40" t="s">
        <v>673</v>
      </c>
      <c r="J846" s="42"/>
      <c r="K846" s="40" t="s">
        <v>673</v>
      </c>
      <c r="L846" s="43" t="s">
        <v>3343</v>
      </c>
      <c r="M846" s="44" t="s">
        <v>3344</v>
      </c>
      <c r="N846" s="56">
        <v>0</v>
      </c>
      <c r="O846" s="44" t="s">
        <v>676</v>
      </c>
      <c r="P846" s="56">
        <v>0</v>
      </c>
      <c r="Q846" s="44" t="s">
        <v>676</v>
      </c>
      <c r="R846" s="46">
        <v>35034</v>
      </c>
      <c r="S846" s="44"/>
      <c r="T846" s="44"/>
      <c r="U846" s="37"/>
      <c r="V846" s="37"/>
    </row>
    <row r="847" spans="1:22" x14ac:dyDescent="0.25">
      <c r="A847" s="37">
        <v>846</v>
      </c>
      <c r="B847" s="49" t="s">
        <v>678</v>
      </c>
      <c r="C847" s="28" t="s">
        <v>679</v>
      </c>
      <c r="D847" s="38" t="s">
        <v>3374</v>
      </c>
      <c r="E847" s="40" t="s">
        <v>670</v>
      </c>
      <c r="F847" s="40" t="s">
        <v>3375</v>
      </c>
      <c r="G847" s="40" t="s">
        <v>3376</v>
      </c>
      <c r="H847" s="42">
        <v>76</v>
      </c>
      <c r="I847" s="40" t="s">
        <v>673</v>
      </c>
      <c r="J847" s="42">
        <v>63</v>
      </c>
      <c r="K847" s="40" t="s">
        <v>673</v>
      </c>
      <c r="L847" s="43" t="s">
        <v>3343</v>
      </c>
      <c r="M847" s="44" t="s">
        <v>3344</v>
      </c>
      <c r="N847" s="45">
        <v>65000</v>
      </c>
      <c r="O847" s="44" t="s">
        <v>676</v>
      </c>
      <c r="P847" s="56">
        <v>0</v>
      </c>
      <c r="Q847" s="44" t="s">
        <v>676</v>
      </c>
      <c r="R847" s="46">
        <v>13516</v>
      </c>
      <c r="S847" s="44"/>
      <c r="T847" s="44"/>
      <c r="U847" s="37"/>
      <c r="V847" s="37"/>
    </row>
    <row r="848" spans="1:22" x14ac:dyDescent="0.25">
      <c r="A848" s="37">
        <v>847</v>
      </c>
      <c r="B848" s="49" t="s">
        <v>678</v>
      </c>
      <c r="C848" s="28" t="s">
        <v>679</v>
      </c>
      <c r="D848" s="38" t="s">
        <v>3377</v>
      </c>
      <c r="E848" s="40" t="s">
        <v>670</v>
      </c>
      <c r="F848" s="40" t="s">
        <v>3378</v>
      </c>
      <c r="G848" s="40" t="s">
        <v>3379</v>
      </c>
      <c r="H848" s="42">
        <v>506</v>
      </c>
      <c r="I848" s="40" t="s">
        <v>673</v>
      </c>
      <c r="J848" s="42">
        <v>526</v>
      </c>
      <c r="K848" s="40" t="s">
        <v>673</v>
      </c>
      <c r="L848" s="43" t="s">
        <v>3343</v>
      </c>
      <c r="M848" s="44" t="s">
        <v>3344</v>
      </c>
      <c r="N848" s="45">
        <v>10910551</v>
      </c>
      <c r="O848" s="44" t="s">
        <v>676</v>
      </c>
      <c r="P848" s="56">
        <v>0</v>
      </c>
      <c r="Q848" s="44" t="s">
        <v>676</v>
      </c>
      <c r="R848" s="46">
        <v>3654</v>
      </c>
      <c r="S848" s="44"/>
      <c r="T848" s="44"/>
      <c r="U848" s="37"/>
      <c r="V848" s="37"/>
    </row>
    <row r="849" spans="1:22" x14ac:dyDescent="0.25">
      <c r="A849" s="37">
        <v>848</v>
      </c>
      <c r="B849" s="49" t="s">
        <v>678</v>
      </c>
      <c r="C849" s="28" t="s">
        <v>679</v>
      </c>
      <c r="D849" s="38" t="s">
        <v>3380</v>
      </c>
      <c r="E849" s="40" t="s">
        <v>670</v>
      </c>
      <c r="F849" s="40" t="s">
        <v>3381</v>
      </c>
      <c r="G849" s="40" t="s">
        <v>3382</v>
      </c>
      <c r="H849" s="41">
        <v>3305</v>
      </c>
      <c r="I849" s="40" t="s">
        <v>673</v>
      </c>
      <c r="J849" s="57">
        <v>3165</v>
      </c>
      <c r="K849" s="40" t="s">
        <v>673</v>
      </c>
      <c r="L849" s="43" t="s">
        <v>3343</v>
      </c>
      <c r="M849" s="44" t="s">
        <v>3344</v>
      </c>
      <c r="N849" s="45">
        <v>80694889</v>
      </c>
      <c r="O849" s="44" t="s">
        <v>676</v>
      </c>
      <c r="P849" s="56">
        <v>0</v>
      </c>
      <c r="Q849" s="44" t="s">
        <v>676</v>
      </c>
      <c r="R849" s="46">
        <v>3654</v>
      </c>
      <c r="S849" s="44"/>
      <c r="T849" s="44"/>
      <c r="U849" s="37"/>
      <c r="V849" s="37"/>
    </row>
    <row r="850" spans="1:22" x14ac:dyDescent="0.25">
      <c r="A850" s="37">
        <v>849</v>
      </c>
      <c r="B850" s="49" t="s">
        <v>678</v>
      </c>
      <c r="C850" s="28" t="s">
        <v>679</v>
      </c>
      <c r="D850" s="38" t="s">
        <v>3383</v>
      </c>
      <c r="E850" s="40" t="s">
        <v>670</v>
      </c>
      <c r="F850" s="40" t="s">
        <v>3384</v>
      </c>
      <c r="G850" s="40" t="s">
        <v>3385</v>
      </c>
      <c r="H850" s="42">
        <v>15</v>
      </c>
      <c r="I850" s="40" t="s">
        <v>673</v>
      </c>
      <c r="J850" s="42"/>
      <c r="K850" s="40" t="s">
        <v>673</v>
      </c>
      <c r="L850" s="43" t="s">
        <v>3343</v>
      </c>
      <c r="M850" s="44" t="s">
        <v>3344</v>
      </c>
      <c r="N850" s="45">
        <v>1004000</v>
      </c>
      <c r="O850" s="44" t="s">
        <v>676</v>
      </c>
      <c r="P850" s="56">
        <v>0</v>
      </c>
      <c r="Q850" s="44" t="s">
        <v>676</v>
      </c>
      <c r="R850" s="46">
        <v>32143</v>
      </c>
      <c r="S850" s="44"/>
      <c r="T850" s="44"/>
      <c r="U850" s="37"/>
      <c r="V850" s="37"/>
    </row>
    <row r="851" spans="1:22" x14ac:dyDescent="0.25">
      <c r="A851" s="37">
        <v>850</v>
      </c>
      <c r="B851" s="49" t="s">
        <v>678</v>
      </c>
      <c r="C851" s="28" t="s">
        <v>679</v>
      </c>
      <c r="D851" s="38" t="s">
        <v>3386</v>
      </c>
      <c r="E851" s="40" t="s">
        <v>670</v>
      </c>
      <c r="F851" s="40" t="s">
        <v>3387</v>
      </c>
      <c r="G851" s="40" t="s">
        <v>3388</v>
      </c>
      <c r="H851" s="42">
        <v>163</v>
      </c>
      <c r="I851" s="40" t="s">
        <v>673</v>
      </c>
      <c r="J851" s="42">
        <v>151</v>
      </c>
      <c r="K851" s="40" t="s">
        <v>673</v>
      </c>
      <c r="L851" s="43" t="s">
        <v>3343</v>
      </c>
      <c r="M851" s="44" t="s">
        <v>3344</v>
      </c>
      <c r="N851" s="45">
        <v>8492363</v>
      </c>
      <c r="O851" s="44" t="s">
        <v>676</v>
      </c>
      <c r="P851" s="45">
        <v>4949176</v>
      </c>
      <c r="Q851" s="44" t="s">
        <v>676</v>
      </c>
      <c r="R851" s="46">
        <v>14611</v>
      </c>
      <c r="S851" s="44"/>
      <c r="T851" s="44"/>
      <c r="U851" s="37"/>
      <c r="V851" s="37"/>
    </row>
    <row r="852" spans="1:22" x14ac:dyDescent="0.25">
      <c r="A852" s="37">
        <v>851</v>
      </c>
      <c r="B852" s="49" t="s">
        <v>678</v>
      </c>
      <c r="C852" s="28" t="s">
        <v>679</v>
      </c>
      <c r="D852" s="38" t="s">
        <v>3389</v>
      </c>
      <c r="E852" s="40" t="s">
        <v>670</v>
      </c>
      <c r="F852" s="40" t="s">
        <v>3390</v>
      </c>
      <c r="G852" s="40" t="s">
        <v>3391</v>
      </c>
      <c r="H852" s="42">
        <v>77</v>
      </c>
      <c r="I852" s="40" t="s">
        <v>673</v>
      </c>
      <c r="J852" s="42">
        <v>63</v>
      </c>
      <c r="K852" s="40" t="s">
        <v>673</v>
      </c>
      <c r="L852" s="43" t="s">
        <v>3343</v>
      </c>
      <c r="M852" s="44" t="s">
        <v>3344</v>
      </c>
      <c r="N852" s="45">
        <v>1730500</v>
      </c>
      <c r="O852" s="44" t="s">
        <v>676</v>
      </c>
      <c r="P852" s="45">
        <v>945165</v>
      </c>
      <c r="Q852" s="44" t="s">
        <v>676</v>
      </c>
      <c r="R852" s="46">
        <v>14611</v>
      </c>
      <c r="S852" s="44"/>
      <c r="T852" s="44"/>
      <c r="U852" s="37"/>
      <c r="V852" s="37"/>
    </row>
    <row r="853" spans="1:22" x14ac:dyDescent="0.25">
      <c r="A853" s="37">
        <v>852</v>
      </c>
      <c r="B853" s="38" t="s">
        <v>678</v>
      </c>
      <c r="C853" s="62" t="s">
        <v>679</v>
      </c>
      <c r="D853" s="40" t="s">
        <v>3392</v>
      </c>
      <c r="E853" s="40" t="s">
        <v>670</v>
      </c>
      <c r="F853" s="40" t="s">
        <v>3393</v>
      </c>
      <c r="G853" s="40" t="s">
        <v>3394</v>
      </c>
      <c r="H853" s="42">
        <v>229</v>
      </c>
      <c r="I853" s="40" t="s">
        <v>673</v>
      </c>
      <c r="J853" s="42">
        <v>178</v>
      </c>
      <c r="K853" s="40" t="s">
        <v>673</v>
      </c>
      <c r="L853" s="43" t="s">
        <v>3343</v>
      </c>
      <c r="M853" s="44" t="s">
        <v>3344</v>
      </c>
      <c r="N853" s="45">
        <v>4204000</v>
      </c>
      <c r="O853" s="44" t="s">
        <v>676</v>
      </c>
      <c r="P853" s="45">
        <v>2941136</v>
      </c>
      <c r="Q853" s="44" t="s">
        <v>676</v>
      </c>
      <c r="R853" s="46">
        <v>22282</v>
      </c>
      <c r="S853" s="44"/>
      <c r="T853" s="44"/>
      <c r="U853" s="37"/>
      <c r="V853" s="37"/>
    </row>
    <row r="854" spans="1:22" x14ac:dyDescent="0.25">
      <c r="A854" s="37">
        <v>853</v>
      </c>
      <c r="B854" s="49" t="s">
        <v>678</v>
      </c>
      <c r="C854" s="28" t="s">
        <v>679</v>
      </c>
      <c r="D854" s="38" t="s">
        <v>3395</v>
      </c>
      <c r="E854" s="40" t="s">
        <v>670</v>
      </c>
      <c r="F854" s="40" t="s">
        <v>3396</v>
      </c>
      <c r="G854" s="40" t="s">
        <v>3397</v>
      </c>
      <c r="H854" s="42">
        <v>153</v>
      </c>
      <c r="I854" s="40" t="s">
        <v>673</v>
      </c>
      <c r="J854" s="42">
        <v>129</v>
      </c>
      <c r="K854" s="40" t="s">
        <v>673</v>
      </c>
      <c r="L854" s="43" t="s">
        <v>3343</v>
      </c>
      <c r="M854" s="44" t="s">
        <v>3344</v>
      </c>
      <c r="N854" s="45">
        <v>1796000</v>
      </c>
      <c r="O854" s="44" t="s">
        <v>676</v>
      </c>
      <c r="P854" s="45">
        <v>1256848</v>
      </c>
      <c r="Q854" s="44" t="s">
        <v>676</v>
      </c>
      <c r="R854" s="46">
        <v>22647</v>
      </c>
      <c r="S854" s="44"/>
      <c r="T854" s="44"/>
      <c r="U854" s="37"/>
      <c r="V854" s="37"/>
    </row>
    <row r="855" spans="1:22" x14ac:dyDescent="0.25">
      <c r="A855" s="37">
        <v>854</v>
      </c>
      <c r="B855" s="49" t="s">
        <v>678</v>
      </c>
      <c r="C855" s="28" t="s">
        <v>679</v>
      </c>
      <c r="D855" s="38" t="s">
        <v>3398</v>
      </c>
      <c r="E855" s="40" t="s">
        <v>670</v>
      </c>
      <c r="F855" s="40" t="s">
        <v>3399</v>
      </c>
      <c r="G855" s="40" t="s">
        <v>3400</v>
      </c>
      <c r="H855" s="42">
        <v>3</v>
      </c>
      <c r="I855" s="40" t="s">
        <v>673</v>
      </c>
      <c r="J855" s="42"/>
      <c r="K855" s="40" t="s">
        <v>673</v>
      </c>
      <c r="L855" s="43" t="s">
        <v>3343</v>
      </c>
      <c r="M855" s="44" t="s">
        <v>3344</v>
      </c>
      <c r="N855" s="45">
        <v>13000</v>
      </c>
      <c r="O855" s="44" t="s">
        <v>676</v>
      </c>
      <c r="P855" s="56">
        <v>0</v>
      </c>
      <c r="Q855" s="44" t="s">
        <v>676</v>
      </c>
      <c r="R855" s="46">
        <v>27760</v>
      </c>
      <c r="S855" s="44"/>
      <c r="T855" s="44"/>
      <c r="U855" s="37"/>
      <c r="V855" s="37"/>
    </row>
    <row r="856" spans="1:22" x14ac:dyDescent="0.25">
      <c r="A856" s="37">
        <v>855</v>
      </c>
      <c r="B856" s="49" t="s">
        <v>678</v>
      </c>
      <c r="C856" s="28" t="s">
        <v>679</v>
      </c>
      <c r="D856" s="38" t="s">
        <v>3401</v>
      </c>
      <c r="E856" s="40" t="s">
        <v>670</v>
      </c>
      <c r="F856" s="40" t="s">
        <v>3402</v>
      </c>
      <c r="G856" s="40" t="s">
        <v>3403</v>
      </c>
      <c r="H856" s="42">
        <v>412</v>
      </c>
      <c r="I856" s="40" t="s">
        <v>673</v>
      </c>
      <c r="J856" s="42">
        <v>355</v>
      </c>
      <c r="K856" s="40" t="s">
        <v>673</v>
      </c>
      <c r="L856" s="43" t="s">
        <v>3343</v>
      </c>
      <c r="M856" s="44" t="s">
        <v>3344</v>
      </c>
      <c r="N856" s="45">
        <v>23619570</v>
      </c>
      <c r="O856" s="44" t="s">
        <v>676</v>
      </c>
      <c r="P856" s="45">
        <v>16455907</v>
      </c>
      <c r="Q856" s="44" t="s">
        <v>676</v>
      </c>
      <c r="R856" s="46">
        <v>18994</v>
      </c>
      <c r="S856" s="44"/>
      <c r="T856" s="44"/>
      <c r="U856" s="37"/>
      <c r="V856" s="37"/>
    </row>
    <row r="857" spans="1:22" x14ac:dyDescent="0.25">
      <c r="A857" s="37">
        <v>856</v>
      </c>
      <c r="B857" s="38" t="s">
        <v>678</v>
      </c>
      <c r="C857" s="62" t="s">
        <v>679</v>
      </c>
      <c r="D857" s="40" t="s">
        <v>3404</v>
      </c>
      <c r="E857" s="40" t="s">
        <v>670</v>
      </c>
      <c r="F857" s="40" t="s">
        <v>3405</v>
      </c>
      <c r="G857" s="40" t="s">
        <v>3406</v>
      </c>
      <c r="H857" s="42">
        <v>19</v>
      </c>
      <c r="I857" s="40" t="s">
        <v>673</v>
      </c>
      <c r="J857" s="42"/>
      <c r="K857" s="40" t="s">
        <v>673</v>
      </c>
      <c r="L857" s="43" t="s">
        <v>3343</v>
      </c>
      <c r="M857" s="44" t="s">
        <v>3344</v>
      </c>
      <c r="N857" s="45">
        <v>176000</v>
      </c>
      <c r="O857" s="44" t="s">
        <v>676</v>
      </c>
      <c r="P857" s="45">
        <v>49036</v>
      </c>
      <c r="Q857" s="44" t="s">
        <v>676</v>
      </c>
      <c r="R857" s="46">
        <v>31778</v>
      </c>
      <c r="S857" s="44"/>
      <c r="T857" s="44"/>
      <c r="U857" s="37"/>
      <c r="V857" s="37"/>
    </row>
    <row r="858" spans="1:22" x14ac:dyDescent="0.25">
      <c r="A858" s="37">
        <v>857</v>
      </c>
      <c r="B858" s="49" t="s">
        <v>678</v>
      </c>
      <c r="C858" s="28" t="s">
        <v>679</v>
      </c>
      <c r="D858" s="38" t="s">
        <v>3407</v>
      </c>
      <c r="E858" s="40" t="s">
        <v>670</v>
      </c>
      <c r="F858" s="40" t="s">
        <v>3408</v>
      </c>
      <c r="G858" s="40" t="s">
        <v>3385</v>
      </c>
      <c r="H858" s="42">
        <v>16</v>
      </c>
      <c r="I858" s="40" t="s">
        <v>673</v>
      </c>
      <c r="J858" s="42"/>
      <c r="K858" s="40" t="s">
        <v>673</v>
      </c>
      <c r="L858" s="43" t="s">
        <v>3343</v>
      </c>
      <c r="M858" s="44" t="s">
        <v>3344</v>
      </c>
      <c r="N858" s="56">
        <v>0</v>
      </c>
      <c r="O858" s="44" t="s">
        <v>676</v>
      </c>
      <c r="P858" s="56">
        <v>0</v>
      </c>
      <c r="Q858" s="44" t="s">
        <v>676</v>
      </c>
      <c r="R858" s="46">
        <v>31778</v>
      </c>
      <c r="S858" s="44"/>
      <c r="T858" s="44"/>
      <c r="U858" s="37"/>
      <c r="V858" s="37"/>
    </row>
    <row r="859" spans="1:22" x14ac:dyDescent="0.25">
      <c r="A859" s="37">
        <v>858</v>
      </c>
      <c r="B859" s="38" t="s">
        <v>678</v>
      </c>
      <c r="C859" s="59" t="s">
        <v>679</v>
      </c>
      <c r="D859" s="40" t="s">
        <v>3409</v>
      </c>
      <c r="E859" s="40" t="s">
        <v>670</v>
      </c>
      <c r="F859" s="40" t="s">
        <v>3410</v>
      </c>
      <c r="G859" s="40" t="s">
        <v>3411</v>
      </c>
      <c r="H859" s="42">
        <v>13</v>
      </c>
      <c r="I859" s="40" t="s">
        <v>673</v>
      </c>
      <c r="J859" s="42"/>
      <c r="K859" s="40" t="s">
        <v>673</v>
      </c>
      <c r="L859" s="43" t="s">
        <v>3343</v>
      </c>
      <c r="M859" s="44" t="s">
        <v>3344</v>
      </c>
      <c r="N859" s="56">
        <v>0</v>
      </c>
      <c r="O859" s="44" t="s">
        <v>676</v>
      </c>
      <c r="P859" s="56">
        <v>0</v>
      </c>
      <c r="Q859" s="44" t="s">
        <v>676</v>
      </c>
      <c r="R859" s="46">
        <v>35034</v>
      </c>
      <c r="S859" s="44"/>
      <c r="T859" s="44"/>
      <c r="U859" s="37"/>
      <c r="V859" s="37"/>
    </row>
    <row r="860" spans="1:22" x14ac:dyDescent="0.25">
      <c r="A860" s="37">
        <v>859</v>
      </c>
      <c r="B860" s="38" t="s">
        <v>678</v>
      </c>
      <c r="C860" s="60" t="s">
        <v>679</v>
      </c>
      <c r="D860" s="40" t="s">
        <v>3412</v>
      </c>
      <c r="E860" s="40" t="s">
        <v>670</v>
      </c>
      <c r="F860" s="40" t="s">
        <v>3413</v>
      </c>
      <c r="G860" s="40" t="s">
        <v>3414</v>
      </c>
      <c r="H860" s="42">
        <v>3</v>
      </c>
      <c r="I860" s="40" t="s">
        <v>673</v>
      </c>
      <c r="J860" s="42"/>
      <c r="K860" s="40" t="s">
        <v>673</v>
      </c>
      <c r="L860" s="43" t="s">
        <v>3343</v>
      </c>
      <c r="M860" s="44" t="s">
        <v>3344</v>
      </c>
      <c r="N860" s="45">
        <v>240981</v>
      </c>
      <c r="O860" s="44" t="s">
        <v>676</v>
      </c>
      <c r="P860" s="45">
        <v>101293</v>
      </c>
      <c r="Q860" s="44" t="s">
        <v>676</v>
      </c>
      <c r="R860" s="46">
        <v>35081</v>
      </c>
      <c r="S860" s="44"/>
      <c r="T860" s="44"/>
      <c r="U860" s="37"/>
      <c r="V860" s="37"/>
    </row>
    <row r="861" spans="1:22" x14ac:dyDescent="0.25">
      <c r="A861" s="37">
        <v>860</v>
      </c>
      <c r="B861" s="49" t="s">
        <v>667</v>
      </c>
      <c r="C861" s="44" t="s">
        <v>668</v>
      </c>
      <c r="D861" s="38" t="s">
        <v>3415</v>
      </c>
      <c r="E861" s="40" t="s">
        <v>670</v>
      </c>
      <c r="F861" s="40" t="s">
        <v>3416</v>
      </c>
      <c r="G861" s="40" t="s">
        <v>3417</v>
      </c>
      <c r="H861" s="41">
        <v>28436</v>
      </c>
      <c r="I861" s="40" t="s">
        <v>673</v>
      </c>
      <c r="J861" s="42"/>
      <c r="K861" s="40" t="s">
        <v>673</v>
      </c>
      <c r="L861" s="43" t="s">
        <v>3418</v>
      </c>
      <c r="M861" s="44" t="s">
        <v>3199</v>
      </c>
      <c r="N861" s="45">
        <v>10236772</v>
      </c>
      <c r="O861" s="44" t="s">
        <v>676</v>
      </c>
      <c r="P861" s="45">
        <v>10236772</v>
      </c>
      <c r="Q861" s="44" t="s">
        <v>676</v>
      </c>
      <c r="R861" s="46">
        <v>33604</v>
      </c>
      <c r="S861" s="44" t="s">
        <v>3419</v>
      </c>
      <c r="T861" s="44"/>
      <c r="U861" s="37"/>
      <c r="V861" s="37"/>
    </row>
    <row r="862" spans="1:22" x14ac:dyDescent="0.25">
      <c r="A862" s="37">
        <v>861</v>
      </c>
      <c r="B862" s="49" t="s">
        <v>678</v>
      </c>
      <c r="C862" s="28" t="s">
        <v>679</v>
      </c>
      <c r="D862" s="38" t="s">
        <v>3420</v>
      </c>
      <c r="E862" s="40" t="s">
        <v>670</v>
      </c>
      <c r="F862" s="40" t="s">
        <v>3421</v>
      </c>
      <c r="G862" s="40" t="s">
        <v>3422</v>
      </c>
      <c r="H862" s="42">
        <v>75</v>
      </c>
      <c r="I862" s="40" t="s">
        <v>673</v>
      </c>
      <c r="J862" s="42">
        <v>15</v>
      </c>
      <c r="K862" s="40" t="s">
        <v>673</v>
      </c>
      <c r="L862" s="43" t="s">
        <v>3418</v>
      </c>
      <c r="M862" s="44" t="s">
        <v>3199</v>
      </c>
      <c r="N862" s="45">
        <v>1061144</v>
      </c>
      <c r="O862" s="44" t="s">
        <v>676</v>
      </c>
      <c r="P862" s="56">
        <v>0</v>
      </c>
      <c r="Q862" s="44" t="s">
        <v>676</v>
      </c>
      <c r="R862" s="46">
        <v>1828</v>
      </c>
      <c r="S862" s="44"/>
      <c r="T862" s="44"/>
      <c r="U862" s="37"/>
      <c r="V862" s="37"/>
    </row>
    <row r="863" spans="1:22" x14ac:dyDescent="0.25">
      <c r="A863" s="37">
        <v>862</v>
      </c>
      <c r="B863" s="49" t="s">
        <v>678</v>
      </c>
      <c r="C863" s="28" t="s">
        <v>679</v>
      </c>
      <c r="D863" s="38" t="s">
        <v>3423</v>
      </c>
      <c r="E863" s="40" t="s">
        <v>670</v>
      </c>
      <c r="F863" s="40" t="s">
        <v>3424</v>
      </c>
      <c r="G863" s="40" t="s">
        <v>3140</v>
      </c>
      <c r="H863" s="42">
        <v>3</v>
      </c>
      <c r="I863" s="40" t="s">
        <v>673</v>
      </c>
      <c r="J863" s="42"/>
      <c r="K863" s="40" t="s">
        <v>673</v>
      </c>
      <c r="L863" s="43" t="s">
        <v>3418</v>
      </c>
      <c r="M863" s="44" t="s">
        <v>3199</v>
      </c>
      <c r="N863" s="45">
        <v>32000</v>
      </c>
      <c r="O863" s="44" t="s">
        <v>676</v>
      </c>
      <c r="P863" s="45">
        <v>4412</v>
      </c>
      <c r="Q863" s="44" t="s">
        <v>676</v>
      </c>
      <c r="R863" s="46">
        <v>30317</v>
      </c>
      <c r="S863" s="44"/>
      <c r="T863" s="44"/>
      <c r="U863" s="37"/>
      <c r="V863" s="37"/>
    </row>
    <row r="864" spans="1:22" x14ac:dyDescent="0.25">
      <c r="A864" s="37">
        <v>863</v>
      </c>
      <c r="B864" s="38" t="s">
        <v>678</v>
      </c>
      <c r="C864" s="62" t="s">
        <v>679</v>
      </c>
      <c r="D864" s="40" t="s">
        <v>3425</v>
      </c>
      <c r="E864" s="40" t="s">
        <v>670</v>
      </c>
      <c r="F864" s="40" t="s">
        <v>3426</v>
      </c>
      <c r="G864" s="40" t="s">
        <v>3427</v>
      </c>
      <c r="H864" s="42">
        <v>101</v>
      </c>
      <c r="I864" s="40" t="s">
        <v>673</v>
      </c>
      <c r="J864" s="42"/>
      <c r="K864" s="40" t="s">
        <v>673</v>
      </c>
      <c r="L864" s="43" t="s">
        <v>3428</v>
      </c>
      <c r="M864" s="44" t="s">
        <v>3429</v>
      </c>
      <c r="N864" s="45">
        <v>8764522</v>
      </c>
      <c r="O864" s="44" t="s">
        <v>676</v>
      </c>
      <c r="P864" s="45">
        <v>1784434</v>
      </c>
      <c r="Q864" s="44" t="s">
        <v>676</v>
      </c>
      <c r="R864" s="46">
        <v>30682</v>
      </c>
      <c r="S864" s="44"/>
      <c r="T864" s="44"/>
      <c r="U864" s="37"/>
      <c r="V864" s="37"/>
    </row>
    <row r="865" spans="1:22" x14ac:dyDescent="0.25">
      <c r="A865" s="37">
        <v>864</v>
      </c>
      <c r="B865" s="49" t="s">
        <v>667</v>
      </c>
      <c r="C865" s="44" t="s">
        <v>668</v>
      </c>
      <c r="D865" s="38" t="s">
        <v>3430</v>
      </c>
      <c r="E865" s="40" t="s">
        <v>670</v>
      </c>
      <c r="F865" s="40" t="s">
        <v>76</v>
      </c>
      <c r="G865" s="40" t="s">
        <v>3431</v>
      </c>
      <c r="H865" s="41">
        <v>2027</v>
      </c>
      <c r="I865" s="40" t="s">
        <v>673</v>
      </c>
      <c r="J865" s="42"/>
      <c r="K865" s="40" t="s">
        <v>673</v>
      </c>
      <c r="L865" s="43" t="s">
        <v>75</v>
      </c>
      <c r="M865" s="44" t="s">
        <v>3432</v>
      </c>
      <c r="N865" s="45">
        <v>7205000</v>
      </c>
      <c r="O865" s="44" t="s">
        <v>676</v>
      </c>
      <c r="P865" s="45">
        <v>7205000</v>
      </c>
      <c r="Q865" s="44" t="s">
        <v>676</v>
      </c>
      <c r="R865" s="46">
        <v>33604</v>
      </c>
      <c r="S865" s="44" t="s">
        <v>3433</v>
      </c>
      <c r="T865" s="44"/>
      <c r="U865" s="37"/>
      <c r="V865" s="37"/>
    </row>
    <row r="866" spans="1:22" x14ac:dyDescent="0.25">
      <c r="A866" s="37">
        <v>865</v>
      </c>
      <c r="B866" s="49" t="s">
        <v>678</v>
      </c>
      <c r="C866" s="28" t="s">
        <v>679</v>
      </c>
      <c r="D866" s="38" t="s">
        <v>3434</v>
      </c>
      <c r="E866" s="40" t="s">
        <v>670</v>
      </c>
      <c r="F866" s="40" t="s">
        <v>3435</v>
      </c>
      <c r="G866" s="40" t="s">
        <v>3436</v>
      </c>
      <c r="H866" s="42">
        <v>128</v>
      </c>
      <c r="I866" s="40" t="s">
        <v>673</v>
      </c>
      <c r="J866" s="42"/>
      <c r="K866" s="40" t="s">
        <v>673</v>
      </c>
      <c r="L866" s="43" t="s">
        <v>75</v>
      </c>
      <c r="M866" s="44" t="s">
        <v>3432</v>
      </c>
      <c r="N866" s="45">
        <v>3469400</v>
      </c>
      <c r="O866" s="44" t="s">
        <v>676</v>
      </c>
      <c r="P866" s="45">
        <v>2508169</v>
      </c>
      <c r="Q866" s="44" t="s">
        <v>676</v>
      </c>
      <c r="R866" s="46">
        <v>24838</v>
      </c>
      <c r="S866" s="44"/>
      <c r="T866" s="44"/>
      <c r="U866" s="37"/>
      <c r="V866" s="37"/>
    </row>
    <row r="867" spans="1:22" x14ac:dyDescent="0.25">
      <c r="A867" s="37">
        <v>866</v>
      </c>
      <c r="B867" s="38" t="s">
        <v>667</v>
      </c>
      <c r="C867" s="39" t="s">
        <v>668</v>
      </c>
      <c r="D867" s="40" t="s">
        <v>3437</v>
      </c>
      <c r="E867" s="40" t="s">
        <v>670</v>
      </c>
      <c r="F867" s="40" t="s">
        <v>3438</v>
      </c>
      <c r="G867" s="40" t="s">
        <v>3439</v>
      </c>
      <c r="H867" s="42">
        <v>4</v>
      </c>
      <c r="I867" s="40" t="s">
        <v>673</v>
      </c>
      <c r="J867" s="42"/>
      <c r="K867" s="40" t="s">
        <v>673</v>
      </c>
      <c r="L867" s="43" t="s">
        <v>3440</v>
      </c>
      <c r="M867" s="44" t="s">
        <v>3441</v>
      </c>
      <c r="N867" s="45">
        <v>28000</v>
      </c>
      <c r="O867" s="44" t="s">
        <v>676</v>
      </c>
      <c r="P867" s="45">
        <v>28000</v>
      </c>
      <c r="Q867" s="44" t="s">
        <v>676</v>
      </c>
      <c r="R867" s="46">
        <v>37500</v>
      </c>
      <c r="S867" s="44" t="s">
        <v>677</v>
      </c>
      <c r="T867" s="44"/>
      <c r="U867" s="37"/>
      <c r="V867" s="37"/>
    </row>
    <row r="868" spans="1:22" x14ac:dyDescent="0.25">
      <c r="A868" s="37">
        <v>867</v>
      </c>
      <c r="B868" s="49" t="s">
        <v>667</v>
      </c>
      <c r="C868" s="44" t="s">
        <v>668</v>
      </c>
      <c r="D868" s="38" t="s">
        <v>3442</v>
      </c>
      <c r="E868" s="40" t="s">
        <v>670</v>
      </c>
      <c r="F868" s="40" t="s">
        <v>92</v>
      </c>
      <c r="G868" s="40" t="s">
        <v>672</v>
      </c>
      <c r="H868" s="41">
        <v>20984</v>
      </c>
      <c r="I868" s="40" t="s">
        <v>673</v>
      </c>
      <c r="J868" s="42"/>
      <c r="K868" s="40" t="s">
        <v>673</v>
      </c>
      <c r="L868" s="43" t="s">
        <v>3443</v>
      </c>
      <c r="M868" s="44" t="s">
        <v>3441</v>
      </c>
      <c r="N868" s="45">
        <v>56665000</v>
      </c>
      <c r="O868" s="44" t="s">
        <v>676</v>
      </c>
      <c r="P868" s="45">
        <v>56665000</v>
      </c>
      <c r="Q868" s="44" t="s">
        <v>676</v>
      </c>
      <c r="R868" s="46">
        <v>33604</v>
      </c>
      <c r="S868" s="44" t="s">
        <v>677</v>
      </c>
      <c r="T868" s="44"/>
      <c r="U868" s="37"/>
      <c r="V868" s="37"/>
    </row>
    <row r="869" spans="1:22" x14ac:dyDescent="0.25">
      <c r="A869" s="37">
        <v>868</v>
      </c>
      <c r="B869" s="49" t="s">
        <v>678</v>
      </c>
      <c r="C869" s="28" t="s">
        <v>679</v>
      </c>
      <c r="D869" s="38" t="s">
        <v>3444</v>
      </c>
      <c r="E869" s="40" t="s">
        <v>670</v>
      </c>
      <c r="F869" s="40" t="s">
        <v>3445</v>
      </c>
      <c r="G869" s="40" t="s">
        <v>1694</v>
      </c>
      <c r="H869" s="42">
        <v>1</v>
      </c>
      <c r="I869" s="40" t="s">
        <v>886</v>
      </c>
      <c r="J869" s="42"/>
      <c r="K869" s="40" t="s">
        <v>886</v>
      </c>
      <c r="L869" s="43" t="s">
        <v>3443</v>
      </c>
      <c r="M869" s="44" t="s">
        <v>3441</v>
      </c>
      <c r="N869" s="45">
        <v>960306</v>
      </c>
      <c r="O869" s="44" t="s">
        <v>676</v>
      </c>
      <c r="P869" s="45">
        <v>507805</v>
      </c>
      <c r="Q869" s="44" t="s">
        <v>676</v>
      </c>
      <c r="R869" s="46">
        <v>36402</v>
      </c>
      <c r="S869" s="44"/>
      <c r="T869" s="44"/>
      <c r="U869" s="37"/>
      <c r="V869" s="37"/>
    </row>
    <row r="870" spans="1:22" x14ac:dyDescent="0.25">
      <c r="A870" s="37">
        <v>869</v>
      </c>
      <c r="B870" s="38" t="s">
        <v>678</v>
      </c>
      <c r="C870" s="59" t="s">
        <v>679</v>
      </c>
      <c r="D870" s="40" t="s">
        <v>3446</v>
      </c>
      <c r="E870" s="40" t="s">
        <v>670</v>
      </c>
      <c r="F870" s="40" t="s">
        <v>3447</v>
      </c>
      <c r="G870" s="40" t="s">
        <v>1694</v>
      </c>
      <c r="H870" s="42">
        <v>1</v>
      </c>
      <c r="I870" s="40" t="s">
        <v>886</v>
      </c>
      <c r="J870" s="42"/>
      <c r="K870" s="40" t="s">
        <v>886</v>
      </c>
      <c r="L870" s="43" t="s">
        <v>3443</v>
      </c>
      <c r="M870" s="44" t="s">
        <v>3441</v>
      </c>
      <c r="N870" s="45">
        <v>960306</v>
      </c>
      <c r="O870" s="44" t="s">
        <v>676</v>
      </c>
      <c r="P870" s="45">
        <v>504103</v>
      </c>
      <c r="Q870" s="44" t="s">
        <v>676</v>
      </c>
      <c r="R870" s="46">
        <v>36402</v>
      </c>
      <c r="S870" s="44"/>
      <c r="T870" s="44"/>
      <c r="U870" s="37"/>
      <c r="V870" s="37"/>
    </row>
    <row r="871" spans="1:22" x14ac:dyDescent="0.25">
      <c r="A871" s="37">
        <v>870</v>
      </c>
      <c r="B871" s="38" t="s">
        <v>678</v>
      </c>
      <c r="C871" s="61" t="s">
        <v>679</v>
      </c>
      <c r="D871" s="40" t="s">
        <v>3448</v>
      </c>
      <c r="E871" s="40" t="s">
        <v>670</v>
      </c>
      <c r="F871" s="40" t="s">
        <v>3449</v>
      </c>
      <c r="G871" s="40" t="s">
        <v>3450</v>
      </c>
      <c r="H871" s="42">
        <v>221</v>
      </c>
      <c r="I871" s="40" t="s">
        <v>673</v>
      </c>
      <c r="J871" s="42"/>
      <c r="K871" s="40" t="s">
        <v>673</v>
      </c>
      <c r="L871" s="43" t="s">
        <v>3443</v>
      </c>
      <c r="M871" s="44" t="s">
        <v>3441</v>
      </c>
      <c r="N871" s="45">
        <v>326000</v>
      </c>
      <c r="O871" s="44" t="s">
        <v>676</v>
      </c>
      <c r="P871" s="56">
        <v>0</v>
      </c>
      <c r="Q871" s="44" t="s">
        <v>676</v>
      </c>
      <c r="R871" s="46">
        <v>1097</v>
      </c>
      <c r="S871" s="44"/>
      <c r="T871" s="44"/>
      <c r="U871" s="37"/>
      <c r="V871" s="37"/>
    </row>
    <row r="872" spans="1:22" x14ac:dyDescent="0.25">
      <c r="A872" s="37">
        <v>871</v>
      </c>
      <c r="B872" s="38" t="s">
        <v>678</v>
      </c>
      <c r="C872" s="40" t="s">
        <v>679</v>
      </c>
      <c r="D872" s="40" t="s">
        <v>3448</v>
      </c>
      <c r="E872" s="40" t="s">
        <v>831</v>
      </c>
      <c r="F872" s="40" t="s">
        <v>3449</v>
      </c>
      <c r="G872" s="40" t="s">
        <v>766</v>
      </c>
      <c r="H872" s="42">
        <v>86</v>
      </c>
      <c r="I872" s="40" t="s">
        <v>673</v>
      </c>
      <c r="J872" s="42">
        <v>55</v>
      </c>
      <c r="K872" s="40" t="s">
        <v>673</v>
      </c>
      <c r="L872" s="43" t="s">
        <v>3443</v>
      </c>
      <c r="M872" s="44" t="s">
        <v>3441</v>
      </c>
      <c r="N872" s="45">
        <v>68725071</v>
      </c>
      <c r="O872" s="44" t="s">
        <v>676</v>
      </c>
      <c r="P872" s="45">
        <v>57511012</v>
      </c>
      <c r="Q872" s="44" t="s">
        <v>676</v>
      </c>
      <c r="R872" s="46">
        <v>36402</v>
      </c>
      <c r="S872" s="44"/>
      <c r="T872" s="44"/>
      <c r="U872" s="37"/>
      <c r="V872" s="37"/>
    </row>
    <row r="873" spans="1:22" x14ac:dyDescent="0.25">
      <c r="A873" s="37">
        <v>872</v>
      </c>
      <c r="B873" s="38" t="s">
        <v>678</v>
      </c>
      <c r="C873" s="61" t="s">
        <v>679</v>
      </c>
      <c r="D873" s="40" t="s">
        <v>3451</v>
      </c>
      <c r="E873" s="40" t="s">
        <v>670</v>
      </c>
      <c r="F873" s="40" t="s">
        <v>3452</v>
      </c>
      <c r="G873" s="40" t="s">
        <v>3453</v>
      </c>
      <c r="H873" s="42">
        <v>48</v>
      </c>
      <c r="I873" s="40" t="s">
        <v>673</v>
      </c>
      <c r="J873" s="42">
        <v>42</v>
      </c>
      <c r="K873" s="40" t="s">
        <v>673</v>
      </c>
      <c r="L873" s="43" t="s">
        <v>3443</v>
      </c>
      <c r="M873" s="44" t="s">
        <v>3441</v>
      </c>
      <c r="N873" s="45">
        <v>4037609</v>
      </c>
      <c r="O873" s="44" t="s">
        <v>676</v>
      </c>
      <c r="P873" s="56">
        <v>0</v>
      </c>
      <c r="Q873" s="44" t="s">
        <v>676</v>
      </c>
      <c r="R873" s="46">
        <v>26299</v>
      </c>
      <c r="S873" s="44"/>
      <c r="T873" s="44"/>
      <c r="U873" s="37"/>
      <c r="V873" s="37"/>
    </row>
    <row r="874" spans="1:22" x14ac:dyDescent="0.25">
      <c r="A874" s="37">
        <v>873</v>
      </c>
      <c r="B874" s="38" t="s">
        <v>678</v>
      </c>
      <c r="C874" s="61" t="s">
        <v>679</v>
      </c>
      <c r="D874" s="40" t="s">
        <v>3454</v>
      </c>
      <c r="E874" s="40" t="s">
        <v>670</v>
      </c>
      <c r="F874" s="40" t="s">
        <v>3452</v>
      </c>
      <c r="G874" s="40" t="s">
        <v>3455</v>
      </c>
      <c r="H874" s="42">
        <v>1</v>
      </c>
      <c r="I874" s="40" t="s">
        <v>3456</v>
      </c>
      <c r="J874" s="42">
        <v>42</v>
      </c>
      <c r="K874" s="40" t="s">
        <v>3456</v>
      </c>
      <c r="L874" s="43" t="s">
        <v>3443</v>
      </c>
      <c r="M874" s="44" t="s">
        <v>3441</v>
      </c>
      <c r="N874" s="45">
        <v>23093525</v>
      </c>
      <c r="O874" s="44" t="s">
        <v>676</v>
      </c>
      <c r="P874" s="45">
        <v>13779905</v>
      </c>
      <c r="Q874" s="44" t="s">
        <v>676</v>
      </c>
      <c r="R874" s="46">
        <v>36402</v>
      </c>
      <c r="S874" s="44"/>
      <c r="T874" s="44"/>
      <c r="U874" s="37"/>
      <c r="V874" s="37"/>
    </row>
    <row r="875" spans="1:22" x14ac:dyDescent="0.25">
      <c r="A875" s="37">
        <v>874</v>
      </c>
      <c r="B875" s="38" t="s">
        <v>667</v>
      </c>
      <c r="C875" s="48" t="s">
        <v>668</v>
      </c>
      <c r="D875" s="40" t="s">
        <v>3457</v>
      </c>
      <c r="E875" s="40" t="s">
        <v>670</v>
      </c>
      <c r="F875" s="40" t="s">
        <v>3458</v>
      </c>
      <c r="G875" s="40" t="s">
        <v>3459</v>
      </c>
      <c r="H875" s="42">
        <v>21</v>
      </c>
      <c r="I875" s="40" t="s">
        <v>673</v>
      </c>
      <c r="J875" s="42"/>
      <c r="K875" s="40" t="s">
        <v>673</v>
      </c>
      <c r="L875" s="43" t="s">
        <v>3460</v>
      </c>
      <c r="M875" s="44" t="s">
        <v>3441</v>
      </c>
      <c r="N875" s="45">
        <v>224000</v>
      </c>
      <c r="O875" s="44" t="s">
        <v>676</v>
      </c>
      <c r="P875" s="45">
        <v>224000</v>
      </c>
      <c r="Q875" s="44" t="s">
        <v>676</v>
      </c>
      <c r="R875" s="46">
        <v>37529</v>
      </c>
      <c r="S875" s="44" t="s">
        <v>677</v>
      </c>
      <c r="T875" s="44"/>
      <c r="U875" s="37"/>
      <c r="V875" s="37"/>
    </row>
    <row r="876" spans="1:22" x14ac:dyDescent="0.25">
      <c r="A876" s="37">
        <v>875</v>
      </c>
      <c r="B876" s="49" t="s">
        <v>678</v>
      </c>
      <c r="C876" s="28" t="s">
        <v>679</v>
      </c>
      <c r="D876" s="38" t="s">
        <v>3461</v>
      </c>
      <c r="E876" s="40" t="s">
        <v>670</v>
      </c>
      <c r="F876" s="40" t="s">
        <v>3462</v>
      </c>
      <c r="G876" s="40" t="s">
        <v>3463</v>
      </c>
      <c r="H876" s="42">
        <v>11</v>
      </c>
      <c r="I876" s="40" t="s">
        <v>673</v>
      </c>
      <c r="J876" s="42"/>
      <c r="K876" s="40" t="s">
        <v>673</v>
      </c>
      <c r="L876" s="43" t="s">
        <v>3460</v>
      </c>
      <c r="M876" s="44" t="s">
        <v>3441</v>
      </c>
      <c r="N876" s="45">
        <v>242040</v>
      </c>
      <c r="O876" s="44" t="s">
        <v>676</v>
      </c>
      <c r="P876" s="56">
        <v>0</v>
      </c>
      <c r="Q876" s="44" t="s">
        <v>676</v>
      </c>
      <c r="R876" s="46">
        <v>21186</v>
      </c>
      <c r="S876" s="44"/>
      <c r="T876" s="44"/>
      <c r="U876" s="37"/>
      <c r="V876" s="37"/>
    </row>
    <row r="877" spans="1:22" x14ac:dyDescent="0.25">
      <c r="A877" s="37">
        <v>876</v>
      </c>
      <c r="B877" s="49" t="s">
        <v>678</v>
      </c>
      <c r="C877" s="28" t="s">
        <v>679</v>
      </c>
      <c r="D877" s="38" t="s">
        <v>3464</v>
      </c>
      <c r="E877" s="40" t="s">
        <v>670</v>
      </c>
      <c r="F877" s="40" t="s">
        <v>3465</v>
      </c>
      <c r="G877" s="40" t="s">
        <v>3466</v>
      </c>
      <c r="H877" s="42">
        <v>11</v>
      </c>
      <c r="I877" s="40" t="s">
        <v>673</v>
      </c>
      <c r="J877" s="42"/>
      <c r="K877" s="40" t="s">
        <v>673</v>
      </c>
      <c r="L877" s="43" t="s">
        <v>3460</v>
      </c>
      <c r="M877" s="44" t="s">
        <v>3441</v>
      </c>
      <c r="N877" s="45">
        <v>1701095</v>
      </c>
      <c r="O877" s="44" t="s">
        <v>676</v>
      </c>
      <c r="P877" s="45">
        <v>891991</v>
      </c>
      <c r="Q877" s="44" t="s">
        <v>676</v>
      </c>
      <c r="R877" s="46">
        <v>36346</v>
      </c>
      <c r="S877" s="44"/>
      <c r="T877" s="44"/>
      <c r="U877" s="37"/>
      <c r="V877" s="37"/>
    </row>
    <row r="878" spans="1:22" ht="15.75" x14ac:dyDescent="0.25">
      <c r="A878" s="37">
        <v>877</v>
      </c>
      <c r="B878" s="38" t="s">
        <v>667</v>
      </c>
      <c r="C878" s="39" t="s">
        <v>668</v>
      </c>
      <c r="D878" s="40" t="s">
        <v>3467</v>
      </c>
      <c r="E878" s="40" t="s">
        <v>670</v>
      </c>
      <c r="F878" s="40" t="s">
        <v>3468</v>
      </c>
      <c r="G878" s="40" t="s">
        <v>3469</v>
      </c>
      <c r="H878" s="42">
        <v>3</v>
      </c>
      <c r="I878" s="40" t="s">
        <v>673</v>
      </c>
      <c r="J878" s="42"/>
      <c r="K878" s="40" t="s">
        <v>673</v>
      </c>
      <c r="L878" s="43" t="s">
        <v>3470</v>
      </c>
      <c r="M878" s="44" t="s">
        <v>3471</v>
      </c>
      <c r="N878" s="45">
        <v>71702</v>
      </c>
      <c r="O878" s="44" t="s">
        <v>676</v>
      </c>
      <c r="P878" s="45">
        <v>71702</v>
      </c>
      <c r="Q878" s="44" t="s">
        <v>676</v>
      </c>
      <c r="R878" s="46">
        <v>33604</v>
      </c>
      <c r="S878" s="44" t="s">
        <v>677</v>
      </c>
      <c r="T878" s="44"/>
      <c r="U878" s="37" t="s">
        <v>757</v>
      </c>
      <c r="V878" s="29" t="s">
        <v>3472</v>
      </c>
    </row>
    <row r="879" spans="1:22" ht="15.75" x14ac:dyDescent="0.25">
      <c r="A879" s="37">
        <v>878</v>
      </c>
      <c r="B879" s="49" t="s">
        <v>667</v>
      </c>
      <c r="C879" s="44" t="s">
        <v>668</v>
      </c>
      <c r="D879" s="38" t="s">
        <v>3473</v>
      </c>
      <c r="E879" s="40" t="s">
        <v>670</v>
      </c>
      <c r="F879" s="40" t="s">
        <v>3474</v>
      </c>
      <c r="G879" s="40" t="s">
        <v>3475</v>
      </c>
      <c r="H879" s="42">
        <v>444</v>
      </c>
      <c r="I879" s="40" t="s">
        <v>673</v>
      </c>
      <c r="J879" s="42"/>
      <c r="K879" s="40" t="s">
        <v>673</v>
      </c>
      <c r="L879" s="43" t="s">
        <v>3476</v>
      </c>
      <c r="M879" s="44" t="s">
        <v>3471</v>
      </c>
      <c r="N879" s="45">
        <v>10611941</v>
      </c>
      <c r="O879" s="44" t="s">
        <v>676</v>
      </c>
      <c r="P879" s="45">
        <v>10611941</v>
      </c>
      <c r="Q879" s="44" t="s">
        <v>676</v>
      </c>
      <c r="R879" s="46">
        <v>33604</v>
      </c>
      <c r="S879" s="44" t="s">
        <v>677</v>
      </c>
      <c r="T879" s="44"/>
      <c r="U879" s="37" t="s">
        <v>757</v>
      </c>
      <c r="V879" s="29" t="s">
        <v>3477</v>
      </c>
    </row>
    <row r="880" spans="1:22" ht="15.75" x14ac:dyDescent="0.25">
      <c r="A880" s="37">
        <v>879</v>
      </c>
      <c r="B880" s="49" t="s">
        <v>667</v>
      </c>
      <c r="C880" s="44" t="s">
        <v>668</v>
      </c>
      <c r="D880" s="38" t="s">
        <v>3478</v>
      </c>
      <c r="E880" s="40" t="s">
        <v>670</v>
      </c>
      <c r="F880" s="40" t="s">
        <v>3479</v>
      </c>
      <c r="G880" s="40" t="s">
        <v>3480</v>
      </c>
      <c r="H880" s="42">
        <v>189</v>
      </c>
      <c r="I880" s="40" t="s">
        <v>673</v>
      </c>
      <c r="J880" s="42"/>
      <c r="K880" s="40" t="s">
        <v>673</v>
      </c>
      <c r="L880" s="43" t="s">
        <v>3481</v>
      </c>
      <c r="M880" s="44" t="s">
        <v>3471</v>
      </c>
      <c r="N880" s="45">
        <v>4517245</v>
      </c>
      <c r="O880" s="44" t="s">
        <v>676</v>
      </c>
      <c r="P880" s="45">
        <v>4517245</v>
      </c>
      <c r="Q880" s="44" t="s">
        <v>676</v>
      </c>
      <c r="R880" s="46">
        <v>33604</v>
      </c>
      <c r="S880" s="44" t="s">
        <v>677</v>
      </c>
      <c r="T880" s="44"/>
      <c r="U880" s="37" t="s">
        <v>757</v>
      </c>
      <c r="V880" s="29" t="s">
        <v>3482</v>
      </c>
    </row>
    <row r="881" spans="1:22" ht="15.75" x14ac:dyDescent="0.25">
      <c r="A881" s="37">
        <v>880</v>
      </c>
      <c r="B881" s="38" t="s">
        <v>667</v>
      </c>
      <c r="C881" s="39" t="s">
        <v>668</v>
      </c>
      <c r="D881" s="40" t="s">
        <v>3483</v>
      </c>
      <c r="E881" s="40" t="s">
        <v>670</v>
      </c>
      <c r="F881" s="40" t="s">
        <v>3484</v>
      </c>
      <c r="G881" s="40" t="s">
        <v>3485</v>
      </c>
      <c r="H881" s="42">
        <v>804</v>
      </c>
      <c r="I881" s="40" t="s">
        <v>673</v>
      </c>
      <c r="J881" s="42"/>
      <c r="K881" s="40" t="s">
        <v>673</v>
      </c>
      <c r="L881" s="43" t="s">
        <v>3486</v>
      </c>
      <c r="M881" s="44" t="s">
        <v>3471</v>
      </c>
      <c r="N881" s="45">
        <v>19216216</v>
      </c>
      <c r="O881" s="44" t="s">
        <v>676</v>
      </c>
      <c r="P881" s="45">
        <v>19216216</v>
      </c>
      <c r="Q881" s="44" t="s">
        <v>676</v>
      </c>
      <c r="R881" s="46">
        <v>33604</v>
      </c>
      <c r="S881" s="44" t="s">
        <v>677</v>
      </c>
      <c r="T881" s="44"/>
      <c r="U881" s="37" t="s">
        <v>757</v>
      </c>
      <c r="V881" s="29" t="s">
        <v>3487</v>
      </c>
    </row>
    <row r="882" spans="1:22" ht="15.75" x14ac:dyDescent="0.25">
      <c r="A882" s="37">
        <v>881</v>
      </c>
      <c r="B882" s="49" t="s">
        <v>667</v>
      </c>
      <c r="C882" s="44" t="s">
        <v>668</v>
      </c>
      <c r="D882" s="38" t="s">
        <v>3488</v>
      </c>
      <c r="E882" s="40" t="s">
        <v>670</v>
      </c>
      <c r="F882" s="40" t="s">
        <v>3489</v>
      </c>
      <c r="G882" s="40" t="s">
        <v>3490</v>
      </c>
      <c r="H882" s="42">
        <v>142</v>
      </c>
      <c r="I882" s="40" t="s">
        <v>673</v>
      </c>
      <c r="J882" s="42"/>
      <c r="K882" s="40" t="s">
        <v>673</v>
      </c>
      <c r="L882" s="43" t="s">
        <v>3491</v>
      </c>
      <c r="M882" s="44" t="s">
        <v>3471</v>
      </c>
      <c r="N882" s="45">
        <v>3393909</v>
      </c>
      <c r="O882" s="44" t="s">
        <v>676</v>
      </c>
      <c r="P882" s="45">
        <v>3393909</v>
      </c>
      <c r="Q882" s="44" t="s">
        <v>676</v>
      </c>
      <c r="R882" s="46">
        <v>33604</v>
      </c>
      <c r="S882" s="44" t="s">
        <v>677</v>
      </c>
      <c r="T882" s="44"/>
      <c r="U882" s="37" t="s">
        <v>757</v>
      </c>
      <c r="V882" s="29" t="s">
        <v>3492</v>
      </c>
    </row>
    <row r="883" spans="1:22" ht="15.75" x14ac:dyDescent="0.25">
      <c r="A883" s="37">
        <v>882</v>
      </c>
      <c r="B883" s="38" t="s">
        <v>667</v>
      </c>
      <c r="C883" s="39" t="s">
        <v>668</v>
      </c>
      <c r="D883" s="40" t="s">
        <v>3493</v>
      </c>
      <c r="E883" s="40" t="s">
        <v>670</v>
      </c>
      <c r="F883" s="40" t="s">
        <v>3494</v>
      </c>
      <c r="G883" s="40" t="s">
        <v>3495</v>
      </c>
      <c r="H883" s="42">
        <v>905</v>
      </c>
      <c r="I883" s="40" t="s">
        <v>673</v>
      </c>
      <c r="J883" s="42"/>
      <c r="K883" s="40" t="s">
        <v>673</v>
      </c>
      <c r="L883" s="43" t="s">
        <v>3496</v>
      </c>
      <c r="M883" s="44" t="s">
        <v>3471</v>
      </c>
      <c r="N883" s="45">
        <v>21630194</v>
      </c>
      <c r="O883" s="44" t="s">
        <v>676</v>
      </c>
      <c r="P883" s="45">
        <v>21630194</v>
      </c>
      <c r="Q883" s="44" t="s">
        <v>676</v>
      </c>
      <c r="R883" s="46">
        <v>33604</v>
      </c>
      <c r="S883" s="44" t="s">
        <v>677</v>
      </c>
      <c r="T883" s="44"/>
      <c r="U883" s="37" t="s">
        <v>757</v>
      </c>
      <c r="V883" s="29" t="s">
        <v>3497</v>
      </c>
    </row>
    <row r="884" spans="1:22" x14ac:dyDescent="0.25">
      <c r="A884" s="37">
        <v>883</v>
      </c>
      <c r="B884" s="49" t="s">
        <v>678</v>
      </c>
      <c r="C884" s="28" t="s">
        <v>679</v>
      </c>
      <c r="D884" s="38" t="s">
        <v>3498</v>
      </c>
      <c r="E884" s="40" t="s">
        <v>670</v>
      </c>
      <c r="F884" s="40" t="s">
        <v>3499</v>
      </c>
      <c r="G884" s="40" t="s">
        <v>3500</v>
      </c>
      <c r="H884" s="42">
        <v>536</v>
      </c>
      <c r="I884" s="40" t="s">
        <v>673</v>
      </c>
      <c r="J884" s="42">
        <v>192</v>
      </c>
      <c r="K884" s="40" t="s">
        <v>673</v>
      </c>
      <c r="L884" s="43" t="s">
        <v>3496</v>
      </c>
      <c r="M884" s="44" t="s">
        <v>3471</v>
      </c>
      <c r="N884" s="45">
        <v>4510928</v>
      </c>
      <c r="O884" s="44" t="s">
        <v>676</v>
      </c>
      <c r="P884" s="45">
        <v>2587185</v>
      </c>
      <c r="Q884" s="44" t="s">
        <v>676</v>
      </c>
      <c r="R884" s="46">
        <v>14611</v>
      </c>
      <c r="S884" s="44"/>
      <c r="T884" s="44"/>
      <c r="U884" s="37" t="s">
        <v>757</v>
      </c>
      <c r="V884" s="37"/>
    </row>
    <row r="885" spans="1:22" x14ac:dyDescent="0.25">
      <c r="A885" s="37">
        <v>884</v>
      </c>
      <c r="B885" s="38" t="s">
        <v>678</v>
      </c>
      <c r="C885" s="59" t="s">
        <v>679</v>
      </c>
      <c r="D885" s="40" t="s">
        <v>3501</v>
      </c>
      <c r="E885" s="40" t="s">
        <v>670</v>
      </c>
      <c r="F885" s="40" t="s">
        <v>3502</v>
      </c>
      <c r="G885" s="40" t="s">
        <v>3503</v>
      </c>
      <c r="H885" s="42">
        <v>495</v>
      </c>
      <c r="I885" s="40" t="s">
        <v>673</v>
      </c>
      <c r="J885" s="42">
        <v>868</v>
      </c>
      <c r="K885" s="40" t="s">
        <v>673</v>
      </c>
      <c r="L885" s="43" t="s">
        <v>3504</v>
      </c>
      <c r="M885" s="44" t="s">
        <v>3471</v>
      </c>
      <c r="N885" s="45">
        <v>91864898</v>
      </c>
      <c r="O885" s="44" t="s">
        <v>676</v>
      </c>
      <c r="P885" s="45">
        <v>77734558</v>
      </c>
      <c r="Q885" s="44" t="s">
        <v>676</v>
      </c>
      <c r="R885" s="46">
        <v>21551</v>
      </c>
      <c r="S885" s="44"/>
      <c r="T885" s="44"/>
      <c r="U885" s="37"/>
      <c r="V885" s="37"/>
    </row>
    <row r="886" spans="1:22" x14ac:dyDescent="0.25">
      <c r="A886" s="37">
        <v>885</v>
      </c>
      <c r="B886" s="38" t="s">
        <v>667</v>
      </c>
      <c r="C886" s="48" t="s">
        <v>668</v>
      </c>
      <c r="D886" s="40" t="s">
        <v>3505</v>
      </c>
      <c r="E886" s="40" t="s">
        <v>670</v>
      </c>
      <c r="F886" s="40" t="s">
        <v>3506</v>
      </c>
      <c r="G886" s="40" t="s">
        <v>3507</v>
      </c>
      <c r="H886" s="41">
        <v>8142</v>
      </c>
      <c r="I886" s="40" t="s">
        <v>673</v>
      </c>
      <c r="J886" s="42"/>
      <c r="K886" s="40" t="s">
        <v>673</v>
      </c>
      <c r="L886" s="43" t="s">
        <v>3508</v>
      </c>
      <c r="M886" s="44" t="s">
        <v>3509</v>
      </c>
      <c r="N886" s="45">
        <v>109931000</v>
      </c>
      <c r="O886" s="44" t="s">
        <v>676</v>
      </c>
      <c r="P886" s="45">
        <v>109931000</v>
      </c>
      <c r="Q886" s="44" t="s">
        <v>676</v>
      </c>
      <c r="R886" s="46">
        <v>33604</v>
      </c>
      <c r="S886" s="44" t="s">
        <v>677</v>
      </c>
      <c r="T886" s="44"/>
      <c r="U886" s="37"/>
      <c r="V886" s="37"/>
    </row>
    <row r="887" spans="1:22" x14ac:dyDescent="0.25">
      <c r="A887" s="37">
        <v>886</v>
      </c>
      <c r="B887" s="49" t="s">
        <v>678</v>
      </c>
      <c r="C887" s="28" t="s">
        <v>679</v>
      </c>
      <c r="D887" s="38" t="s">
        <v>3510</v>
      </c>
      <c r="E887" s="40" t="s">
        <v>670</v>
      </c>
      <c r="F887" s="40" t="s">
        <v>3511</v>
      </c>
      <c r="G887" s="40" t="s">
        <v>3512</v>
      </c>
      <c r="H887" s="42">
        <v>293</v>
      </c>
      <c r="I887" s="40" t="s">
        <v>673</v>
      </c>
      <c r="J887" s="42">
        <v>185</v>
      </c>
      <c r="K887" s="40" t="s">
        <v>673</v>
      </c>
      <c r="L887" s="43" t="s">
        <v>3508</v>
      </c>
      <c r="M887" s="44" t="s">
        <v>3509</v>
      </c>
      <c r="N887" s="45">
        <v>20139000</v>
      </c>
      <c r="O887" s="44" t="s">
        <v>676</v>
      </c>
      <c r="P887" s="45">
        <v>5611072</v>
      </c>
      <c r="Q887" s="44" t="s">
        <v>676</v>
      </c>
      <c r="R887" s="46">
        <v>32509</v>
      </c>
      <c r="S887" s="44"/>
      <c r="T887" s="44"/>
      <c r="U887" s="37"/>
      <c r="V887" s="37"/>
    </row>
    <row r="888" spans="1:22" x14ac:dyDescent="0.25">
      <c r="A888" s="37">
        <v>887</v>
      </c>
      <c r="B888" s="49" t="s">
        <v>678</v>
      </c>
      <c r="C888" s="28" t="s">
        <v>679</v>
      </c>
      <c r="D888" s="38" t="s">
        <v>3513</v>
      </c>
      <c r="E888" s="40" t="s">
        <v>670</v>
      </c>
      <c r="F888" s="40" t="s">
        <v>3514</v>
      </c>
      <c r="G888" s="40" t="s">
        <v>1110</v>
      </c>
      <c r="H888" s="41">
        <v>5501</v>
      </c>
      <c r="I888" s="40" t="s">
        <v>673</v>
      </c>
      <c r="J888" s="57">
        <v>6365</v>
      </c>
      <c r="K888" s="40" t="s">
        <v>673</v>
      </c>
      <c r="L888" s="43" t="s">
        <v>3508</v>
      </c>
      <c r="M888" s="44" t="s">
        <v>3509</v>
      </c>
      <c r="N888" s="45">
        <v>229734435</v>
      </c>
      <c r="O888" s="44" t="s">
        <v>676</v>
      </c>
      <c r="P888" s="45">
        <v>148422290</v>
      </c>
      <c r="Q888" s="44" t="s">
        <v>676</v>
      </c>
      <c r="R888" s="46">
        <v>14977</v>
      </c>
      <c r="S888" s="44"/>
      <c r="T888" s="44"/>
      <c r="U888" s="37"/>
      <c r="V888" s="37"/>
    </row>
    <row r="889" spans="1:22" x14ac:dyDescent="0.25">
      <c r="A889" s="37">
        <v>888</v>
      </c>
      <c r="B889" s="49" t="s">
        <v>678</v>
      </c>
      <c r="C889" s="44" t="s">
        <v>679</v>
      </c>
      <c r="D889" s="38" t="s">
        <v>3513</v>
      </c>
      <c r="E889" s="40" t="s">
        <v>831</v>
      </c>
      <c r="F889" s="40" t="s">
        <v>3514</v>
      </c>
      <c r="G889" s="40" t="s">
        <v>2231</v>
      </c>
      <c r="H889" s="42">
        <v>14</v>
      </c>
      <c r="I889" s="40" t="s">
        <v>673</v>
      </c>
      <c r="J889" s="42">
        <v>14</v>
      </c>
      <c r="K889" s="40" t="s">
        <v>673</v>
      </c>
      <c r="L889" s="43" t="s">
        <v>3508</v>
      </c>
      <c r="M889" s="44" t="s">
        <v>3509</v>
      </c>
      <c r="N889" s="45">
        <v>8622558</v>
      </c>
      <c r="O889" s="44" t="s">
        <v>676</v>
      </c>
      <c r="P889" s="45">
        <v>7993560</v>
      </c>
      <c r="Q889" s="44" t="s">
        <v>676</v>
      </c>
      <c r="R889" s="46">
        <v>39737</v>
      </c>
      <c r="S889" s="44"/>
      <c r="T889" s="44"/>
      <c r="U889" s="37"/>
      <c r="V889" s="37"/>
    </row>
    <row r="890" spans="1:22" x14ac:dyDescent="0.25">
      <c r="A890" s="37">
        <v>889</v>
      </c>
      <c r="B890" s="38" t="s">
        <v>678</v>
      </c>
      <c r="C890" s="62" t="s">
        <v>679</v>
      </c>
      <c r="D890" s="40" t="s">
        <v>3515</v>
      </c>
      <c r="E890" s="40" t="s">
        <v>670</v>
      </c>
      <c r="F890" s="40" t="s">
        <v>3516</v>
      </c>
      <c r="G890" s="40" t="s">
        <v>3517</v>
      </c>
      <c r="H890" s="42">
        <v>76</v>
      </c>
      <c r="I890" s="40" t="s">
        <v>673</v>
      </c>
      <c r="J890" s="42">
        <v>76</v>
      </c>
      <c r="K890" s="40" t="s">
        <v>673</v>
      </c>
      <c r="L890" s="43" t="s">
        <v>3508</v>
      </c>
      <c r="M890" s="44" t="s">
        <v>3509</v>
      </c>
      <c r="N890" s="45">
        <v>458790</v>
      </c>
      <c r="O890" s="44" t="s">
        <v>676</v>
      </c>
      <c r="P890" s="45">
        <v>358298</v>
      </c>
      <c r="Q890" s="44" t="s">
        <v>676</v>
      </c>
      <c r="R890" s="46">
        <v>30317</v>
      </c>
      <c r="S890" s="44"/>
      <c r="T890" s="44"/>
      <c r="U890" s="37"/>
      <c r="V890" s="37"/>
    </row>
    <row r="891" spans="1:22" x14ac:dyDescent="0.25">
      <c r="A891" s="37">
        <v>890</v>
      </c>
      <c r="B891" s="49" t="s">
        <v>667</v>
      </c>
      <c r="C891" s="44" t="s">
        <v>668</v>
      </c>
      <c r="D891" s="38" t="s">
        <v>3518</v>
      </c>
      <c r="E891" s="40" t="s">
        <v>670</v>
      </c>
      <c r="F891" s="40" t="s">
        <v>3519</v>
      </c>
      <c r="G891" s="40" t="s">
        <v>3520</v>
      </c>
      <c r="H891" s="41">
        <v>3141</v>
      </c>
      <c r="I891" s="40" t="s">
        <v>673</v>
      </c>
      <c r="J891" s="42"/>
      <c r="K891" s="40" t="s">
        <v>673</v>
      </c>
      <c r="L891" s="43" t="s">
        <v>3521</v>
      </c>
      <c r="M891" s="44" t="s">
        <v>3522</v>
      </c>
      <c r="N891" s="45">
        <v>77583000</v>
      </c>
      <c r="O891" s="44" t="s">
        <v>676</v>
      </c>
      <c r="P891" s="45">
        <v>77583000</v>
      </c>
      <c r="Q891" s="44" t="s">
        <v>676</v>
      </c>
      <c r="R891" s="46">
        <v>33604</v>
      </c>
      <c r="S891" s="44" t="s">
        <v>3523</v>
      </c>
      <c r="T891" s="44"/>
      <c r="U891" s="37"/>
      <c r="V891" s="37"/>
    </row>
    <row r="892" spans="1:22" x14ac:dyDescent="0.25">
      <c r="A892" s="37">
        <v>891</v>
      </c>
      <c r="B892" s="38" t="s">
        <v>678</v>
      </c>
      <c r="C892" s="59" t="s">
        <v>679</v>
      </c>
      <c r="D892" s="40" t="s">
        <v>3524</v>
      </c>
      <c r="E892" s="40" t="s">
        <v>670</v>
      </c>
      <c r="F892" s="40" t="s">
        <v>3525</v>
      </c>
      <c r="G892" s="40" t="s">
        <v>1353</v>
      </c>
      <c r="H892" s="42">
        <v>752</v>
      </c>
      <c r="I892" s="40" t="s">
        <v>673</v>
      </c>
      <c r="J892" s="42">
        <v>522</v>
      </c>
      <c r="K892" s="40" t="s">
        <v>673</v>
      </c>
      <c r="L892" s="43" t="s">
        <v>3521</v>
      </c>
      <c r="M892" s="44" t="s">
        <v>3522</v>
      </c>
      <c r="N892" s="45">
        <v>7000000</v>
      </c>
      <c r="O892" s="44" t="s">
        <v>676</v>
      </c>
      <c r="P892" s="45">
        <v>5033332</v>
      </c>
      <c r="Q892" s="44" t="s">
        <v>676</v>
      </c>
      <c r="R892" s="46">
        <v>25569</v>
      </c>
      <c r="S892" s="44"/>
      <c r="T892" s="44"/>
      <c r="U892" s="37"/>
      <c r="V892" s="37"/>
    </row>
    <row r="893" spans="1:22" x14ac:dyDescent="0.25">
      <c r="A893" s="37">
        <v>892</v>
      </c>
      <c r="B893" s="38" t="s">
        <v>667</v>
      </c>
      <c r="C893" s="48" t="s">
        <v>668</v>
      </c>
      <c r="D893" s="40" t="s">
        <v>3526</v>
      </c>
      <c r="E893" s="40" t="s">
        <v>670</v>
      </c>
      <c r="F893" s="40" t="s">
        <v>3527</v>
      </c>
      <c r="G893" s="40" t="s">
        <v>3528</v>
      </c>
      <c r="H893" s="42">
        <v>34</v>
      </c>
      <c r="I893" s="40" t="s">
        <v>673</v>
      </c>
      <c r="J893" s="42"/>
      <c r="K893" s="40" t="s">
        <v>673</v>
      </c>
      <c r="L893" s="43" t="s">
        <v>3529</v>
      </c>
      <c r="M893" s="44" t="s">
        <v>912</v>
      </c>
      <c r="N893" s="45">
        <v>363000</v>
      </c>
      <c r="O893" s="44" t="s">
        <v>676</v>
      </c>
      <c r="P893" s="45">
        <v>363000</v>
      </c>
      <c r="Q893" s="44" t="s">
        <v>676</v>
      </c>
      <c r="R893" s="46">
        <v>37529</v>
      </c>
      <c r="S893" s="44" t="s">
        <v>677</v>
      </c>
      <c r="T893" s="44"/>
      <c r="U893" s="37"/>
      <c r="V893" s="37"/>
    </row>
    <row r="894" spans="1:22" x14ac:dyDescent="0.25">
      <c r="A894" s="37">
        <v>893</v>
      </c>
      <c r="B894" s="49" t="s">
        <v>667</v>
      </c>
      <c r="C894" s="44" t="s">
        <v>668</v>
      </c>
      <c r="D894" s="38" t="s">
        <v>3530</v>
      </c>
      <c r="E894" s="40" t="s">
        <v>670</v>
      </c>
      <c r="F894" s="40" t="s">
        <v>3531</v>
      </c>
      <c r="G894" s="40" t="s">
        <v>672</v>
      </c>
      <c r="H894" s="41">
        <v>26190</v>
      </c>
      <c r="I894" s="40" t="s">
        <v>673</v>
      </c>
      <c r="J894" s="42"/>
      <c r="K894" s="40" t="s">
        <v>673</v>
      </c>
      <c r="L894" s="43" t="s">
        <v>3532</v>
      </c>
      <c r="M894" s="44" t="s">
        <v>3533</v>
      </c>
      <c r="N894" s="45">
        <v>18852000</v>
      </c>
      <c r="O894" s="44" t="s">
        <v>676</v>
      </c>
      <c r="P894" s="45">
        <v>18852000</v>
      </c>
      <c r="Q894" s="44" t="s">
        <v>676</v>
      </c>
      <c r="R894" s="46">
        <v>33604</v>
      </c>
      <c r="S894" s="44" t="s">
        <v>677</v>
      </c>
      <c r="T894" s="44"/>
      <c r="U894" s="37"/>
      <c r="V894" s="37"/>
    </row>
    <row r="895" spans="1:22" x14ac:dyDescent="0.25">
      <c r="A895" s="37">
        <v>894</v>
      </c>
      <c r="B895" s="49" t="s">
        <v>678</v>
      </c>
      <c r="C895" s="28" t="s">
        <v>679</v>
      </c>
      <c r="D895" s="38" t="s">
        <v>3534</v>
      </c>
      <c r="E895" s="40" t="s">
        <v>670</v>
      </c>
      <c r="F895" s="40" t="s">
        <v>3535</v>
      </c>
      <c r="G895" s="40" t="s">
        <v>3536</v>
      </c>
      <c r="H895" s="42">
        <v>61</v>
      </c>
      <c r="I895" s="40" t="s">
        <v>673</v>
      </c>
      <c r="J895" s="42">
        <v>46</v>
      </c>
      <c r="K895" s="40" t="s">
        <v>673</v>
      </c>
      <c r="L895" s="43" t="s">
        <v>3532</v>
      </c>
      <c r="M895" s="44" t="s">
        <v>3533</v>
      </c>
      <c r="N895" s="45">
        <v>1764000</v>
      </c>
      <c r="O895" s="44" t="s">
        <v>676</v>
      </c>
      <c r="P895" s="56">
        <v>0</v>
      </c>
      <c r="Q895" s="44" t="s">
        <v>676</v>
      </c>
      <c r="R895" s="46">
        <v>1828</v>
      </c>
      <c r="S895" s="44"/>
      <c r="T895" s="44"/>
      <c r="U895" s="37"/>
      <c r="V895" s="37"/>
    </row>
    <row r="896" spans="1:22" x14ac:dyDescent="0.25">
      <c r="A896" s="37">
        <v>895</v>
      </c>
      <c r="B896" s="49" t="s">
        <v>678</v>
      </c>
      <c r="C896" s="28" t="s">
        <v>679</v>
      </c>
      <c r="D896" s="38" t="s">
        <v>3537</v>
      </c>
      <c r="E896" s="40" t="s">
        <v>670</v>
      </c>
      <c r="F896" s="40" t="s">
        <v>3538</v>
      </c>
      <c r="G896" s="40" t="s">
        <v>3539</v>
      </c>
      <c r="H896" s="42">
        <v>104</v>
      </c>
      <c r="I896" s="40" t="s">
        <v>673</v>
      </c>
      <c r="J896" s="42">
        <v>65</v>
      </c>
      <c r="K896" s="40" t="s">
        <v>673</v>
      </c>
      <c r="L896" s="43" t="s">
        <v>3532</v>
      </c>
      <c r="M896" s="44" t="s">
        <v>3533</v>
      </c>
      <c r="N896" s="45">
        <v>332000</v>
      </c>
      <c r="O896" s="44" t="s">
        <v>676</v>
      </c>
      <c r="P896" s="45">
        <v>192456</v>
      </c>
      <c r="Q896" s="44" t="s">
        <v>676</v>
      </c>
      <c r="R896" s="46">
        <v>16438</v>
      </c>
      <c r="S896" s="44"/>
      <c r="T896" s="44"/>
      <c r="U896" s="37"/>
      <c r="V896" s="37"/>
    </row>
    <row r="897" spans="1:22" x14ac:dyDescent="0.25">
      <c r="A897" s="37">
        <v>896</v>
      </c>
      <c r="B897" s="49" t="s">
        <v>678</v>
      </c>
      <c r="C897" s="28" t="s">
        <v>679</v>
      </c>
      <c r="D897" s="38" t="s">
        <v>3540</v>
      </c>
      <c r="E897" s="40" t="s">
        <v>670</v>
      </c>
      <c r="F897" s="40" t="s">
        <v>3541</v>
      </c>
      <c r="G897" s="40" t="s">
        <v>1353</v>
      </c>
      <c r="H897" s="42">
        <v>533</v>
      </c>
      <c r="I897" s="40" t="s">
        <v>673</v>
      </c>
      <c r="J897" s="42">
        <v>533</v>
      </c>
      <c r="K897" s="40" t="s">
        <v>673</v>
      </c>
      <c r="L897" s="43" t="s">
        <v>3542</v>
      </c>
      <c r="M897" s="44" t="s">
        <v>3543</v>
      </c>
      <c r="N897" s="45">
        <v>12807000</v>
      </c>
      <c r="O897" s="44" t="s">
        <v>676</v>
      </c>
      <c r="P897" s="45">
        <v>9376617</v>
      </c>
      <c r="Q897" s="44" t="s">
        <v>676</v>
      </c>
      <c r="R897" s="46">
        <v>25569</v>
      </c>
      <c r="S897" s="44"/>
      <c r="T897" s="44"/>
      <c r="U897" s="37"/>
      <c r="V897" s="37"/>
    </row>
    <row r="898" spans="1:22" x14ac:dyDescent="0.25">
      <c r="A898" s="37">
        <v>897</v>
      </c>
      <c r="B898" s="38" t="s">
        <v>667</v>
      </c>
      <c r="C898" s="39" t="s">
        <v>668</v>
      </c>
      <c r="D898" s="40" t="s">
        <v>3544</v>
      </c>
      <c r="E898" s="40" t="s">
        <v>670</v>
      </c>
      <c r="F898" s="40" t="s">
        <v>3545</v>
      </c>
      <c r="G898" s="40" t="s">
        <v>3546</v>
      </c>
      <c r="H898" s="41">
        <v>33754</v>
      </c>
      <c r="I898" s="40" t="s">
        <v>673</v>
      </c>
      <c r="J898" s="42"/>
      <c r="K898" s="40" t="s">
        <v>673</v>
      </c>
      <c r="L898" s="43" t="s">
        <v>3547</v>
      </c>
      <c r="M898" s="44" t="s">
        <v>3548</v>
      </c>
      <c r="N898" s="45">
        <v>109431000</v>
      </c>
      <c r="O898" s="44" t="s">
        <v>676</v>
      </c>
      <c r="P898" s="45">
        <v>109431000</v>
      </c>
      <c r="Q898" s="44" t="s">
        <v>676</v>
      </c>
      <c r="R898" s="46">
        <v>33604</v>
      </c>
      <c r="S898" s="44" t="s">
        <v>677</v>
      </c>
      <c r="T898" s="44"/>
      <c r="U898" s="37"/>
      <c r="V898" s="37"/>
    </row>
    <row r="899" spans="1:22" x14ac:dyDescent="0.25">
      <c r="A899" s="37">
        <v>898</v>
      </c>
      <c r="B899" s="49" t="s">
        <v>678</v>
      </c>
      <c r="C899" s="28" t="s">
        <v>679</v>
      </c>
      <c r="D899" s="38" t="s">
        <v>3549</v>
      </c>
      <c r="E899" s="40" t="s">
        <v>670</v>
      </c>
      <c r="F899" s="40" t="s">
        <v>3550</v>
      </c>
      <c r="G899" s="40" t="s">
        <v>3551</v>
      </c>
      <c r="H899" s="42">
        <v>256</v>
      </c>
      <c r="I899" s="40" t="s">
        <v>673</v>
      </c>
      <c r="J899" s="42">
        <v>278</v>
      </c>
      <c r="K899" s="40" t="s">
        <v>673</v>
      </c>
      <c r="L899" s="43" t="s">
        <v>3547</v>
      </c>
      <c r="M899" s="44" t="s">
        <v>3548</v>
      </c>
      <c r="N899" s="45">
        <v>70097691</v>
      </c>
      <c r="O899" s="44" t="s">
        <v>676</v>
      </c>
      <c r="P899" s="45">
        <v>58630400</v>
      </c>
      <c r="Q899" s="44" t="s">
        <v>676</v>
      </c>
      <c r="R899" s="46">
        <v>34942</v>
      </c>
      <c r="S899" s="44"/>
      <c r="T899" s="44"/>
      <c r="U899" s="37"/>
      <c r="V899" s="37"/>
    </row>
    <row r="900" spans="1:22" x14ac:dyDescent="0.25">
      <c r="A900" s="37">
        <v>899</v>
      </c>
      <c r="B900" s="49" t="s">
        <v>678</v>
      </c>
      <c r="C900" s="44" t="s">
        <v>679</v>
      </c>
      <c r="D900" s="38" t="s">
        <v>3549</v>
      </c>
      <c r="E900" s="40" t="s">
        <v>831</v>
      </c>
      <c r="F900" s="40" t="s">
        <v>3550</v>
      </c>
      <c r="G900" s="40" t="s">
        <v>1676</v>
      </c>
      <c r="H900" s="42">
        <v>1</v>
      </c>
      <c r="I900" s="40" t="s">
        <v>833</v>
      </c>
      <c r="J900" s="42"/>
      <c r="K900" s="40" t="s">
        <v>833</v>
      </c>
      <c r="L900" s="43" t="s">
        <v>3547</v>
      </c>
      <c r="M900" s="44" t="s">
        <v>3548</v>
      </c>
      <c r="N900" s="45">
        <v>1013890</v>
      </c>
      <c r="O900" s="44" t="s">
        <v>676</v>
      </c>
      <c r="P900" s="45">
        <v>730555</v>
      </c>
      <c r="Q900" s="44" t="s">
        <v>676</v>
      </c>
      <c r="R900" s="46">
        <v>39819</v>
      </c>
      <c r="S900" s="44"/>
      <c r="T900" s="44"/>
      <c r="U900" s="37"/>
      <c r="V900" s="37"/>
    </row>
    <row r="901" spans="1:22" x14ac:dyDescent="0.25">
      <c r="A901" s="37">
        <v>900</v>
      </c>
      <c r="B901" s="49" t="s">
        <v>667</v>
      </c>
      <c r="C901" s="44" t="s">
        <v>668</v>
      </c>
      <c r="D901" s="38" t="s">
        <v>3552</v>
      </c>
      <c r="E901" s="40" t="s">
        <v>670</v>
      </c>
      <c r="F901" s="40" t="s">
        <v>3553</v>
      </c>
      <c r="G901" s="40" t="s">
        <v>3546</v>
      </c>
      <c r="H901" s="41">
        <v>71516</v>
      </c>
      <c r="I901" s="40" t="s">
        <v>673</v>
      </c>
      <c r="J901" s="42"/>
      <c r="K901" s="40" t="s">
        <v>673</v>
      </c>
      <c r="L901" s="43" t="s">
        <v>3554</v>
      </c>
      <c r="M901" s="44" t="s">
        <v>3548</v>
      </c>
      <c r="N901" s="45">
        <v>109490000</v>
      </c>
      <c r="O901" s="44" t="s">
        <v>676</v>
      </c>
      <c r="P901" s="45">
        <v>109490000</v>
      </c>
      <c r="Q901" s="44" t="s">
        <v>676</v>
      </c>
      <c r="R901" s="46">
        <v>33604</v>
      </c>
      <c r="S901" s="44" t="s">
        <v>677</v>
      </c>
      <c r="T901" s="44"/>
      <c r="U901" s="37"/>
      <c r="V901" s="37"/>
    </row>
    <row r="902" spans="1:22" x14ac:dyDescent="0.25">
      <c r="A902" s="37">
        <v>901</v>
      </c>
      <c r="B902" s="49" t="s">
        <v>678</v>
      </c>
      <c r="C902" s="28" t="s">
        <v>679</v>
      </c>
      <c r="D902" s="38" t="s">
        <v>3555</v>
      </c>
      <c r="E902" s="40" t="s">
        <v>670</v>
      </c>
      <c r="F902" s="40" t="s">
        <v>3556</v>
      </c>
      <c r="G902" s="40" t="s">
        <v>3557</v>
      </c>
      <c r="H902" s="42">
        <v>0</v>
      </c>
      <c r="I902" s="40" t="s">
        <v>673</v>
      </c>
      <c r="J902" s="42"/>
      <c r="K902" s="40" t="s">
        <v>673</v>
      </c>
      <c r="L902" s="43" t="s">
        <v>3554</v>
      </c>
      <c r="M902" s="44" t="s">
        <v>3548</v>
      </c>
      <c r="N902" s="56">
        <v>0</v>
      </c>
      <c r="O902" s="44" t="s">
        <v>676</v>
      </c>
      <c r="P902" s="56">
        <v>0</v>
      </c>
      <c r="Q902" s="44" t="s">
        <v>676</v>
      </c>
      <c r="R902" s="46">
        <v>35034</v>
      </c>
      <c r="S902" s="44"/>
      <c r="T902" s="44"/>
      <c r="U902" s="37"/>
      <c r="V902" s="37"/>
    </row>
    <row r="903" spans="1:22" x14ac:dyDescent="0.25">
      <c r="A903" s="37">
        <v>902</v>
      </c>
      <c r="B903" s="38" t="s">
        <v>678</v>
      </c>
      <c r="C903" s="62" t="s">
        <v>679</v>
      </c>
      <c r="D903" s="40" t="s">
        <v>3558</v>
      </c>
      <c r="E903" s="40" t="s">
        <v>670</v>
      </c>
      <c r="F903" s="40" t="s">
        <v>3559</v>
      </c>
      <c r="G903" s="40" t="s">
        <v>3560</v>
      </c>
      <c r="H903" s="42">
        <v>1</v>
      </c>
      <c r="I903" s="40" t="s">
        <v>673</v>
      </c>
      <c r="J903" s="42"/>
      <c r="K903" s="40" t="s">
        <v>673</v>
      </c>
      <c r="L903" s="43" t="s">
        <v>3554</v>
      </c>
      <c r="M903" s="44" t="s">
        <v>3548</v>
      </c>
      <c r="N903" s="56">
        <v>0</v>
      </c>
      <c r="O903" s="44" t="s">
        <v>676</v>
      </c>
      <c r="P903" s="56">
        <v>0</v>
      </c>
      <c r="Q903" s="44" t="s">
        <v>676</v>
      </c>
      <c r="R903" s="46">
        <v>24473</v>
      </c>
      <c r="S903" s="44"/>
      <c r="T903" s="44"/>
      <c r="U903" s="37"/>
      <c r="V903" s="37"/>
    </row>
    <row r="904" spans="1:22" x14ac:dyDescent="0.25">
      <c r="A904" s="37">
        <v>903</v>
      </c>
      <c r="B904" s="49" t="s">
        <v>678</v>
      </c>
      <c r="C904" s="28" t="s">
        <v>679</v>
      </c>
      <c r="D904" s="38" t="s">
        <v>3561</v>
      </c>
      <c r="E904" s="40" t="s">
        <v>670</v>
      </c>
      <c r="F904" s="40" t="s">
        <v>3562</v>
      </c>
      <c r="G904" s="40" t="s">
        <v>3563</v>
      </c>
      <c r="H904" s="42">
        <v>0</v>
      </c>
      <c r="I904" s="40" t="s">
        <v>673</v>
      </c>
      <c r="J904" s="42"/>
      <c r="K904" s="40" t="s">
        <v>673</v>
      </c>
      <c r="L904" s="43" t="s">
        <v>3554</v>
      </c>
      <c r="M904" s="44" t="s">
        <v>3548</v>
      </c>
      <c r="N904" s="56">
        <v>0</v>
      </c>
      <c r="O904" s="44" t="s">
        <v>676</v>
      </c>
      <c r="P904" s="56">
        <v>0</v>
      </c>
      <c r="Q904" s="44" t="s">
        <v>676</v>
      </c>
      <c r="R904" s="46">
        <v>35034</v>
      </c>
      <c r="S904" s="44"/>
      <c r="T904" s="44"/>
      <c r="U904" s="37"/>
      <c r="V904" s="37"/>
    </row>
    <row r="905" spans="1:22" x14ac:dyDescent="0.25">
      <c r="A905" s="37">
        <v>904</v>
      </c>
      <c r="B905" s="38" t="s">
        <v>678</v>
      </c>
      <c r="C905" s="59" t="s">
        <v>679</v>
      </c>
      <c r="D905" s="40" t="s">
        <v>3564</v>
      </c>
      <c r="E905" s="40" t="s">
        <v>670</v>
      </c>
      <c r="F905" s="40" t="s">
        <v>3565</v>
      </c>
      <c r="G905" s="40" t="s">
        <v>3566</v>
      </c>
      <c r="H905" s="42">
        <v>37</v>
      </c>
      <c r="I905" s="40" t="s">
        <v>673</v>
      </c>
      <c r="J905" s="42">
        <v>28</v>
      </c>
      <c r="K905" s="40" t="s">
        <v>673</v>
      </c>
      <c r="L905" s="43" t="s">
        <v>3554</v>
      </c>
      <c r="M905" s="44" t="s">
        <v>3548</v>
      </c>
      <c r="N905" s="45">
        <v>8622736</v>
      </c>
      <c r="O905" s="44" t="s">
        <v>676</v>
      </c>
      <c r="P905" s="45">
        <v>7641617</v>
      </c>
      <c r="Q905" s="44" t="s">
        <v>676</v>
      </c>
      <c r="R905" s="46">
        <v>37957</v>
      </c>
      <c r="S905" s="44"/>
      <c r="T905" s="44"/>
      <c r="U905" s="37"/>
      <c r="V905" s="37"/>
    </row>
    <row r="906" spans="1:22" x14ac:dyDescent="0.25">
      <c r="A906" s="37">
        <v>905</v>
      </c>
      <c r="B906" s="38" t="s">
        <v>678</v>
      </c>
      <c r="C906" s="40" t="s">
        <v>679</v>
      </c>
      <c r="D906" s="40" t="s">
        <v>3564</v>
      </c>
      <c r="E906" s="40" t="s">
        <v>831</v>
      </c>
      <c r="F906" s="40" t="s">
        <v>3565</v>
      </c>
      <c r="G906" s="40" t="s">
        <v>3567</v>
      </c>
      <c r="H906" s="42">
        <v>1</v>
      </c>
      <c r="I906" s="40" t="s">
        <v>833</v>
      </c>
      <c r="J906" s="42"/>
      <c r="K906" s="40" t="s">
        <v>833</v>
      </c>
      <c r="L906" s="43" t="s">
        <v>3554</v>
      </c>
      <c r="M906" s="44" t="s">
        <v>3548</v>
      </c>
      <c r="N906" s="45">
        <v>3953480</v>
      </c>
      <c r="O906" s="44" t="s">
        <v>676</v>
      </c>
      <c r="P906" s="45">
        <v>2131235</v>
      </c>
      <c r="Q906" s="44" t="s">
        <v>676</v>
      </c>
      <c r="R906" s="46">
        <v>39849</v>
      </c>
      <c r="S906" s="44"/>
      <c r="T906" s="44"/>
      <c r="U906" s="37"/>
      <c r="V906" s="37"/>
    </row>
    <row r="907" spans="1:22" x14ac:dyDescent="0.25">
      <c r="A907" s="37">
        <v>906</v>
      </c>
      <c r="B907" s="38" t="s">
        <v>678</v>
      </c>
      <c r="C907" s="61" t="s">
        <v>679</v>
      </c>
      <c r="D907" s="40" t="s">
        <v>3568</v>
      </c>
      <c r="E907" s="40" t="s">
        <v>670</v>
      </c>
      <c r="F907" s="40" t="s">
        <v>3569</v>
      </c>
      <c r="G907" s="40" t="s">
        <v>3570</v>
      </c>
      <c r="H907" s="42">
        <v>15</v>
      </c>
      <c r="I907" s="40" t="s">
        <v>673</v>
      </c>
      <c r="J907" s="42">
        <v>11</v>
      </c>
      <c r="K907" s="40" t="s">
        <v>673</v>
      </c>
      <c r="L907" s="43" t="s">
        <v>3554</v>
      </c>
      <c r="M907" s="44" t="s">
        <v>3548</v>
      </c>
      <c r="N907" s="45">
        <v>2695937</v>
      </c>
      <c r="O907" s="44" t="s">
        <v>676</v>
      </c>
      <c r="P907" s="45">
        <v>2370213</v>
      </c>
      <c r="Q907" s="44" t="s">
        <v>676</v>
      </c>
      <c r="R907" s="46">
        <v>37957</v>
      </c>
      <c r="S907" s="44"/>
      <c r="T907" s="44"/>
      <c r="U907" s="37"/>
      <c r="V907" s="37"/>
    </row>
    <row r="908" spans="1:22" x14ac:dyDescent="0.25">
      <c r="A908" s="37">
        <v>907</v>
      </c>
      <c r="B908" s="38" t="s">
        <v>678</v>
      </c>
      <c r="C908" s="60" t="s">
        <v>679</v>
      </c>
      <c r="D908" s="40" t="s">
        <v>3571</v>
      </c>
      <c r="E908" s="40" t="s">
        <v>670</v>
      </c>
      <c r="F908" s="40" t="s">
        <v>3572</v>
      </c>
      <c r="G908" s="40" t="s">
        <v>3573</v>
      </c>
      <c r="H908" s="42">
        <v>6</v>
      </c>
      <c r="I908" s="40" t="s">
        <v>673</v>
      </c>
      <c r="J908" s="42"/>
      <c r="K908" s="40" t="s">
        <v>673</v>
      </c>
      <c r="L908" s="43" t="s">
        <v>3554</v>
      </c>
      <c r="M908" s="44" t="s">
        <v>3548</v>
      </c>
      <c r="N908" s="45">
        <v>1015685</v>
      </c>
      <c r="O908" s="44" t="s">
        <v>676</v>
      </c>
      <c r="P908" s="45">
        <v>829593</v>
      </c>
      <c r="Q908" s="44" t="s">
        <v>676</v>
      </c>
      <c r="R908" s="46">
        <v>38653</v>
      </c>
      <c r="S908" s="44"/>
      <c r="T908" s="44"/>
      <c r="U908" s="37"/>
      <c r="V908" s="37"/>
    </row>
    <row r="909" spans="1:22" x14ac:dyDescent="0.25">
      <c r="A909" s="37">
        <v>908</v>
      </c>
      <c r="B909" s="49" t="s">
        <v>678</v>
      </c>
      <c r="C909" s="28" t="s">
        <v>679</v>
      </c>
      <c r="D909" s="38" t="s">
        <v>3574</v>
      </c>
      <c r="E909" s="40" t="s">
        <v>670</v>
      </c>
      <c r="F909" s="40" t="s">
        <v>3575</v>
      </c>
      <c r="G909" s="40" t="s">
        <v>3573</v>
      </c>
      <c r="H909" s="42">
        <v>6</v>
      </c>
      <c r="I909" s="40" t="s">
        <v>673</v>
      </c>
      <c r="J909" s="42"/>
      <c r="K909" s="40" t="s">
        <v>673</v>
      </c>
      <c r="L909" s="43" t="s">
        <v>3554</v>
      </c>
      <c r="M909" s="44" t="s">
        <v>3548</v>
      </c>
      <c r="N909" s="45">
        <v>1015686</v>
      </c>
      <c r="O909" s="44" t="s">
        <v>676</v>
      </c>
      <c r="P909" s="45">
        <v>829594</v>
      </c>
      <c r="Q909" s="44" t="s">
        <v>676</v>
      </c>
      <c r="R909" s="46">
        <v>38653</v>
      </c>
      <c r="S909" s="44"/>
      <c r="T909" s="44"/>
      <c r="U909" s="37"/>
      <c r="V909" s="37"/>
    </row>
    <row r="910" spans="1:22" x14ac:dyDescent="0.25">
      <c r="A910" s="37">
        <v>909</v>
      </c>
      <c r="B910" s="38" t="s">
        <v>678</v>
      </c>
      <c r="C910" s="59" t="s">
        <v>679</v>
      </c>
      <c r="D910" s="40" t="s">
        <v>3576</v>
      </c>
      <c r="E910" s="40" t="s">
        <v>670</v>
      </c>
      <c r="F910" s="40" t="s">
        <v>3577</v>
      </c>
      <c r="G910" s="40" t="s">
        <v>1880</v>
      </c>
      <c r="H910" s="41">
        <v>1440</v>
      </c>
      <c r="I910" s="40" t="s">
        <v>673</v>
      </c>
      <c r="J910" s="57">
        <v>1972</v>
      </c>
      <c r="K910" s="40" t="s">
        <v>673</v>
      </c>
      <c r="L910" s="43" t="s">
        <v>3554</v>
      </c>
      <c r="M910" s="44" t="s">
        <v>3548</v>
      </c>
      <c r="N910" s="45">
        <v>181157698</v>
      </c>
      <c r="O910" s="44" t="s">
        <v>676</v>
      </c>
      <c r="P910" s="56">
        <v>0</v>
      </c>
      <c r="Q910" s="44" t="s">
        <v>676</v>
      </c>
      <c r="R910" s="46">
        <v>27395</v>
      </c>
      <c r="S910" s="44"/>
      <c r="T910" s="44"/>
      <c r="U910" s="37"/>
      <c r="V910" s="37"/>
    </row>
    <row r="911" spans="1:22" x14ac:dyDescent="0.25">
      <c r="A911" s="37">
        <v>910</v>
      </c>
      <c r="B911" s="38" t="s">
        <v>678</v>
      </c>
      <c r="C911" s="48" t="s">
        <v>679</v>
      </c>
      <c r="D911" s="40" t="s">
        <v>3576</v>
      </c>
      <c r="E911" s="40" t="s">
        <v>831</v>
      </c>
      <c r="F911" s="40" t="s">
        <v>3577</v>
      </c>
      <c r="G911" s="40" t="s">
        <v>832</v>
      </c>
      <c r="H911" s="42">
        <v>1</v>
      </c>
      <c r="I911" s="40" t="s">
        <v>833</v>
      </c>
      <c r="J911" s="42"/>
      <c r="K911" s="40" t="s">
        <v>833</v>
      </c>
      <c r="L911" s="43" t="s">
        <v>3554</v>
      </c>
      <c r="M911" s="44" t="s">
        <v>3548</v>
      </c>
      <c r="N911" s="45">
        <v>5573078</v>
      </c>
      <c r="O911" s="44" t="s">
        <v>676</v>
      </c>
      <c r="P911" s="45">
        <v>3431797</v>
      </c>
      <c r="Q911" s="44" t="s">
        <v>676</v>
      </c>
      <c r="R911" s="46">
        <v>38862</v>
      </c>
      <c r="S911" s="44"/>
      <c r="T911" s="44"/>
      <c r="U911" s="37"/>
      <c r="V911" s="37"/>
    </row>
    <row r="912" spans="1:22" x14ac:dyDescent="0.25">
      <c r="A912" s="37">
        <v>911</v>
      </c>
      <c r="B912" s="49" t="s">
        <v>678</v>
      </c>
      <c r="C912" s="28" t="s">
        <v>679</v>
      </c>
      <c r="D912" s="38" t="s">
        <v>3578</v>
      </c>
      <c r="E912" s="40" t="s">
        <v>670</v>
      </c>
      <c r="F912" s="40" t="s">
        <v>3579</v>
      </c>
      <c r="G912" s="40" t="s">
        <v>3580</v>
      </c>
      <c r="H912" s="41">
        <v>13125</v>
      </c>
      <c r="I912" s="40" t="s">
        <v>673</v>
      </c>
      <c r="J912" s="57">
        <v>11581</v>
      </c>
      <c r="K912" s="40" t="s">
        <v>673</v>
      </c>
      <c r="L912" s="43" t="s">
        <v>3554</v>
      </c>
      <c r="M912" s="44" t="s">
        <v>3548</v>
      </c>
      <c r="N912" s="45">
        <v>699447051</v>
      </c>
      <c r="O912" s="44" t="s">
        <v>676</v>
      </c>
      <c r="P912" s="56">
        <v>0</v>
      </c>
      <c r="Q912" s="44" t="s">
        <v>676</v>
      </c>
      <c r="R912" s="46">
        <v>27395</v>
      </c>
      <c r="S912" s="44"/>
      <c r="T912" s="44"/>
      <c r="U912" s="37"/>
      <c r="V912" s="37"/>
    </row>
    <row r="913" spans="1:22" x14ac:dyDescent="0.25">
      <c r="A913" s="37">
        <v>912</v>
      </c>
      <c r="B913" s="49" t="s">
        <v>678</v>
      </c>
      <c r="C913" s="44" t="s">
        <v>679</v>
      </c>
      <c r="D913" s="38" t="s">
        <v>3578</v>
      </c>
      <c r="E913" s="40" t="s">
        <v>831</v>
      </c>
      <c r="F913" s="40" t="s">
        <v>3579</v>
      </c>
      <c r="G913" s="40" t="s">
        <v>832</v>
      </c>
      <c r="H913" s="42">
        <v>1</v>
      </c>
      <c r="I913" s="40" t="s">
        <v>833</v>
      </c>
      <c r="J913" s="42"/>
      <c r="K913" s="40" t="s">
        <v>833</v>
      </c>
      <c r="L913" s="43" t="s">
        <v>3554</v>
      </c>
      <c r="M913" s="44" t="s">
        <v>3548</v>
      </c>
      <c r="N913" s="45">
        <v>90308668</v>
      </c>
      <c r="O913" s="44" t="s">
        <v>676</v>
      </c>
      <c r="P913" s="45">
        <v>55610344</v>
      </c>
      <c r="Q913" s="44" t="s">
        <v>676</v>
      </c>
      <c r="R913" s="46">
        <v>38862</v>
      </c>
      <c r="S913" s="44"/>
      <c r="T913" s="44"/>
      <c r="U913" s="37"/>
      <c r="V913" s="37"/>
    </row>
    <row r="914" spans="1:22" x14ac:dyDescent="0.25">
      <c r="A914" s="37">
        <v>913</v>
      </c>
      <c r="B914" s="38" t="s">
        <v>678</v>
      </c>
      <c r="C914" s="39" t="s">
        <v>679</v>
      </c>
      <c r="D914" s="40" t="s">
        <v>3578</v>
      </c>
      <c r="E914" s="40" t="s">
        <v>1172</v>
      </c>
      <c r="F914" s="40" t="s">
        <v>3579</v>
      </c>
      <c r="G914" s="40" t="s">
        <v>3581</v>
      </c>
      <c r="H914" s="42">
        <v>1</v>
      </c>
      <c r="I914" s="40" t="s">
        <v>833</v>
      </c>
      <c r="J914" s="42"/>
      <c r="K914" s="40" t="s">
        <v>833</v>
      </c>
      <c r="L914" s="43" t="s">
        <v>3554</v>
      </c>
      <c r="M914" s="44" t="s">
        <v>3548</v>
      </c>
      <c r="N914" s="45">
        <v>56558017</v>
      </c>
      <c r="O914" s="44" t="s">
        <v>676</v>
      </c>
      <c r="P914" s="45">
        <v>35069067</v>
      </c>
      <c r="Q914" s="44" t="s">
        <v>676</v>
      </c>
      <c r="R914" s="46">
        <v>38901</v>
      </c>
      <c r="S914" s="44"/>
      <c r="T914" s="44"/>
      <c r="U914" s="37"/>
      <c r="V914" s="37"/>
    </row>
    <row r="915" spans="1:22" x14ac:dyDescent="0.25">
      <c r="A915" s="37">
        <v>914</v>
      </c>
      <c r="B915" s="49" t="s">
        <v>678</v>
      </c>
      <c r="C915" s="44" t="s">
        <v>679</v>
      </c>
      <c r="D915" s="38" t="s">
        <v>3578</v>
      </c>
      <c r="E915" s="40" t="s">
        <v>1482</v>
      </c>
      <c r="F915" s="40" t="s">
        <v>3579</v>
      </c>
      <c r="G915" s="40" t="s">
        <v>2939</v>
      </c>
      <c r="H915" s="42">
        <v>1</v>
      </c>
      <c r="I915" s="40" t="s">
        <v>886</v>
      </c>
      <c r="J915" s="42"/>
      <c r="K915" s="40" t="s">
        <v>886</v>
      </c>
      <c r="L915" s="43" t="s">
        <v>3554</v>
      </c>
      <c r="M915" s="44" t="s">
        <v>3548</v>
      </c>
      <c r="N915" s="45">
        <v>2483350</v>
      </c>
      <c r="O915" s="44" t="s">
        <v>676</v>
      </c>
      <c r="P915" s="45">
        <v>2102019</v>
      </c>
      <c r="Q915" s="44" t="s">
        <v>676</v>
      </c>
      <c r="R915" s="46">
        <v>39566</v>
      </c>
      <c r="S915" s="44"/>
      <c r="T915" s="44"/>
      <c r="U915" s="37"/>
      <c r="V915" s="37"/>
    </row>
    <row r="916" spans="1:22" x14ac:dyDescent="0.25">
      <c r="A916" s="37">
        <v>915</v>
      </c>
      <c r="B916" s="49" t="s">
        <v>678</v>
      </c>
      <c r="C916" s="44" t="s">
        <v>679</v>
      </c>
      <c r="D916" s="38" t="s">
        <v>3578</v>
      </c>
      <c r="E916" s="40" t="s">
        <v>1833</v>
      </c>
      <c r="F916" s="40" t="s">
        <v>3579</v>
      </c>
      <c r="G916" s="40" t="s">
        <v>3582</v>
      </c>
      <c r="H916" s="42">
        <v>1</v>
      </c>
      <c r="I916" s="40" t="s">
        <v>833</v>
      </c>
      <c r="J916" s="42"/>
      <c r="K916" s="40" t="s">
        <v>833</v>
      </c>
      <c r="L916" s="43" t="s">
        <v>3554</v>
      </c>
      <c r="M916" s="44" t="s">
        <v>3548</v>
      </c>
      <c r="N916" s="45">
        <v>4503850</v>
      </c>
      <c r="O916" s="44" t="s">
        <v>676</v>
      </c>
      <c r="P916" s="45">
        <v>2091370</v>
      </c>
      <c r="Q916" s="44" t="s">
        <v>676</v>
      </c>
      <c r="R916" s="46">
        <v>39828</v>
      </c>
      <c r="S916" s="44"/>
      <c r="T916" s="44"/>
      <c r="U916" s="37"/>
      <c r="V916" s="37"/>
    </row>
    <row r="917" spans="1:22" x14ac:dyDescent="0.25">
      <c r="A917" s="37">
        <v>916</v>
      </c>
      <c r="B917" s="49" t="s">
        <v>678</v>
      </c>
      <c r="C917" s="28" t="s">
        <v>679</v>
      </c>
      <c r="D917" s="38" t="s">
        <v>3583</v>
      </c>
      <c r="E917" s="40" t="s">
        <v>670</v>
      </c>
      <c r="F917" s="40" t="s">
        <v>3584</v>
      </c>
      <c r="G917" s="40" t="s">
        <v>3585</v>
      </c>
      <c r="H917" s="42">
        <v>288</v>
      </c>
      <c r="I917" s="40" t="s">
        <v>673</v>
      </c>
      <c r="J917" s="42">
        <v>218</v>
      </c>
      <c r="K917" s="40" t="s">
        <v>673</v>
      </c>
      <c r="L917" s="43" t="s">
        <v>3554</v>
      </c>
      <c r="M917" s="44" t="s">
        <v>3548</v>
      </c>
      <c r="N917" s="45">
        <v>20955651</v>
      </c>
      <c r="O917" s="44" t="s">
        <v>676</v>
      </c>
      <c r="P917" s="56">
        <v>0</v>
      </c>
      <c r="Q917" s="44" t="s">
        <v>676</v>
      </c>
      <c r="R917" s="46">
        <v>27395</v>
      </c>
      <c r="S917" s="44"/>
      <c r="T917" s="44"/>
      <c r="U917" s="37"/>
      <c r="V917" s="37"/>
    </row>
    <row r="918" spans="1:22" x14ac:dyDescent="0.25">
      <c r="A918" s="37">
        <v>917</v>
      </c>
      <c r="B918" s="49" t="s">
        <v>678</v>
      </c>
      <c r="C918" s="44" t="s">
        <v>679</v>
      </c>
      <c r="D918" s="38" t="s">
        <v>3583</v>
      </c>
      <c r="E918" s="40" t="s">
        <v>831</v>
      </c>
      <c r="F918" s="40" t="s">
        <v>3584</v>
      </c>
      <c r="G918" s="40" t="s">
        <v>832</v>
      </c>
      <c r="H918" s="42">
        <v>1</v>
      </c>
      <c r="I918" s="40" t="s">
        <v>833</v>
      </c>
      <c r="J918" s="42"/>
      <c r="K918" s="40" t="s">
        <v>833</v>
      </c>
      <c r="L918" s="43" t="s">
        <v>3554</v>
      </c>
      <c r="M918" s="44" t="s">
        <v>3548</v>
      </c>
      <c r="N918" s="45">
        <v>182607</v>
      </c>
      <c r="O918" s="44" t="s">
        <v>676</v>
      </c>
      <c r="P918" s="45">
        <v>112449</v>
      </c>
      <c r="Q918" s="44" t="s">
        <v>676</v>
      </c>
      <c r="R918" s="46">
        <v>38862</v>
      </c>
      <c r="S918" s="44"/>
      <c r="T918" s="44"/>
      <c r="U918" s="37"/>
      <c r="V918" s="37"/>
    </row>
    <row r="919" spans="1:22" x14ac:dyDescent="0.25">
      <c r="A919" s="37">
        <v>918</v>
      </c>
      <c r="B919" s="49" t="s">
        <v>678</v>
      </c>
      <c r="C919" s="44" t="s">
        <v>679</v>
      </c>
      <c r="D919" s="38" t="s">
        <v>3583</v>
      </c>
      <c r="E919" s="40" t="s">
        <v>1172</v>
      </c>
      <c r="F919" s="40" t="s">
        <v>3584</v>
      </c>
      <c r="G919" s="40" t="s">
        <v>3586</v>
      </c>
      <c r="H919" s="42">
        <v>1</v>
      </c>
      <c r="I919" s="40" t="s">
        <v>833</v>
      </c>
      <c r="J919" s="42"/>
      <c r="K919" s="40" t="s">
        <v>833</v>
      </c>
      <c r="L919" s="43" t="s">
        <v>3554</v>
      </c>
      <c r="M919" s="44" t="s">
        <v>3548</v>
      </c>
      <c r="N919" s="45">
        <v>3120460</v>
      </c>
      <c r="O919" s="44" t="s">
        <v>676</v>
      </c>
      <c r="P919" s="45">
        <v>2251521</v>
      </c>
      <c r="Q919" s="44" t="s">
        <v>676</v>
      </c>
      <c r="R919" s="46">
        <v>39828</v>
      </c>
      <c r="S919" s="44"/>
      <c r="T919" s="44"/>
      <c r="U919" s="37"/>
      <c r="V919" s="37"/>
    </row>
    <row r="920" spans="1:22" x14ac:dyDescent="0.25">
      <c r="A920" s="37">
        <v>919</v>
      </c>
      <c r="B920" s="49" t="s">
        <v>678</v>
      </c>
      <c r="C920" s="28" t="s">
        <v>679</v>
      </c>
      <c r="D920" s="38" t="s">
        <v>3587</v>
      </c>
      <c r="E920" s="40" t="s">
        <v>670</v>
      </c>
      <c r="F920" s="40" t="s">
        <v>3588</v>
      </c>
      <c r="G920" s="40" t="s">
        <v>3589</v>
      </c>
      <c r="H920" s="42">
        <v>30</v>
      </c>
      <c r="I920" s="40" t="s">
        <v>673</v>
      </c>
      <c r="J920" s="42"/>
      <c r="K920" s="40" t="s">
        <v>673</v>
      </c>
      <c r="L920" s="43" t="s">
        <v>3554</v>
      </c>
      <c r="M920" s="44" t="s">
        <v>3548</v>
      </c>
      <c r="N920" s="45">
        <v>19000</v>
      </c>
      <c r="O920" s="44" t="s">
        <v>676</v>
      </c>
      <c r="P920" s="56">
        <v>0</v>
      </c>
      <c r="Q920" s="44" t="s">
        <v>676</v>
      </c>
      <c r="R920" s="46">
        <v>27030</v>
      </c>
      <c r="S920" s="44"/>
      <c r="T920" s="44"/>
      <c r="U920" s="37"/>
      <c r="V920" s="37"/>
    </row>
    <row r="921" spans="1:22" x14ac:dyDescent="0.25">
      <c r="A921" s="37">
        <v>920</v>
      </c>
      <c r="B921" s="49" t="s">
        <v>678</v>
      </c>
      <c r="C921" s="28" t="s">
        <v>679</v>
      </c>
      <c r="D921" s="38" t="s">
        <v>3590</v>
      </c>
      <c r="E921" s="40" t="s">
        <v>670</v>
      </c>
      <c r="F921" s="40" t="s">
        <v>3591</v>
      </c>
      <c r="G921" s="40" t="s">
        <v>1550</v>
      </c>
      <c r="H921" s="42">
        <v>357</v>
      </c>
      <c r="I921" s="40" t="s">
        <v>673</v>
      </c>
      <c r="J921" s="42">
        <v>342</v>
      </c>
      <c r="K921" s="40" t="s">
        <v>673</v>
      </c>
      <c r="L921" s="43" t="s">
        <v>3554</v>
      </c>
      <c r="M921" s="44" t="s">
        <v>3548</v>
      </c>
      <c r="N921" s="45">
        <v>35448680</v>
      </c>
      <c r="O921" s="44" t="s">
        <v>676</v>
      </c>
      <c r="P921" s="45">
        <v>20554602</v>
      </c>
      <c r="Q921" s="44" t="s">
        <v>676</v>
      </c>
      <c r="R921" s="46">
        <v>32143</v>
      </c>
      <c r="S921" s="44"/>
      <c r="T921" s="44"/>
      <c r="U921" s="37"/>
      <c r="V921" s="37"/>
    </row>
    <row r="922" spans="1:22" x14ac:dyDescent="0.25">
      <c r="A922" s="37">
        <v>921</v>
      </c>
      <c r="B922" s="38" t="s">
        <v>678</v>
      </c>
      <c r="C922" s="39" t="s">
        <v>679</v>
      </c>
      <c r="D922" s="40" t="s">
        <v>3590</v>
      </c>
      <c r="E922" s="40" t="s">
        <v>831</v>
      </c>
      <c r="F922" s="40" t="s">
        <v>3591</v>
      </c>
      <c r="G922" s="40" t="s">
        <v>832</v>
      </c>
      <c r="H922" s="42">
        <v>1</v>
      </c>
      <c r="I922" s="40" t="s">
        <v>833</v>
      </c>
      <c r="J922" s="42"/>
      <c r="K922" s="40" t="s">
        <v>833</v>
      </c>
      <c r="L922" s="43" t="s">
        <v>3554</v>
      </c>
      <c r="M922" s="44" t="s">
        <v>3548</v>
      </c>
      <c r="N922" s="45">
        <v>699670</v>
      </c>
      <c r="O922" s="44" t="s">
        <v>676</v>
      </c>
      <c r="P922" s="45">
        <v>413012</v>
      </c>
      <c r="Q922" s="44" t="s">
        <v>676</v>
      </c>
      <c r="R922" s="46">
        <v>38862</v>
      </c>
      <c r="S922" s="44"/>
      <c r="T922" s="44"/>
      <c r="U922" s="37"/>
      <c r="V922" s="37"/>
    </row>
    <row r="923" spans="1:22" x14ac:dyDescent="0.25">
      <c r="A923" s="37">
        <v>922</v>
      </c>
      <c r="B923" s="49" t="s">
        <v>678</v>
      </c>
      <c r="C923" s="28" t="s">
        <v>679</v>
      </c>
      <c r="D923" s="38" t="s">
        <v>3592</v>
      </c>
      <c r="E923" s="40" t="s">
        <v>670</v>
      </c>
      <c r="F923" s="40" t="s">
        <v>3593</v>
      </c>
      <c r="G923" s="40" t="s">
        <v>2951</v>
      </c>
      <c r="H923" s="42">
        <v>804</v>
      </c>
      <c r="I923" s="40" t="s">
        <v>673</v>
      </c>
      <c r="J923" s="42">
        <v>799</v>
      </c>
      <c r="K923" s="40" t="s">
        <v>673</v>
      </c>
      <c r="L923" s="43" t="s">
        <v>3554</v>
      </c>
      <c r="M923" s="44" t="s">
        <v>3548</v>
      </c>
      <c r="N923" s="45">
        <v>7098412</v>
      </c>
      <c r="O923" s="44" t="s">
        <v>676</v>
      </c>
      <c r="P923" s="56">
        <v>0</v>
      </c>
      <c r="Q923" s="44" t="s">
        <v>676</v>
      </c>
      <c r="R923" s="46">
        <v>29221</v>
      </c>
      <c r="S923" s="44"/>
      <c r="T923" s="44"/>
      <c r="U923" s="37"/>
      <c r="V923" s="37"/>
    </row>
    <row r="924" spans="1:22" x14ac:dyDescent="0.25">
      <c r="A924" s="37">
        <v>923</v>
      </c>
      <c r="B924" s="38" t="s">
        <v>678</v>
      </c>
      <c r="C924" s="62" t="s">
        <v>679</v>
      </c>
      <c r="D924" s="40" t="s">
        <v>3594</v>
      </c>
      <c r="E924" s="40" t="s">
        <v>670</v>
      </c>
      <c r="F924" s="40" t="s">
        <v>3595</v>
      </c>
      <c r="G924" s="40" t="s">
        <v>3596</v>
      </c>
      <c r="H924" s="42">
        <v>48</v>
      </c>
      <c r="I924" s="40" t="s">
        <v>673</v>
      </c>
      <c r="J924" s="42">
        <v>48</v>
      </c>
      <c r="K924" s="40" t="s">
        <v>673</v>
      </c>
      <c r="L924" s="43" t="s">
        <v>3554</v>
      </c>
      <c r="M924" s="44" t="s">
        <v>3548</v>
      </c>
      <c r="N924" s="45">
        <v>67126887</v>
      </c>
      <c r="O924" s="44" t="s">
        <v>676</v>
      </c>
      <c r="P924" s="45">
        <v>46300287</v>
      </c>
      <c r="Q924" s="44" t="s">
        <v>676</v>
      </c>
      <c r="R924" s="46">
        <v>32509</v>
      </c>
      <c r="S924" s="44"/>
      <c r="T924" s="44"/>
      <c r="U924" s="37"/>
      <c r="V924" s="37"/>
    </row>
    <row r="925" spans="1:22" x14ac:dyDescent="0.25">
      <c r="A925" s="37">
        <v>924</v>
      </c>
      <c r="B925" s="49" t="s">
        <v>678</v>
      </c>
      <c r="C925" s="28" t="s">
        <v>679</v>
      </c>
      <c r="D925" s="38" t="s">
        <v>3597</v>
      </c>
      <c r="E925" s="40" t="s">
        <v>670</v>
      </c>
      <c r="F925" s="40" t="s">
        <v>3598</v>
      </c>
      <c r="G925" s="40" t="s">
        <v>864</v>
      </c>
      <c r="H925" s="42">
        <v>11</v>
      </c>
      <c r="I925" s="40" t="s">
        <v>673</v>
      </c>
      <c r="J925" s="42"/>
      <c r="K925" s="40" t="s">
        <v>673</v>
      </c>
      <c r="L925" s="43" t="s">
        <v>3554</v>
      </c>
      <c r="M925" s="44" t="s">
        <v>3548</v>
      </c>
      <c r="N925" s="45">
        <v>10000</v>
      </c>
      <c r="O925" s="44" t="s">
        <v>676</v>
      </c>
      <c r="P925" s="56">
        <v>0</v>
      </c>
      <c r="Q925" s="44" t="s">
        <v>676</v>
      </c>
      <c r="R925" s="46">
        <v>37494</v>
      </c>
      <c r="S925" s="44"/>
      <c r="T925" s="44"/>
      <c r="U925" s="37"/>
      <c r="V925" s="37"/>
    </row>
    <row r="926" spans="1:22" x14ac:dyDescent="0.25">
      <c r="A926" s="37">
        <v>925</v>
      </c>
      <c r="B926" s="38" t="s">
        <v>678</v>
      </c>
      <c r="C926" s="62" t="s">
        <v>679</v>
      </c>
      <c r="D926" s="40" t="s">
        <v>3599</v>
      </c>
      <c r="E926" s="40" t="s">
        <v>670</v>
      </c>
      <c r="F926" s="40" t="s">
        <v>3600</v>
      </c>
      <c r="G926" s="40" t="s">
        <v>3601</v>
      </c>
      <c r="H926" s="42">
        <v>8</v>
      </c>
      <c r="I926" s="40" t="s">
        <v>673</v>
      </c>
      <c r="J926" s="42"/>
      <c r="K926" s="40" t="s">
        <v>673</v>
      </c>
      <c r="L926" s="43" t="s">
        <v>3554</v>
      </c>
      <c r="M926" s="44" t="s">
        <v>3548</v>
      </c>
      <c r="N926" s="45">
        <v>5000</v>
      </c>
      <c r="O926" s="44" t="s">
        <v>676</v>
      </c>
      <c r="P926" s="56">
        <v>0</v>
      </c>
      <c r="Q926" s="44" t="s">
        <v>676</v>
      </c>
      <c r="R926" s="46">
        <v>37494</v>
      </c>
      <c r="S926" s="44"/>
      <c r="T926" s="44"/>
      <c r="U926" s="37"/>
      <c r="V926" s="37"/>
    </row>
    <row r="927" spans="1:22" x14ac:dyDescent="0.25">
      <c r="A927" s="37">
        <v>926</v>
      </c>
      <c r="B927" s="49" t="s">
        <v>678</v>
      </c>
      <c r="C927" s="28" t="s">
        <v>679</v>
      </c>
      <c r="D927" s="38" t="s">
        <v>3602</v>
      </c>
      <c r="E927" s="40" t="s">
        <v>670</v>
      </c>
      <c r="F927" s="40" t="s">
        <v>3603</v>
      </c>
      <c r="G927" s="40" t="s">
        <v>864</v>
      </c>
      <c r="H927" s="42">
        <v>5</v>
      </c>
      <c r="I927" s="40" t="s">
        <v>673</v>
      </c>
      <c r="J927" s="42"/>
      <c r="K927" s="40" t="s">
        <v>673</v>
      </c>
      <c r="L927" s="43" t="s">
        <v>3554</v>
      </c>
      <c r="M927" s="44" t="s">
        <v>3548</v>
      </c>
      <c r="N927" s="45">
        <v>1482900</v>
      </c>
      <c r="O927" s="44" t="s">
        <v>676</v>
      </c>
      <c r="P927" s="45">
        <v>990402</v>
      </c>
      <c r="Q927" s="44" t="s">
        <v>676</v>
      </c>
      <c r="R927" s="46">
        <v>37602</v>
      </c>
      <c r="S927" s="44"/>
      <c r="T927" s="44"/>
      <c r="U927" s="37"/>
      <c r="V927" s="37"/>
    </row>
    <row r="928" spans="1:22" x14ac:dyDescent="0.25">
      <c r="A928" s="37">
        <v>927</v>
      </c>
      <c r="B928" s="49" t="s">
        <v>678</v>
      </c>
      <c r="C928" s="28" t="s">
        <v>679</v>
      </c>
      <c r="D928" s="38" t="s">
        <v>3604</v>
      </c>
      <c r="E928" s="40" t="s">
        <v>670</v>
      </c>
      <c r="F928" s="40" t="s">
        <v>2972</v>
      </c>
      <c r="G928" s="40" t="s">
        <v>3605</v>
      </c>
      <c r="H928" s="42">
        <v>3</v>
      </c>
      <c r="I928" s="40" t="s">
        <v>673</v>
      </c>
      <c r="J928" s="42"/>
      <c r="K928" s="40" t="s">
        <v>673</v>
      </c>
      <c r="L928" s="43" t="s">
        <v>3554</v>
      </c>
      <c r="M928" s="44" t="s">
        <v>3548</v>
      </c>
      <c r="N928" s="56">
        <v>0</v>
      </c>
      <c r="O928" s="44" t="s">
        <v>676</v>
      </c>
      <c r="P928" s="56">
        <v>0</v>
      </c>
      <c r="Q928" s="44" t="s">
        <v>676</v>
      </c>
      <c r="R928" s="46">
        <v>35034</v>
      </c>
      <c r="S928" s="44"/>
      <c r="T928" s="44"/>
      <c r="U928" s="37"/>
      <c r="V928" s="37"/>
    </row>
    <row r="929" spans="1:22" x14ac:dyDescent="0.25">
      <c r="A929" s="37">
        <v>928</v>
      </c>
      <c r="B929" s="49" t="s">
        <v>678</v>
      </c>
      <c r="C929" s="28" t="s">
        <v>679</v>
      </c>
      <c r="D929" s="38" t="s">
        <v>3606</v>
      </c>
      <c r="E929" s="40" t="s">
        <v>670</v>
      </c>
      <c r="F929" s="40" t="s">
        <v>3607</v>
      </c>
      <c r="G929" s="40" t="s">
        <v>3608</v>
      </c>
      <c r="H929" s="42">
        <v>12</v>
      </c>
      <c r="I929" s="40" t="s">
        <v>673</v>
      </c>
      <c r="J929" s="42"/>
      <c r="K929" s="40" t="s">
        <v>673</v>
      </c>
      <c r="L929" s="43" t="s">
        <v>3554</v>
      </c>
      <c r="M929" s="44" t="s">
        <v>3609</v>
      </c>
      <c r="N929" s="45">
        <v>58000</v>
      </c>
      <c r="O929" s="44" t="s">
        <v>676</v>
      </c>
      <c r="P929" s="45">
        <v>1898</v>
      </c>
      <c r="Q929" s="44" t="s">
        <v>676</v>
      </c>
      <c r="R929" s="46">
        <v>28491</v>
      </c>
      <c r="S929" s="44"/>
      <c r="T929" s="44"/>
      <c r="U929" s="37"/>
      <c r="V929" s="37"/>
    </row>
    <row r="930" spans="1:22" x14ac:dyDescent="0.25">
      <c r="A930" s="37">
        <v>929</v>
      </c>
      <c r="B930" s="49" t="s">
        <v>667</v>
      </c>
      <c r="C930" s="44" t="s">
        <v>668</v>
      </c>
      <c r="D930" s="38" t="s">
        <v>3610</v>
      </c>
      <c r="E930" s="40" t="s">
        <v>670</v>
      </c>
      <c r="F930" s="40" t="s">
        <v>3611</v>
      </c>
      <c r="G930" s="40" t="s">
        <v>672</v>
      </c>
      <c r="H930" s="41">
        <v>8681</v>
      </c>
      <c r="I930" s="40" t="s">
        <v>673</v>
      </c>
      <c r="J930" s="42"/>
      <c r="K930" s="40" t="s">
        <v>673</v>
      </c>
      <c r="L930" s="43" t="s">
        <v>115</v>
      </c>
      <c r="M930" s="44" t="s">
        <v>3533</v>
      </c>
      <c r="N930" s="45">
        <v>6250000</v>
      </c>
      <c r="O930" s="44" t="s">
        <v>676</v>
      </c>
      <c r="P930" s="45">
        <v>6250000</v>
      </c>
      <c r="Q930" s="44" t="s">
        <v>676</v>
      </c>
      <c r="R930" s="46">
        <v>33604</v>
      </c>
      <c r="S930" s="44" t="s">
        <v>677</v>
      </c>
      <c r="T930" s="44"/>
      <c r="U930" s="37"/>
      <c r="V930" s="37"/>
    </row>
    <row r="931" spans="1:22" x14ac:dyDescent="0.25">
      <c r="A931" s="37">
        <v>930</v>
      </c>
      <c r="B931" s="49" t="s">
        <v>678</v>
      </c>
      <c r="C931" s="28" t="s">
        <v>679</v>
      </c>
      <c r="D931" s="38" t="s">
        <v>3612</v>
      </c>
      <c r="E931" s="40" t="s">
        <v>670</v>
      </c>
      <c r="F931" s="40" t="s">
        <v>3613</v>
      </c>
      <c r="G931" s="40" t="s">
        <v>3614</v>
      </c>
      <c r="H931" s="42">
        <v>98</v>
      </c>
      <c r="I931" s="40" t="s">
        <v>673</v>
      </c>
      <c r="J931" s="42">
        <v>33</v>
      </c>
      <c r="K931" s="40" t="s">
        <v>673</v>
      </c>
      <c r="L931" s="43" t="s">
        <v>115</v>
      </c>
      <c r="M931" s="44" t="s">
        <v>3533</v>
      </c>
      <c r="N931" s="45">
        <v>275925</v>
      </c>
      <c r="O931" s="44" t="s">
        <v>676</v>
      </c>
      <c r="P931" s="45">
        <v>148867</v>
      </c>
      <c r="Q931" s="44" t="s">
        <v>676</v>
      </c>
      <c r="R931" s="46">
        <v>13516</v>
      </c>
      <c r="S931" s="44"/>
      <c r="T931" s="44"/>
      <c r="U931" s="37"/>
      <c r="V931" s="37"/>
    </row>
    <row r="932" spans="1:22" x14ac:dyDescent="0.25">
      <c r="A932" s="37">
        <v>931</v>
      </c>
      <c r="B932" s="49" t="s">
        <v>667</v>
      </c>
      <c r="C932" s="44" t="s">
        <v>668</v>
      </c>
      <c r="D932" s="38" t="s">
        <v>3615</v>
      </c>
      <c r="E932" s="40" t="s">
        <v>670</v>
      </c>
      <c r="F932" s="40" t="s">
        <v>3616</v>
      </c>
      <c r="G932" s="40" t="s">
        <v>3617</v>
      </c>
      <c r="H932" s="41">
        <v>13825</v>
      </c>
      <c r="I932" s="40" t="s">
        <v>673</v>
      </c>
      <c r="J932" s="42"/>
      <c r="K932" s="40" t="s">
        <v>673</v>
      </c>
      <c r="L932" s="43" t="s">
        <v>3618</v>
      </c>
      <c r="M932" s="44" t="s">
        <v>3533</v>
      </c>
      <c r="N932" s="45">
        <v>5022872</v>
      </c>
      <c r="O932" s="44" t="s">
        <v>676</v>
      </c>
      <c r="P932" s="45">
        <v>5022872</v>
      </c>
      <c r="Q932" s="44" t="s">
        <v>676</v>
      </c>
      <c r="R932" s="46">
        <v>33604</v>
      </c>
      <c r="S932" s="44" t="s">
        <v>677</v>
      </c>
      <c r="T932" s="44"/>
      <c r="U932" s="37"/>
      <c r="V932" s="37"/>
    </row>
    <row r="933" spans="1:22" x14ac:dyDescent="0.25">
      <c r="A933" s="37">
        <v>932</v>
      </c>
      <c r="B933" s="38" t="s">
        <v>881</v>
      </c>
      <c r="C933" s="59" t="s">
        <v>882</v>
      </c>
      <c r="D933" s="40" t="s">
        <v>3619</v>
      </c>
      <c r="E933" s="40" t="s">
        <v>670</v>
      </c>
      <c r="F933" s="40" t="s">
        <v>3620</v>
      </c>
      <c r="G933" s="40" t="s">
        <v>3621</v>
      </c>
      <c r="H933" s="42">
        <v>1</v>
      </c>
      <c r="I933" s="40" t="s">
        <v>886</v>
      </c>
      <c r="J933" s="42"/>
      <c r="K933" s="40" t="s">
        <v>886</v>
      </c>
      <c r="L933" s="43" t="s">
        <v>3618</v>
      </c>
      <c r="M933" s="44" t="s">
        <v>3533</v>
      </c>
      <c r="N933" s="45">
        <v>4438364</v>
      </c>
      <c r="O933" s="44" t="s">
        <v>676</v>
      </c>
      <c r="P933" s="45">
        <v>373067</v>
      </c>
      <c r="Q933" s="44" t="s">
        <v>676</v>
      </c>
      <c r="R933" s="46">
        <v>2192</v>
      </c>
      <c r="S933" s="44"/>
      <c r="T933" s="44"/>
      <c r="U933" s="37"/>
      <c r="V933" s="37"/>
    </row>
    <row r="934" spans="1:22" x14ac:dyDescent="0.25">
      <c r="A934" s="37">
        <v>933</v>
      </c>
      <c r="B934" s="38" t="s">
        <v>667</v>
      </c>
      <c r="C934" s="48" t="s">
        <v>668</v>
      </c>
      <c r="D934" s="40" t="s">
        <v>3622</v>
      </c>
      <c r="E934" s="40" t="s">
        <v>670</v>
      </c>
      <c r="F934" s="40" t="s">
        <v>3623</v>
      </c>
      <c r="G934" s="40" t="s">
        <v>3624</v>
      </c>
      <c r="H934" s="41">
        <v>14751</v>
      </c>
      <c r="I934" s="40" t="s">
        <v>673</v>
      </c>
      <c r="J934" s="42"/>
      <c r="K934" s="40" t="s">
        <v>673</v>
      </c>
      <c r="L934" s="43" t="s">
        <v>449</v>
      </c>
      <c r="M934" s="44" t="s">
        <v>3533</v>
      </c>
      <c r="N934" s="45">
        <v>6638281</v>
      </c>
      <c r="O934" s="44" t="s">
        <v>676</v>
      </c>
      <c r="P934" s="45">
        <v>6638281</v>
      </c>
      <c r="Q934" s="44" t="s">
        <v>676</v>
      </c>
      <c r="R934" s="46">
        <v>33604</v>
      </c>
      <c r="S934" s="44" t="s">
        <v>3625</v>
      </c>
      <c r="T934" s="44"/>
      <c r="U934" s="37"/>
      <c r="V934" s="37"/>
    </row>
    <row r="935" spans="1:22" x14ac:dyDescent="0.25">
      <c r="A935" s="37">
        <v>934</v>
      </c>
      <c r="B935" s="49" t="s">
        <v>678</v>
      </c>
      <c r="C935" s="28" t="s">
        <v>679</v>
      </c>
      <c r="D935" s="38" t="s">
        <v>3626</v>
      </c>
      <c r="E935" s="40" t="s">
        <v>670</v>
      </c>
      <c r="F935" s="40" t="s">
        <v>3627</v>
      </c>
      <c r="G935" s="40" t="s">
        <v>3628</v>
      </c>
      <c r="H935" s="42">
        <v>95</v>
      </c>
      <c r="I935" s="40" t="s">
        <v>673</v>
      </c>
      <c r="J935" s="42"/>
      <c r="K935" s="40" t="s">
        <v>673</v>
      </c>
      <c r="L935" s="43" t="s">
        <v>449</v>
      </c>
      <c r="M935" s="44" t="s">
        <v>3533</v>
      </c>
      <c r="N935" s="45">
        <v>2401000</v>
      </c>
      <c r="O935" s="44" t="s">
        <v>676</v>
      </c>
      <c r="P935" s="45">
        <v>1728084</v>
      </c>
      <c r="Q935" s="44" t="s">
        <v>676</v>
      </c>
      <c r="R935" s="46">
        <v>24473</v>
      </c>
      <c r="S935" s="44"/>
      <c r="T935" s="44"/>
      <c r="U935" s="37"/>
      <c r="V935" s="37"/>
    </row>
    <row r="936" spans="1:22" x14ac:dyDescent="0.25">
      <c r="A936" s="37">
        <v>935</v>
      </c>
      <c r="B936" s="38" t="s">
        <v>678</v>
      </c>
      <c r="C936" s="59" t="s">
        <v>679</v>
      </c>
      <c r="D936" s="40" t="s">
        <v>3629</v>
      </c>
      <c r="E936" s="40" t="s">
        <v>670</v>
      </c>
      <c r="F936" s="40" t="s">
        <v>3630</v>
      </c>
      <c r="G936" s="40" t="s">
        <v>3631</v>
      </c>
      <c r="H936" s="42">
        <v>527</v>
      </c>
      <c r="I936" s="40" t="s">
        <v>673</v>
      </c>
      <c r="J936" s="42">
        <v>104</v>
      </c>
      <c r="K936" s="40" t="s">
        <v>673</v>
      </c>
      <c r="L936" s="43" t="s">
        <v>449</v>
      </c>
      <c r="M936" s="44" t="s">
        <v>3533</v>
      </c>
      <c r="N936" s="45">
        <v>20393723</v>
      </c>
      <c r="O936" s="44" t="s">
        <v>676</v>
      </c>
      <c r="P936" s="56">
        <v>0</v>
      </c>
      <c r="Q936" s="44" t="s">
        <v>676</v>
      </c>
      <c r="R936" s="46">
        <v>1828</v>
      </c>
      <c r="S936" s="44"/>
      <c r="T936" s="44"/>
      <c r="U936" s="37"/>
      <c r="V936" s="37"/>
    </row>
    <row r="937" spans="1:22" x14ac:dyDescent="0.25">
      <c r="A937" s="37">
        <v>936</v>
      </c>
      <c r="B937" s="38" t="s">
        <v>678</v>
      </c>
      <c r="C937" s="61" t="s">
        <v>679</v>
      </c>
      <c r="D937" s="40" t="s">
        <v>3632</v>
      </c>
      <c r="E937" s="40" t="s">
        <v>670</v>
      </c>
      <c r="F937" s="40" t="s">
        <v>3633</v>
      </c>
      <c r="G937" s="40" t="s">
        <v>3634</v>
      </c>
      <c r="H937" s="42">
        <v>273</v>
      </c>
      <c r="I937" s="40" t="s">
        <v>673</v>
      </c>
      <c r="J937" s="42">
        <v>179</v>
      </c>
      <c r="K937" s="40" t="s">
        <v>673</v>
      </c>
      <c r="L937" s="43" t="s">
        <v>449</v>
      </c>
      <c r="M937" s="44" t="s">
        <v>3533</v>
      </c>
      <c r="N937" s="45">
        <v>2337000</v>
      </c>
      <c r="O937" s="44" t="s">
        <v>676</v>
      </c>
      <c r="P937" s="45">
        <v>1570917</v>
      </c>
      <c r="Q937" s="44" t="s">
        <v>676</v>
      </c>
      <c r="R937" s="46">
        <v>19360</v>
      </c>
      <c r="S937" s="44"/>
      <c r="T937" s="44"/>
      <c r="U937" s="37"/>
      <c r="V937" s="37"/>
    </row>
    <row r="938" spans="1:22" x14ac:dyDescent="0.25">
      <c r="A938" s="37">
        <v>937</v>
      </c>
      <c r="B938" s="38" t="s">
        <v>678</v>
      </c>
      <c r="C938" s="61" t="s">
        <v>679</v>
      </c>
      <c r="D938" s="40" t="s">
        <v>3635</v>
      </c>
      <c r="E938" s="40" t="s">
        <v>670</v>
      </c>
      <c r="F938" s="40" t="s">
        <v>3636</v>
      </c>
      <c r="G938" s="40" t="s">
        <v>3637</v>
      </c>
      <c r="H938" s="42">
        <v>233</v>
      </c>
      <c r="I938" s="40" t="s">
        <v>673</v>
      </c>
      <c r="J938" s="42">
        <v>206</v>
      </c>
      <c r="K938" s="40" t="s">
        <v>673</v>
      </c>
      <c r="L938" s="43" t="s">
        <v>449</v>
      </c>
      <c r="M938" s="44" t="s">
        <v>3533</v>
      </c>
      <c r="N938" s="45">
        <v>12074362</v>
      </c>
      <c r="O938" s="44" t="s">
        <v>676</v>
      </c>
      <c r="P938" s="56">
        <v>0</v>
      </c>
      <c r="Q938" s="44" t="s">
        <v>676</v>
      </c>
      <c r="R938" s="46">
        <v>1828</v>
      </c>
      <c r="S938" s="44"/>
      <c r="T938" s="44"/>
      <c r="U938" s="37"/>
      <c r="V938" s="37"/>
    </row>
    <row r="939" spans="1:22" x14ac:dyDescent="0.25">
      <c r="A939" s="37">
        <v>938</v>
      </c>
      <c r="B939" s="38" t="s">
        <v>881</v>
      </c>
      <c r="C939" s="61" t="s">
        <v>882</v>
      </c>
      <c r="D939" s="40" t="s">
        <v>3638</v>
      </c>
      <c r="E939" s="40" t="s">
        <v>670</v>
      </c>
      <c r="F939" s="40" t="s">
        <v>3639</v>
      </c>
      <c r="G939" s="40" t="s">
        <v>3640</v>
      </c>
      <c r="H939" s="42">
        <v>1</v>
      </c>
      <c r="I939" s="40" t="s">
        <v>886</v>
      </c>
      <c r="J939" s="42"/>
      <c r="K939" s="40" t="s">
        <v>886</v>
      </c>
      <c r="L939" s="43" t="s">
        <v>449</v>
      </c>
      <c r="M939" s="44" t="s">
        <v>3533</v>
      </c>
      <c r="N939" s="45">
        <v>2080974</v>
      </c>
      <c r="O939" s="44" t="s">
        <v>676</v>
      </c>
      <c r="P939" s="45">
        <v>135689</v>
      </c>
      <c r="Q939" s="44" t="s">
        <v>676</v>
      </c>
      <c r="R939" s="46">
        <v>20454</v>
      </c>
      <c r="S939" s="44"/>
      <c r="T939" s="44"/>
      <c r="U939" s="37"/>
      <c r="V939" s="37"/>
    </row>
    <row r="940" spans="1:22" x14ac:dyDescent="0.25">
      <c r="A940" s="37">
        <v>939</v>
      </c>
      <c r="B940" s="38" t="s">
        <v>881</v>
      </c>
      <c r="C940" s="61" t="s">
        <v>882</v>
      </c>
      <c r="D940" s="40" t="s">
        <v>3641</v>
      </c>
      <c r="E940" s="40" t="s">
        <v>670</v>
      </c>
      <c r="F940" s="40" t="s">
        <v>3642</v>
      </c>
      <c r="G940" s="40" t="s">
        <v>3643</v>
      </c>
      <c r="H940" s="42">
        <v>75</v>
      </c>
      <c r="I940" s="40" t="s">
        <v>673</v>
      </c>
      <c r="J940" s="42"/>
      <c r="K940" s="40" t="s">
        <v>673</v>
      </c>
      <c r="L940" s="43" t="s">
        <v>449</v>
      </c>
      <c r="M940" s="44" t="s">
        <v>3533</v>
      </c>
      <c r="N940" s="45">
        <v>3804364</v>
      </c>
      <c r="O940" s="44" t="s">
        <v>676</v>
      </c>
      <c r="P940" s="45">
        <v>621253</v>
      </c>
      <c r="Q940" s="44" t="s">
        <v>676</v>
      </c>
      <c r="R940" s="46">
        <v>1828</v>
      </c>
      <c r="S940" s="44"/>
      <c r="T940" s="44"/>
      <c r="U940" s="37"/>
      <c r="V940" s="37"/>
    </row>
    <row r="941" spans="1:22" x14ac:dyDescent="0.25">
      <c r="A941" s="37">
        <v>940</v>
      </c>
      <c r="B941" s="38" t="s">
        <v>667</v>
      </c>
      <c r="C941" s="40" t="s">
        <v>668</v>
      </c>
      <c r="D941" s="40" t="s">
        <v>3644</v>
      </c>
      <c r="E941" s="40" t="s">
        <v>670</v>
      </c>
      <c r="F941" s="40" t="s">
        <v>3645</v>
      </c>
      <c r="G941" s="40" t="s">
        <v>672</v>
      </c>
      <c r="H941" s="41">
        <v>10056</v>
      </c>
      <c r="I941" s="40" t="s">
        <v>673</v>
      </c>
      <c r="J941" s="42"/>
      <c r="K941" s="40" t="s">
        <v>673</v>
      </c>
      <c r="L941" s="43" t="s">
        <v>3646</v>
      </c>
      <c r="M941" s="44" t="s">
        <v>3647</v>
      </c>
      <c r="N941" s="45">
        <v>1758000</v>
      </c>
      <c r="O941" s="44" t="s">
        <v>676</v>
      </c>
      <c r="P941" s="45">
        <v>1758000</v>
      </c>
      <c r="Q941" s="44" t="s">
        <v>676</v>
      </c>
      <c r="R941" s="46">
        <v>33604</v>
      </c>
      <c r="S941" s="44" t="s">
        <v>677</v>
      </c>
      <c r="T941" s="44"/>
      <c r="U941" s="37"/>
      <c r="V941" s="37"/>
    </row>
    <row r="942" spans="1:22" x14ac:dyDescent="0.25">
      <c r="A942" s="37">
        <v>941</v>
      </c>
      <c r="B942" s="38" t="s">
        <v>667</v>
      </c>
      <c r="C942" s="40" t="s">
        <v>668</v>
      </c>
      <c r="D942" s="40" t="s">
        <v>3648</v>
      </c>
      <c r="E942" s="40" t="s">
        <v>670</v>
      </c>
      <c r="F942" s="40" t="s">
        <v>3649</v>
      </c>
      <c r="G942" s="40" t="s">
        <v>3650</v>
      </c>
      <c r="H942" s="41">
        <v>73114</v>
      </c>
      <c r="I942" s="40" t="s">
        <v>673</v>
      </c>
      <c r="J942" s="42"/>
      <c r="K942" s="40" t="s">
        <v>673</v>
      </c>
      <c r="L942" s="43" t="s">
        <v>3651</v>
      </c>
      <c r="M942" s="44" t="s">
        <v>3652</v>
      </c>
      <c r="N942" s="45">
        <v>30881000</v>
      </c>
      <c r="O942" s="44" t="s">
        <v>676</v>
      </c>
      <c r="P942" s="45">
        <v>30881000</v>
      </c>
      <c r="Q942" s="44" t="s">
        <v>676</v>
      </c>
      <c r="R942" s="46">
        <v>33604</v>
      </c>
      <c r="S942" s="44" t="s">
        <v>677</v>
      </c>
      <c r="T942" s="44"/>
      <c r="U942" s="37"/>
      <c r="V942" s="37"/>
    </row>
    <row r="943" spans="1:22" x14ac:dyDescent="0.25">
      <c r="A943" s="37">
        <v>942</v>
      </c>
      <c r="B943" s="38" t="s">
        <v>678</v>
      </c>
      <c r="C943" s="60" t="s">
        <v>679</v>
      </c>
      <c r="D943" s="40" t="s">
        <v>3653</v>
      </c>
      <c r="E943" s="40" t="s">
        <v>670</v>
      </c>
      <c r="F943" s="40" t="s">
        <v>3654</v>
      </c>
      <c r="G943" s="40" t="s">
        <v>3655</v>
      </c>
      <c r="H943" s="42">
        <v>41</v>
      </c>
      <c r="I943" s="40" t="s">
        <v>673</v>
      </c>
      <c r="J943" s="42">
        <v>24</v>
      </c>
      <c r="K943" s="40" t="s">
        <v>673</v>
      </c>
      <c r="L943" s="43" t="s">
        <v>3651</v>
      </c>
      <c r="M943" s="44" t="s">
        <v>3652</v>
      </c>
      <c r="N943" s="45">
        <v>228000</v>
      </c>
      <c r="O943" s="44" t="s">
        <v>676</v>
      </c>
      <c r="P943" s="45">
        <v>141220</v>
      </c>
      <c r="Q943" s="44" t="s">
        <v>676</v>
      </c>
      <c r="R943" s="46">
        <v>17533</v>
      </c>
      <c r="S943" s="44"/>
      <c r="T943" s="44"/>
      <c r="U943" s="37"/>
      <c r="V943" s="37"/>
    </row>
    <row r="944" spans="1:22" x14ac:dyDescent="0.25">
      <c r="A944" s="37">
        <v>943</v>
      </c>
      <c r="B944" s="49" t="s">
        <v>667</v>
      </c>
      <c r="C944" s="44" t="s">
        <v>668</v>
      </c>
      <c r="D944" s="38" t="s">
        <v>3656</v>
      </c>
      <c r="E944" s="40" t="s">
        <v>670</v>
      </c>
      <c r="F944" s="40" t="s">
        <v>3657</v>
      </c>
      <c r="G944" s="40" t="s">
        <v>905</v>
      </c>
      <c r="H944" s="41">
        <v>2345</v>
      </c>
      <c r="I944" s="40" t="s">
        <v>673</v>
      </c>
      <c r="J944" s="42"/>
      <c r="K944" s="40" t="s">
        <v>673</v>
      </c>
      <c r="L944" s="43" t="s">
        <v>3658</v>
      </c>
      <c r="M944" s="44" t="s">
        <v>3652</v>
      </c>
      <c r="N944" s="45">
        <v>891000</v>
      </c>
      <c r="O944" s="44" t="s">
        <v>676</v>
      </c>
      <c r="P944" s="45">
        <v>891000</v>
      </c>
      <c r="Q944" s="44" t="s">
        <v>676</v>
      </c>
      <c r="R944" s="46">
        <v>33604</v>
      </c>
      <c r="S944" s="44" t="s">
        <v>677</v>
      </c>
      <c r="T944" s="44"/>
      <c r="U944" s="37"/>
      <c r="V944" s="37"/>
    </row>
    <row r="945" spans="1:22" x14ac:dyDescent="0.25">
      <c r="A945" s="37">
        <v>944</v>
      </c>
      <c r="B945" s="49" t="s">
        <v>667</v>
      </c>
      <c r="C945" s="44" t="s">
        <v>668</v>
      </c>
      <c r="D945" s="38" t="s">
        <v>3659</v>
      </c>
      <c r="E945" s="40" t="s">
        <v>670</v>
      </c>
      <c r="F945" s="40" t="s">
        <v>3660</v>
      </c>
      <c r="G945" s="40" t="s">
        <v>905</v>
      </c>
      <c r="H945" s="41">
        <v>6251</v>
      </c>
      <c r="I945" s="40" t="s">
        <v>673</v>
      </c>
      <c r="J945" s="42"/>
      <c r="K945" s="40" t="s">
        <v>673</v>
      </c>
      <c r="L945" s="43" t="s">
        <v>3661</v>
      </c>
      <c r="M945" s="44" t="s">
        <v>3662</v>
      </c>
      <c r="N945" s="45">
        <v>4316000</v>
      </c>
      <c r="O945" s="44" t="s">
        <v>676</v>
      </c>
      <c r="P945" s="45">
        <v>4316000</v>
      </c>
      <c r="Q945" s="44" t="s">
        <v>676</v>
      </c>
      <c r="R945" s="46">
        <v>33604</v>
      </c>
      <c r="S945" s="44" t="s">
        <v>677</v>
      </c>
      <c r="T945" s="44"/>
      <c r="U945" s="37"/>
      <c r="V945" s="37"/>
    </row>
    <row r="946" spans="1:22" x14ac:dyDescent="0.25">
      <c r="A946" s="37">
        <v>945</v>
      </c>
      <c r="B946" s="38" t="s">
        <v>667</v>
      </c>
      <c r="C946" s="47" t="s">
        <v>668</v>
      </c>
      <c r="D946" s="40" t="s">
        <v>3663</v>
      </c>
      <c r="E946" s="40" t="s">
        <v>670</v>
      </c>
      <c r="F946" s="40" t="s">
        <v>3664</v>
      </c>
      <c r="G946" s="40" t="s">
        <v>905</v>
      </c>
      <c r="H946" s="41">
        <v>52151</v>
      </c>
      <c r="I946" s="40" t="s">
        <v>673</v>
      </c>
      <c r="J946" s="42"/>
      <c r="K946" s="40" t="s">
        <v>673</v>
      </c>
      <c r="L946" s="43" t="s">
        <v>3665</v>
      </c>
      <c r="M946" s="44" t="s">
        <v>3662</v>
      </c>
      <c r="N946" s="45">
        <v>13299000</v>
      </c>
      <c r="O946" s="44" t="s">
        <v>676</v>
      </c>
      <c r="P946" s="45">
        <v>13299000</v>
      </c>
      <c r="Q946" s="44" t="s">
        <v>676</v>
      </c>
      <c r="R946" s="46">
        <v>33604</v>
      </c>
      <c r="S946" s="44" t="s">
        <v>677</v>
      </c>
      <c r="T946" s="44"/>
      <c r="U946" s="37"/>
      <c r="V946" s="37"/>
    </row>
    <row r="947" spans="1:22" x14ac:dyDescent="0.25">
      <c r="A947" s="37">
        <v>946</v>
      </c>
      <c r="B947" s="38" t="s">
        <v>667</v>
      </c>
      <c r="C947" s="40" t="s">
        <v>668</v>
      </c>
      <c r="D947" s="40" t="s">
        <v>3666</v>
      </c>
      <c r="E947" s="40" t="s">
        <v>670</v>
      </c>
      <c r="F947" s="40" t="s">
        <v>44</v>
      </c>
      <c r="G947" s="40" t="s">
        <v>3667</v>
      </c>
      <c r="H947" s="42">
        <v>826</v>
      </c>
      <c r="I947" s="40" t="s">
        <v>673</v>
      </c>
      <c r="J947" s="42"/>
      <c r="K947" s="40" t="s">
        <v>673</v>
      </c>
      <c r="L947" s="43" t="s">
        <v>43</v>
      </c>
      <c r="M947" s="44" t="s">
        <v>3662</v>
      </c>
      <c r="N947" s="45">
        <v>248000</v>
      </c>
      <c r="O947" s="44" t="s">
        <v>676</v>
      </c>
      <c r="P947" s="45">
        <v>248000</v>
      </c>
      <c r="Q947" s="44" t="s">
        <v>676</v>
      </c>
      <c r="R947" s="46">
        <v>33604</v>
      </c>
      <c r="S947" s="44" t="s">
        <v>677</v>
      </c>
      <c r="T947" s="44" t="s">
        <v>757</v>
      </c>
      <c r="U947" s="37"/>
      <c r="V947" s="37"/>
    </row>
    <row r="948" spans="1:22" x14ac:dyDescent="0.25">
      <c r="A948" s="37">
        <v>947</v>
      </c>
      <c r="B948" s="38" t="s">
        <v>667</v>
      </c>
      <c r="C948" s="40" t="s">
        <v>668</v>
      </c>
      <c r="D948" s="40" t="s">
        <v>3668</v>
      </c>
      <c r="E948" s="40" t="s">
        <v>670</v>
      </c>
      <c r="F948" s="40" t="s">
        <v>42</v>
      </c>
      <c r="G948" s="40" t="s">
        <v>3667</v>
      </c>
      <c r="H948" s="41">
        <v>11879</v>
      </c>
      <c r="I948" s="40" t="s">
        <v>673</v>
      </c>
      <c r="J948" s="42"/>
      <c r="K948" s="40" t="s">
        <v>673</v>
      </c>
      <c r="L948" s="43" t="s">
        <v>41</v>
      </c>
      <c r="M948" s="44" t="s">
        <v>3662</v>
      </c>
      <c r="N948" s="45">
        <v>3580000</v>
      </c>
      <c r="O948" s="44" t="s">
        <v>676</v>
      </c>
      <c r="P948" s="45">
        <v>3580000</v>
      </c>
      <c r="Q948" s="44" t="s">
        <v>676</v>
      </c>
      <c r="R948" s="46">
        <v>33604</v>
      </c>
      <c r="S948" s="44" t="s">
        <v>677</v>
      </c>
      <c r="T948" s="44" t="s">
        <v>757</v>
      </c>
      <c r="U948" s="37"/>
      <c r="V948" s="37"/>
    </row>
    <row r="949" spans="1:22" x14ac:dyDescent="0.25">
      <c r="A949" s="37">
        <v>948</v>
      </c>
      <c r="B949" s="38" t="s">
        <v>667</v>
      </c>
      <c r="C949" s="48" t="s">
        <v>668</v>
      </c>
      <c r="D949" s="40" t="s">
        <v>3669</v>
      </c>
      <c r="E949" s="40" t="s">
        <v>670</v>
      </c>
      <c r="F949" s="40" t="s">
        <v>3670</v>
      </c>
      <c r="G949" s="40" t="s">
        <v>743</v>
      </c>
      <c r="H949" s="41">
        <v>45183</v>
      </c>
      <c r="I949" s="40" t="s">
        <v>673</v>
      </c>
      <c r="J949" s="42"/>
      <c r="K949" s="40" t="s">
        <v>673</v>
      </c>
      <c r="L949" s="43" t="s">
        <v>3671</v>
      </c>
      <c r="M949" s="44" t="s">
        <v>3672</v>
      </c>
      <c r="N949" s="45">
        <v>6100000</v>
      </c>
      <c r="O949" s="44" t="s">
        <v>676</v>
      </c>
      <c r="P949" s="45">
        <v>6100000</v>
      </c>
      <c r="Q949" s="44" t="s">
        <v>676</v>
      </c>
      <c r="R949" s="46">
        <v>33604</v>
      </c>
      <c r="S949" s="44" t="s">
        <v>677</v>
      </c>
      <c r="T949" s="44"/>
      <c r="U949" s="37"/>
      <c r="V949" s="37"/>
    </row>
    <row r="950" spans="1:22" x14ac:dyDescent="0.25">
      <c r="A950" s="37">
        <v>949</v>
      </c>
      <c r="B950" s="49" t="s">
        <v>667</v>
      </c>
      <c r="C950" s="44" t="s">
        <v>668</v>
      </c>
      <c r="D950" s="38" t="s">
        <v>3673</v>
      </c>
      <c r="E950" s="40" t="s">
        <v>670</v>
      </c>
      <c r="F950" s="40" t="s">
        <v>3674</v>
      </c>
      <c r="G950" s="40" t="s">
        <v>905</v>
      </c>
      <c r="H950" s="41">
        <v>29622</v>
      </c>
      <c r="I950" s="40" t="s">
        <v>673</v>
      </c>
      <c r="J950" s="42"/>
      <c r="K950" s="40" t="s">
        <v>673</v>
      </c>
      <c r="L950" s="43" t="s">
        <v>3675</v>
      </c>
      <c r="M950" s="44" t="s">
        <v>3676</v>
      </c>
      <c r="N950" s="45">
        <v>10664000</v>
      </c>
      <c r="O950" s="44" t="s">
        <v>676</v>
      </c>
      <c r="P950" s="45">
        <v>10664000</v>
      </c>
      <c r="Q950" s="44" t="s">
        <v>676</v>
      </c>
      <c r="R950" s="46">
        <v>33604</v>
      </c>
      <c r="S950" s="44" t="s">
        <v>677</v>
      </c>
      <c r="T950" s="44"/>
      <c r="U950" s="37"/>
      <c r="V950" s="37"/>
    </row>
    <row r="951" spans="1:22" x14ac:dyDescent="0.25">
      <c r="A951" s="37">
        <v>950</v>
      </c>
      <c r="B951" s="38" t="s">
        <v>667</v>
      </c>
      <c r="C951" s="47" t="s">
        <v>668</v>
      </c>
      <c r="D951" s="40" t="s">
        <v>3677</v>
      </c>
      <c r="E951" s="40" t="s">
        <v>670</v>
      </c>
      <c r="F951" s="40" t="s">
        <v>3678</v>
      </c>
      <c r="G951" s="40" t="s">
        <v>905</v>
      </c>
      <c r="H951" s="41">
        <v>39658</v>
      </c>
      <c r="I951" s="40" t="s">
        <v>673</v>
      </c>
      <c r="J951" s="42"/>
      <c r="K951" s="40" t="s">
        <v>673</v>
      </c>
      <c r="L951" s="43" t="s">
        <v>3679</v>
      </c>
      <c r="M951" s="44" t="s">
        <v>3680</v>
      </c>
      <c r="N951" s="45">
        <v>10734000</v>
      </c>
      <c r="O951" s="44" t="s">
        <v>676</v>
      </c>
      <c r="P951" s="45">
        <v>10734000</v>
      </c>
      <c r="Q951" s="44" t="s">
        <v>676</v>
      </c>
      <c r="R951" s="46">
        <v>33604</v>
      </c>
      <c r="S951" s="44" t="s">
        <v>677</v>
      </c>
      <c r="T951" s="44"/>
      <c r="U951" s="37"/>
      <c r="V951" s="37"/>
    </row>
    <row r="952" spans="1:22" x14ac:dyDescent="0.25">
      <c r="A952" s="37">
        <v>951</v>
      </c>
      <c r="B952" s="38" t="s">
        <v>678</v>
      </c>
      <c r="C952" s="61" t="s">
        <v>679</v>
      </c>
      <c r="D952" s="40" t="s">
        <v>3681</v>
      </c>
      <c r="E952" s="40" t="s">
        <v>670</v>
      </c>
      <c r="F952" s="40" t="s">
        <v>3682</v>
      </c>
      <c r="G952" s="40" t="s">
        <v>3683</v>
      </c>
      <c r="H952" s="42">
        <v>351</v>
      </c>
      <c r="I952" s="40" t="s">
        <v>673</v>
      </c>
      <c r="J952" s="42">
        <v>46</v>
      </c>
      <c r="K952" s="40" t="s">
        <v>673</v>
      </c>
      <c r="L952" s="43" t="s">
        <v>3679</v>
      </c>
      <c r="M952" s="44" t="s">
        <v>3680</v>
      </c>
      <c r="N952" s="45">
        <v>43347941</v>
      </c>
      <c r="O952" s="44" t="s">
        <v>676</v>
      </c>
      <c r="P952" s="45">
        <v>34778504</v>
      </c>
      <c r="Q952" s="44" t="s">
        <v>676</v>
      </c>
      <c r="R952" s="46">
        <v>29221</v>
      </c>
      <c r="S952" s="44"/>
      <c r="T952" s="44"/>
      <c r="U952" s="37"/>
      <c r="V952" s="37"/>
    </row>
    <row r="953" spans="1:22" x14ac:dyDescent="0.25">
      <c r="A953" s="37">
        <v>952</v>
      </c>
      <c r="B953" s="38" t="s">
        <v>678</v>
      </c>
      <c r="C953" s="61" t="s">
        <v>679</v>
      </c>
      <c r="D953" s="40" t="s">
        <v>3684</v>
      </c>
      <c r="E953" s="40" t="s">
        <v>670</v>
      </c>
      <c r="F953" s="40" t="s">
        <v>3685</v>
      </c>
      <c r="G953" s="40" t="s">
        <v>3686</v>
      </c>
      <c r="H953" s="42">
        <v>150</v>
      </c>
      <c r="I953" s="40" t="s">
        <v>673</v>
      </c>
      <c r="J953" s="42">
        <v>36</v>
      </c>
      <c r="K953" s="40" t="s">
        <v>673</v>
      </c>
      <c r="L953" s="43" t="s">
        <v>3679</v>
      </c>
      <c r="M953" s="44" t="s">
        <v>3680</v>
      </c>
      <c r="N953" s="45">
        <v>1741000</v>
      </c>
      <c r="O953" s="44" t="s">
        <v>676</v>
      </c>
      <c r="P953" s="45">
        <v>485072</v>
      </c>
      <c r="Q953" s="44" t="s">
        <v>676</v>
      </c>
      <c r="R953" s="46">
        <v>9133</v>
      </c>
      <c r="S953" s="44"/>
      <c r="T953" s="44"/>
      <c r="U953" s="37"/>
      <c r="V953" s="37"/>
    </row>
    <row r="954" spans="1:22" x14ac:dyDescent="0.25">
      <c r="A954" s="37">
        <v>953</v>
      </c>
      <c r="B954" s="38" t="s">
        <v>667</v>
      </c>
      <c r="C954" s="48" t="s">
        <v>668</v>
      </c>
      <c r="D954" s="40" t="s">
        <v>3687</v>
      </c>
      <c r="E954" s="40" t="s">
        <v>670</v>
      </c>
      <c r="F954" s="40" t="s">
        <v>3688</v>
      </c>
      <c r="G954" s="40" t="s">
        <v>3689</v>
      </c>
      <c r="H954" s="41">
        <v>15835</v>
      </c>
      <c r="I954" s="40" t="s">
        <v>673</v>
      </c>
      <c r="J954" s="42"/>
      <c r="K954" s="40" t="s">
        <v>673</v>
      </c>
      <c r="L954" s="43" t="s">
        <v>3690</v>
      </c>
      <c r="M954" s="44" t="s">
        <v>3691</v>
      </c>
      <c r="N954" s="45">
        <v>17104000</v>
      </c>
      <c r="O954" s="44" t="s">
        <v>676</v>
      </c>
      <c r="P954" s="45">
        <v>17104000</v>
      </c>
      <c r="Q954" s="44" t="s">
        <v>676</v>
      </c>
      <c r="R954" s="46">
        <v>33604</v>
      </c>
      <c r="S954" s="44" t="s">
        <v>677</v>
      </c>
      <c r="T954" s="44"/>
      <c r="U954" s="37"/>
      <c r="V954" s="37"/>
    </row>
    <row r="955" spans="1:22" x14ac:dyDescent="0.25">
      <c r="A955" s="37">
        <v>954</v>
      </c>
      <c r="B955" s="49" t="s">
        <v>667</v>
      </c>
      <c r="C955" s="44" t="s">
        <v>668</v>
      </c>
      <c r="D955" s="38" t="s">
        <v>3692</v>
      </c>
      <c r="E955" s="40" t="s">
        <v>670</v>
      </c>
      <c r="F955" s="40" t="s">
        <v>3693</v>
      </c>
      <c r="G955" s="40" t="s">
        <v>905</v>
      </c>
      <c r="H955" s="41">
        <v>24074</v>
      </c>
      <c r="I955" s="40" t="s">
        <v>673</v>
      </c>
      <c r="J955" s="42"/>
      <c r="K955" s="40" t="s">
        <v>673</v>
      </c>
      <c r="L955" s="43" t="s">
        <v>3694</v>
      </c>
      <c r="M955" s="44" t="s">
        <v>3695</v>
      </c>
      <c r="N955" s="45">
        <v>10833000</v>
      </c>
      <c r="O955" s="44" t="s">
        <v>676</v>
      </c>
      <c r="P955" s="45">
        <v>10833000</v>
      </c>
      <c r="Q955" s="44" t="s">
        <v>676</v>
      </c>
      <c r="R955" s="46">
        <v>33604</v>
      </c>
      <c r="S955" s="44" t="s">
        <v>677</v>
      </c>
      <c r="T955" s="44"/>
      <c r="U955" s="37"/>
      <c r="V955" s="37"/>
    </row>
    <row r="956" spans="1:22" x14ac:dyDescent="0.25">
      <c r="A956" s="37">
        <v>955</v>
      </c>
      <c r="B956" s="38" t="s">
        <v>667</v>
      </c>
      <c r="C956" s="47" t="s">
        <v>668</v>
      </c>
      <c r="D956" s="40" t="s">
        <v>3696</v>
      </c>
      <c r="E956" s="40" t="s">
        <v>670</v>
      </c>
      <c r="F956" s="40" t="s">
        <v>3697</v>
      </c>
      <c r="G956" s="40" t="s">
        <v>905</v>
      </c>
      <c r="H956" s="41">
        <v>11281</v>
      </c>
      <c r="I956" s="40" t="s">
        <v>673</v>
      </c>
      <c r="J956" s="42"/>
      <c r="K956" s="40" t="s">
        <v>673</v>
      </c>
      <c r="L956" s="43" t="s">
        <v>3698</v>
      </c>
      <c r="M956" s="44" t="s">
        <v>3662</v>
      </c>
      <c r="N956" s="45">
        <v>2929642</v>
      </c>
      <c r="O956" s="44" t="s">
        <v>676</v>
      </c>
      <c r="P956" s="45">
        <v>2929642</v>
      </c>
      <c r="Q956" s="44" t="s">
        <v>676</v>
      </c>
      <c r="R956" s="46">
        <v>33604</v>
      </c>
      <c r="S956" s="44" t="s">
        <v>677</v>
      </c>
      <c r="T956" s="44"/>
      <c r="U956" s="37"/>
      <c r="V956" s="37"/>
    </row>
    <row r="957" spans="1:22" x14ac:dyDescent="0.25">
      <c r="A957" s="37">
        <v>956</v>
      </c>
      <c r="B957" s="38" t="s">
        <v>667</v>
      </c>
      <c r="C957" s="40" t="s">
        <v>668</v>
      </c>
      <c r="D957" s="40" t="s">
        <v>3699</v>
      </c>
      <c r="E957" s="40" t="s">
        <v>670</v>
      </c>
      <c r="F957" s="40" t="s">
        <v>3700</v>
      </c>
      <c r="G957" s="40" t="s">
        <v>3701</v>
      </c>
      <c r="H957" s="41">
        <v>67782</v>
      </c>
      <c r="I957" s="40" t="s">
        <v>673</v>
      </c>
      <c r="J957" s="42"/>
      <c r="K957" s="40" t="s">
        <v>673</v>
      </c>
      <c r="L957" s="43" t="s">
        <v>3702</v>
      </c>
      <c r="M957" s="44" t="s">
        <v>3672</v>
      </c>
      <c r="N957" s="45">
        <v>8642299</v>
      </c>
      <c r="O957" s="44" t="s">
        <v>676</v>
      </c>
      <c r="P957" s="45">
        <v>8642299</v>
      </c>
      <c r="Q957" s="44" t="s">
        <v>676</v>
      </c>
      <c r="R957" s="46">
        <v>33604</v>
      </c>
      <c r="S957" s="44" t="s">
        <v>677</v>
      </c>
      <c r="T957" s="44"/>
      <c r="U957" s="37"/>
      <c r="V957" s="37"/>
    </row>
    <row r="958" spans="1:22" x14ac:dyDescent="0.25">
      <c r="A958" s="37">
        <v>957</v>
      </c>
      <c r="B958" s="38" t="s">
        <v>678</v>
      </c>
      <c r="C958" s="61" t="s">
        <v>679</v>
      </c>
      <c r="D958" s="40" t="s">
        <v>3703</v>
      </c>
      <c r="E958" s="40" t="s">
        <v>670</v>
      </c>
      <c r="F958" s="40" t="s">
        <v>3704</v>
      </c>
      <c r="G958" s="40" t="s">
        <v>3705</v>
      </c>
      <c r="H958" s="42">
        <v>35</v>
      </c>
      <c r="I958" s="40" t="s">
        <v>673</v>
      </c>
      <c r="J958" s="42"/>
      <c r="K958" s="40" t="s">
        <v>673</v>
      </c>
      <c r="L958" s="43" t="s">
        <v>3702</v>
      </c>
      <c r="M958" s="44" t="s">
        <v>3672</v>
      </c>
      <c r="N958" s="45">
        <v>13923390</v>
      </c>
      <c r="O958" s="44" t="s">
        <v>676</v>
      </c>
      <c r="P958" s="45">
        <v>179431</v>
      </c>
      <c r="Q958" s="44" t="s">
        <v>676</v>
      </c>
      <c r="R958" s="46">
        <v>27395</v>
      </c>
      <c r="S958" s="44"/>
      <c r="T958" s="44"/>
      <c r="U958" s="37"/>
      <c r="V958" s="37"/>
    </row>
    <row r="959" spans="1:22" x14ac:dyDescent="0.25">
      <c r="A959" s="37">
        <v>958</v>
      </c>
      <c r="B959" s="38" t="s">
        <v>667</v>
      </c>
      <c r="C959" s="40" t="s">
        <v>668</v>
      </c>
      <c r="D959" s="40" t="s">
        <v>3706</v>
      </c>
      <c r="E959" s="40" t="s">
        <v>670</v>
      </c>
      <c r="F959" s="40" t="s">
        <v>3707</v>
      </c>
      <c r="G959" s="40" t="s">
        <v>3708</v>
      </c>
      <c r="H959" s="41">
        <v>6715</v>
      </c>
      <c r="I959" s="40" t="s">
        <v>673</v>
      </c>
      <c r="J959" s="42"/>
      <c r="K959" s="40" t="s">
        <v>673</v>
      </c>
      <c r="L959" s="43" t="s">
        <v>3709</v>
      </c>
      <c r="M959" s="44" t="s">
        <v>3710</v>
      </c>
      <c r="N959" s="45">
        <v>3626000</v>
      </c>
      <c r="O959" s="44" t="s">
        <v>676</v>
      </c>
      <c r="P959" s="45">
        <v>3626000</v>
      </c>
      <c r="Q959" s="44" t="s">
        <v>676</v>
      </c>
      <c r="R959" s="46">
        <v>33604</v>
      </c>
      <c r="S959" s="44" t="s">
        <v>677</v>
      </c>
      <c r="T959" s="44"/>
      <c r="U959" s="37"/>
      <c r="V959" s="37"/>
    </row>
    <row r="960" spans="1:22" x14ac:dyDescent="0.25">
      <c r="A960" s="37">
        <v>959</v>
      </c>
      <c r="B960" s="38" t="s">
        <v>667</v>
      </c>
      <c r="C960" s="48" t="s">
        <v>668</v>
      </c>
      <c r="D960" s="40" t="s">
        <v>3711</v>
      </c>
      <c r="E960" s="40" t="s">
        <v>670</v>
      </c>
      <c r="F960" s="40" t="s">
        <v>3712</v>
      </c>
      <c r="G960" s="40" t="s">
        <v>3708</v>
      </c>
      <c r="H960" s="41">
        <v>3701</v>
      </c>
      <c r="I960" s="40" t="s">
        <v>673</v>
      </c>
      <c r="J960" s="42"/>
      <c r="K960" s="40" t="s">
        <v>673</v>
      </c>
      <c r="L960" s="43" t="s">
        <v>3713</v>
      </c>
      <c r="M960" s="44" t="s">
        <v>3710</v>
      </c>
      <c r="N960" s="45">
        <v>2110000</v>
      </c>
      <c r="O960" s="44" t="s">
        <v>676</v>
      </c>
      <c r="P960" s="45">
        <v>2110000</v>
      </c>
      <c r="Q960" s="44" t="s">
        <v>676</v>
      </c>
      <c r="R960" s="46">
        <v>33604</v>
      </c>
      <c r="S960" s="44" t="s">
        <v>677</v>
      </c>
      <c r="T960" s="44"/>
      <c r="U960" s="37"/>
      <c r="V960" s="37"/>
    </row>
    <row r="961" spans="1:22" x14ac:dyDescent="0.25">
      <c r="A961" s="37">
        <v>960</v>
      </c>
      <c r="B961" s="49" t="s">
        <v>667</v>
      </c>
      <c r="C961" s="44" t="s">
        <v>668</v>
      </c>
      <c r="D961" s="38" t="s">
        <v>3714</v>
      </c>
      <c r="E961" s="40" t="s">
        <v>670</v>
      </c>
      <c r="F961" s="40" t="s">
        <v>3715</v>
      </c>
      <c r="G961" s="40" t="s">
        <v>3708</v>
      </c>
      <c r="H961" s="41">
        <v>4208</v>
      </c>
      <c r="I961" s="40" t="s">
        <v>673</v>
      </c>
      <c r="J961" s="42"/>
      <c r="K961" s="40" t="s">
        <v>673</v>
      </c>
      <c r="L961" s="43" t="s">
        <v>3716</v>
      </c>
      <c r="M961" s="44" t="s">
        <v>3710</v>
      </c>
      <c r="N961" s="45">
        <v>2399000</v>
      </c>
      <c r="O961" s="44" t="s">
        <v>676</v>
      </c>
      <c r="P961" s="45">
        <v>2399000</v>
      </c>
      <c r="Q961" s="44" t="s">
        <v>676</v>
      </c>
      <c r="R961" s="46">
        <v>33604</v>
      </c>
      <c r="S961" s="44" t="s">
        <v>677</v>
      </c>
      <c r="T961" s="44"/>
      <c r="U961" s="37"/>
      <c r="V961" s="37"/>
    </row>
    <row r="962" spans="1:22" x14ac:dyDescent="0.25">
      <c r="A962" s="37">
        <v>961</v>
      </c>
      <c r="B962" s="38" t="s">
        <v>667</v>
      </c>
      <c r="C962" s="47" t="s">
        <v>668</v>
      </c>
      <c r="D962" s="40" t="s">
        <v>3717</v>
      </c>
      <c r="E962" s="40" t="s">
        <v>670</v>
      </c>
      <c r="F962" s="40" t="s">
        <v>3718</v>
      </c>
      <c r="G962" s="40" t="s">
        <v>905</v>
      </c>
      <c r="H962" s="41">
        <v>20066</v>
      </c>
      <c r="I962" s="40" t="s">
        <v>673</v>
      </c>
      <c r="J962" s="42"/>
      <c r="K962" s="40" t="s">
        <v>673</v>
      </c>
      <c r="L962" s="43" t="s">
        <v>562</v>
      </c>
      <c r="M962" s="44" t="s">
        <v>3676</v>
      </c>
      <c r="N962" s="45">
        <v>7224000</v>
      </c>
      <c r="O962" s="44" t="s">
        <v>676</v>
      </c>
      <c r="P962" s="45">
        <v>7224000</v>
      </c>
      <c r="Q962" s="44" t="s">
        <v>676</v>
      </c>
      <c r="R962" s="46">
        <v>33604</v>
      </c>
      <c r="S962" s="44" t="s">
        <v>677</v>
      </c>
      <c r="T962" s="44"/>
      <c r="U962" s="37"/>
      <c r="V962" s="37"/>
    </row>
    <row r="963" spans="1:22" x14ac:dyDescent="0.25">
      <c r="A963" s="37">
        <v>962</v>
      </c>
      <c r="B963" s="38" t="s">
        <v>881</v>
      </c>
      <c r="C963" s="61" t="s">
        <v>882</v>
      </c>
      <c r="D963" s="40" t="s">
        <v>3719</v>
      </c>
      <c r="E963" s="40" t="s">
        <v>670</v>
      </c>
      <c r="F963" s="40" t="s">
        <v>3720</v>
      </c>
      <c r="G963" s="40" t="s">
        <v>3721</v>
      </c>
      <c r="H963" s="42">
        <v>1</v>
      </c>
      <c r="I963" s="40" t="s">
        <v>886</v>
      </c>
      <c r="J963" s="42"/>
      <c r="K963" s="40" t="s">
        <v>886</v>
      </c>
      <c r="L963" s="43" t="s">
        <v>562</v>
      </c>
      <c r="M963" s="44" t="s">
        <v>3676</v>
      </c>
      <c r="N963" s="45">
        <v>826291</v>
      </c>
      <c r="O963" s="44" t="s">
        <v>676</v>
      </c>
      <c r="P963" s="45">
        <v>726366</v>
      </c>
      <c r="Q963" s="44" t="s">
        <v>676</v>
      </c>
      <c r="R963" s="46">
        <v>37953</v>
      </c>
      <c r="S963" s="44"/>
      <c r="T963" s="44"/>
      <c r="U963" s="37"/>
      <c r="V963" s="37"/>
    </row>
    <row r="964" spans="1:22" x14ac:dyDescent="0.25">
      <c r="A964" s="37">
        <v>963</v>
      </c>
      <c r="B964" s="38" t="s">
        <v>667</v>
      </c>
      <c r="C964" s="40" t="s">
        <v>668</v>
      </c>
      <c r="D964" s="40" t="s">
        <v>3722</v>
      </c>
      <c r="E964" s="40" t="s">
        <v>670</v>
      </c>
      <c r="F964" s="40" t="s">
        <v>3723</v>
      </c>
      <c r="G964" s="40" t="s">
        <v>3724</v>
      </c>
      <c r="H964" s="42">
        <v>671</v>
      </c>
      <c r="I964" s="40" t="s">
        <v>673</v>
      </c>
      <c r="J964" s="42"/>
      <c r="K964" s="40" t="s">
        <v>673</v>
      </c>
      <c r="L964" s="43" t="s">
        <v>3725</v>
      </c>
      <c r="M964" s="44" t="s">
        <v>3726</v>
      </c>
      <c r="N964" s="45">
        <v>403000</v>
      </c>
      <c r="O964" s="44" t="s">
        <v>676</v>
      </c>
      <c r="P964" s="45">
        <v>403000</v>
      </c>
      <c r="Q964" s="44" t="s">
        <v>676</v>
      </c>
      <c r="R964" s="46">
        <v>33604</v>
      </c>
      <c r="S964" s="44" t="s">
        <v>677</v>
      </c>
      <c r="T964" s="44"/>
      <c r="U964" s="37"/>
      <c r="V964" s="37"/>
    </row>
    <row r="965" spans="1:22" x14ac:dyDescent="0.25">
      <c r="A965" s="37">
        <v>964</v>
      </c>
      <c r="B965" s="38" t="s">
        <v>667</v>
      </c>
      <c r="C965" s="48" t="s">
        <v>668</v>
      </c>
      <c r="D965" s="40" t="s">
        <v>3727</v>
      </c>
      <c r="E965" s="40" t="s">
        <v>670</v>
      </c>
      <c r="F965" s="40" t="s">
        <v>3728</v>
      </c>
      <c r="G965" s="40" t="s">
        <v>3729</v>
      </c>
      <c r="H965" s="41">
        <v>1442</v>
      </c>
      <c r="I965" s="40" t="s">
        <v>673</v>
      </c>
      <c r="J965" s="42"/>
      <c r="K965" s="40" t="s">
        <v>673</v>
      </c>
      <c r="L965" s="43" t="s">
        <v>3730</v>
      </c>
      <c r="M965" s="44" t="s">
        <v>3726</v>
      </c>
      <c r="N965" s="45">
        <v>822000</v>
      </c>
      <c r="O965" s="44" t="s">
        <v>676</v>
      </c>
      <c r="P965" s="45">
        <v>822000</v>
      </c>
      <c r="Q965" s="44" t="s">
        <v>676</v>
      </c>
      <c r="R965" s="46">
        <v>33604</v>
      </c>
      <c r="S965" s="44" t="s">
        <v>677</v>
      </c>
      <c r="T965" s="44"/>
      <c r="U965" s="37"/>
      <c r="V965" s="37"/>
    </row>
    <row r="966" spans="1:22" x14ac:dyDescent="0.25">
      <c r="A966" s="37">
        <v>965</v>
      </c>
      <c r="B966" s="49" t="s">
        <v>667</v>
      </c>
      <c r="C966" s="44" t="s">
        <v>668</v>
      </c>
      <c r="D966" s="38" t="s">
        <v>3731</v>
      </c>
      <c r="E966" s="40" t="s">
        <v>670</v>
      </c>
      <c r="F966" s="40" t="s">
        <v>3732</v>
      </c>
      <c r="G966" s="40" t="s">
        <v>3729</v>
      </c>
      <c r="H966" s="41">
        <v>1153</v>
      </c>
      <c r="I966" s="40" t="s">
        <v>673</v>
      </c>
      <c r="J966" s="42"/>
      <c r="K966" s="40" t="s">
        <v>673</v>
      </c>
      <c r="L966" s="43" t="s">
        <v>3733</v>
      </c>
      <c r="M966" s="44" t="s">
        <v>3726</v>
      </c>
      <c r="N966" s="45">
        <v>657000</v>
      </c>
      <c r="O966" s="44" t="s">
        <v>676</v>
      </c>
      <c r="P966" s="45">
        <v>657000</v>
      </c>
      <c r="Q966" s="44" t="s">
        <v>676</v>
      </c>
      <c r="R966" s="46">
        <v>33604</v>
      </c>
      <c r="S966" s="44" t="s">
        <v>677</v>
      </c>
      <c r="T966" s="44"/>
      <c r="U966" s="37"/>
      <c r="V966" s="37"/>
    </row>
    <row r="967" spans="1:22" x14ac:dyDescent="0.25">
      <c r="A967" s="37">
        <v>966</v>
      </c>
      <c r="B967" s="49" t="s">
        <v>667</v>
      </c>
      <c r="C967" s="44" t="s">
        <v>668</v>
      </c>
      <c r="D967" s="38" t="s">
        <v>3734</v>
      </c>
      <c r="E967" s="40" t="s">
        <v>670</v>
      </c>
      <c r="F967" s="40" t="s">
        <v>3735</v>
      </c>
      <c r="G967" s="40" t="s">
        <v>3736</v>
      </c>
      <c r="H967" s="42">
        <v>199</v>
      </c>
      <c r="I967" s="40" t="s">
        <v>673</v>
      </c>
      <c r="J967" s="42"/>
      <c r="K967" s="40" t="s">
        <v>673</v>
      </c>
      <c r="L967" s="43" t="s">
        <v>3737</v>
      </c>
      <c r="M967" s="44" t="s">
        <v>3726</v>
      </c>
      <c r="N967" s="45">
        <v>119000</v>
      </c>
      <c r="O967" s="44" t="s">
        <v>676</v>
      </c>
      <c r="P967" s="45">
        <v>119000</v>
      </c>
      <c r="Q967" s="44" t="s">
        <v>676</v>
      </c>
      <c r="R967" s="46">
        <v>33604</v>
      </c>
      <c r="S967" s="44" t="s">
        <v>677</v>
      </c>
      <c r="T967" s="44"/>
      <c r="U967" s="37"/>
      <c r="V967" s="37"/>
    </row>
    <row r="968" spans="1:22" x14ac:dyDescent="0.25">
      <c r="A968" s="37">
        <v>967</v>
      </c>
      <c r="B968" s="38" t="s">
        <v>667</v>
      </c>
      <c r="C968" s="47" t="s">
        <v>668</v>
      </c>
      <c r="D968" s="40" t="s">
        <v>3738</v>
      </c>
      <c r="E968" s="40" t="s">
        <v>670</v>
      </c>
      <c r="F968" s="40" t="s">
        <v>3739</v>
      </c>
      <c r="G968" s="40" t="s">
        <v>3689</v>
      </c>
      <c r="H968" s="41">
        <v>43321</v>
      </c>
      <c r="I968" s="40" t="s">
        <v>673</v>
      </c>
      <c r="J968" s="42"/>
      <c r="K968" s="40" t="s">
        <v>673</v>
      </c>
      <c r="L968" s="43" t="s">
        <v>3740</v>
      </c>
      <c r="M968" s="44" t="s">
        <v>3691</v>
      </c>
      <c r="N968" s="45">
        <v>23396000</v>
      </c>
      <c r="O968" s="44" t="s">
        <v>676</v>
      </c>
      <c r="P968" s="45">
        <v>23396000</v>
      </c>
      <c r="Q968" s="44" t="s">
        <v>676</v>
      </c>
      <c r="R968" s="46">
        <v>33604</v>
      </c>
      <c r="S968" s="44" t="s">
        <v>677</v>
      </c>
      <c r="T968" s="44"/>
      <c r="U968" s="37"/>
      <c r="V968" s="37"/>
    </row>
    <row r="969" spans="1:22" x14ac:dyDescent="0.25">
      <c r="A969" s="37">
        <v>968</v>
      </c>
      <c r="B969" s="38" t="s">
        <v>678</v>
      </c>
      <c r="C969" s="61" t="s">
        <v>679</v>
      </c>
      <c r="D969" s="40" t="s">
        <v>3741</v>
      </c>
      <c r="E969" s="40" t="s">
        <v>670</v>
      </c>
      <c r="F969" s="40" t="s">
        <v>3742</v>
      </c>
      <c r="G969" s="40" t="s">
        <v>3743</v>
      </c>
      <c r="H969" s="42">
        <v>21</v>
      </c>
      <c r="I969" s="40" t="s">
        <v>673</v>
      </c>
      <c r="J969" s="42">
        <v>20</v>
      </c>
      <c r="K969" s="40" t="s">
        <v>673</v>
      </c>
      <c r="L969" s="43" t="s">
        <v>3740</v>
      </c>
      <c r="M969" s="44" t="s">
        <v>3691</v>
      </c>
      <c r="N969" s="45">
        <v>7797241</v>
      </c>
      <c r="O969" s="44" t="s">
        <v>676</v>
      </c>
      <c r="P969" s="45">
        <v>7069561</v>
      </c>
      <c r="Q969" s="44" t="s">
        <v>676</v>
      </c>
      <c r="R969" s="46">
        <v>38502</v>
      </c>
      <c r="S969" s="44"/>
      <c r="T969" s="44"/>
      <c r="U969" s="37"/>
      <c r="V969" s="37"/>
    </row>
    <row r="970" spans="1:22" x14ac:dyDescent="0.25">
      <c r="A970" s="37">
        <v>969</v>
      </c>
      <c r="B970" s="38" t="s">
        <v>667</v>
      </c>
      <c r="C970" s="48" t="s">
        <v>668</v>
      </c>
      <c r="D970" s="40" t="s">
        <v>3744</v>
      </c>
      <c r="E970" s="40" t="s">
        <v>670</v>
      </c>
      <c r="F970" s="40" t="s">
        <v>3745</v>
      </c>
      <c r="G970" s="40" t="s">
        <v>1575</v>
      </c>
      <c r="H970" s="42">
        <v>62</v>
      </c>
      <c r="I970" s="40" t="s">
        <v>673</v>
      </c>
      <c r="J970" s="42"/>
      <c r="K970" s="40" t="s">
        <v>673</v>
      </c>
      <c r="L970" s="43" t="s">
        <v>3746</v>
      </c>
      <c r="M970" s="44" t="s">
        <v>3726</v>
      </c>
      <c r="N970" s="45">
        <v>36000</v>
      </c>
      <c r="O970" s="44" t="s">
        <v>676</v>
      </c>
      <c r="P970" s="45">
        <v>36000</v>
      </c>
      <c r="Q970" s="44" t="s">
        <v>676</v>
      </c>
      <c r="R970" s="46">
        <v>33604</v>
      </c>
      <c r="S970" s="44" t="s">
        <v>677</v>
      </c>
      <c r="T970" s="44"/>
      <c r="U970" s="37"/>
      <c r="V970" s="37"/>
    </row>
    <row r="971" spans="1:22" x14ac:dyDescent="0.25">
      <c r="A971" s="37">
        <v>970</v>
      </c>
      <c r="B971" s="49" t="s">
        <v>667</v>
      </c>
      <c r="C971" s="44" t="s">
        <v>668</v>
      </c>
      <c r="D971" s="38" t="s">
        <v>3747</v>
      </c>
      <c r="E971" s="40" t="s">
        <v>670</v>
      </c>
      <c r="F971" s="40" t="s">
        <v>3748</v>
      </c>
      <c r="G971" s="40" t="s">
        <v>1575</v>
      </c>
      <c r="H971" s="41">
        <v>3237</v>
      </c>
      <c r="I971" s="40" t="s">
        <v>673</v>
      </c>
      <c r="J971" s="42"/>
      <c r="K971" s="40" t="s">
        <v>673</v>
      </c>
      <c r="L971" s="43" t="s">
        <v>3749</v>
      </c>
      <c r="M971" s="44" t="s">
        <v>3726</v>
      </c>
      <c r="N971" s="45">
        <v>1845000</v>
      </c>
      <c r="O971" s="44" t="s">
        <v>676</v>
      </c>
      <c r="P971" s="45">
        <v>1845000</v>
      </c>
      <c r="Q971" s="44" t="s">
        <v>676</v>
      </c>
      <c r="R971" s="46">
        <v>33604</v>
      </c>
      <c r="S971" s="44" t="s">
        <v>677</v>
      </c>
      <c r="T971" s="44"/>
      <c r="U971" s="37"/>
      <c r="V971" s="37"/>
    </row>
    <row r="972" spans="1:22" x14ac:dyDescent="0.25">
      <c r="A972" s="37">
        <v>971</v>
      </c>
      <c r="B972" s="49" t="s">
        <v>667</v>
      </c>
      <c r="C972" s="44" t="s">
        <v>668</v>
      </c>
      <c r="D972" s="38" t="s">
        <v>3750</v>
      </c>
      <c r="E972" s="40" t="s">
        <v>670</v>
      </c>
      <c r="F972" s="40" t="s">
        <v>3751</v>
      </c>
      <c r="G972" s="40" t="s">
        <v>905</v>
      </c>
      <c r="H972" s="41">
        <v>21134</v>
      </c>
      <c r="I972" s="40" t="s">
        <v>673</v>
      </c>
      <c r="J972" s="42"/>
      <c r="K972" s="40" t="s">
        <v>673</v>
      </c>
      <c r="L972" s="43" t="s">
        <v>3752</v>
      </c>
      <c r="M972" s="44" t="s">
        <v>3753</v>
      </c>
      <c r="N972" s="45">
        <v>3000000</v>
      </c>
      <c r="O972" s="44" t="s">
        <v>676</v>
      </c>
      <c r="P972" s="45">
        <v>3000000</v>
      </c>
      <c r="Q972" s="44" t="s">
        <v>676</v>
      </c>
      <c r="R972" s="46">
        <v>33604</v>
      </c>
      <c r="S972" s="44" t="s">
        <v>677</v>
      </c>
      <c r="T972" s="44"/>
      <c r="U972" s="37"/>
      <c r="V972" s="37"/>
    </row>
    <row r="973" spans="1:22" x14ac:dyDescent="0.25">
      <c r="A973" s="37">
        <v>972</v>
      </c>
      <c r="B973" s="38" t="s">
        <v>667</v>
      </c>
      <c r="C973" s="47" t="s">
        <v>668</v>
      </c>
      <c r="D973" s="40" t="s">
        <v>3754</v>
      </c>
      <c r="E973" s="40" t="s">
        <v>670</v>
      </c>
      <c r="F973" s="40" t="s">
        <v>3755</v>
      </c>
      <c r="G973" s="40" t="s">
        <v>3756</v>
      </c>
      <c r="H973" s="41">
        <v>21845</v>
      </c>
      <c r="I973" s="40" t="s">
        <v>673</v>
      </c>
      <c r="J973" s="42"/>
      <c r="K973" s="40" t="s">
        <v>673</v>
      </c>
      <c r="L973" s="43" t="s">
        <v>3757</v>
      </c>
      <c r="M973" s="44" t="s">
        <v>3758</v>
      </c>
      <c r="N973" s="45">
        <v>5000000</v>
      </c>
      <c r="O973" s="44" t="s">
        <v>676</v>
      </c>
      <c r="P973" s="45">
        <v>5000000</v>
      </c>
      <c r="Q973" s="44" t="s">
        <v>676</v>
      </c>
      <c r="R973" s="46">
        <v>33604</v>
      </c>
      <c r="S973" s="44" t="s">
        <v>677</v>
      </c>
      <c r="T973" s="44"/>
      <c r="U973" s="37"/>
      <c r="V973" s="37"/>
    </row>
    <row r="974" spans="1:22" x14ac:dyDescent="0.25">
      <c r="A974" s="37">
        <v>973</v>
      </c>
      <c r="B974" s="38" t="s">
        <v>678</v>
      </c>
      <c r="C974" s="61" t="s">
        <v>679</v>
      </c>
      <c r="D974" s="40" t="s">
        <v>3759</v>
      </c>
      <c r="E974" s="40" t="s">
        <v>670</v>
      </c>
      <c r="F974" s="40" t="s">
        <v>3760</v>
      </c>
      <c r="G974" s="40" t="s">
        <v>3761</v>
      </c>
      <c r="H974" s="42">
        <v>0</v>
      </c>
      <c r="I974" s="40" t="s">
        <v>673</v>
      </c>
      <c r="J974" s="42"/>
      <c r="K974" s="40" t="s">
        <v>673</v>
      </c>
      <c r="L974" s="43" t="s">
        <v>3757</v>
      </c>
      <c r="M974" s="44" t="s">
        <v>62</v>
      </c>
      <c r="N974" s="56">
        <v>0</v>
      </c>
      <c r="O974" s="44" t="s">
        <v>676</v>
      </c>
      <c r="P974" s="56">
        <v>0</v>
      </c>
      <c r="Q974" s="44" t="s">
        <v>676</v>
      </c>
      <c r="R974" s="46">
        <v>35034</v>
      </c>
      <c r="S974" s="44"/>
      <c r="T974" s="44"/>
      <c r="U974" s="37"/>
      <c r="V974" s="37"/>
    </row>
    <row r="975" spans="1:22" x14ac:dyDescent="0.25">
      <c r="A975" s="37">
        <v>974</v>
      </c>
      <c r="B975" s="38" t="s">
        <v>678</v>
      </c>
      <c r="C975" s="60" t="s">
        <v>679</v>
      </c>
      <c r="D975" s="40" t="s">
        <v>3762</v>
      </c>
      <c r="E975" s="40" t="s">
        <v>670</v>
      </c>
      <c r="F975" s="40" t="s">
        <v>3763</v>
      </c>
      <c r="G975" s="40" t="s">
        <v>3761</v>
      </c>
      <c r="H975" s="42">
        <v>0</v>
      </c>
      <c r="I975" s="40" t="s">
        <v>673</v>
      </c>
      <c r="J975" s="42"/>
      <c r="K975" s="40" t="s">
        <v>673</v>
      </c>
      <c r="L975" s="43" t="s">
        <v>3757</v>
      </c>
      <c r="M975" s="44" t="s">
        <v>62</v>
      </c>
      <c r="N975" s="56">
        <v>0</v>
      </c>
      <c r="O975" s="44" t="s">
        <v>676</v>
      </c>
      <c r="P975" s="56">
        <v>0</v>
      </c>
      <c r="Q975" s="44" t="s">
        <v>676</v>
      </c>
      <c r="R975" s="46">
        <v>35034</v>
      </c>
      <c r="S975" s="44"/>
      <c r="T975" s="44"/>
      <c r="U975" s="37"/>
      <c r="V975" s="37"/>
    </row>
    <row r="976" spans="1:22" x14ac:dyDescent="0.25">
      <c r="A976" s="37">
        <v>975</v>
      </c>
      <c r="B976" s="49" t="s">
        <v>667</v>
      </c>
      <c r="C976" s="44" t="s">
        <v>668</v>
      </c>
      <c r="D976" s="38" t="s">
        <v>3764</v>
      </c>
      <c r="E976" s="40" t="s">
        <v>670</v>
      </c>
      <c r="F976" s="40" t="s">
        <v>3765</v>
      </c>
      <c r="G976" s="40" t="s">
        <v>905</v>
      </c>
      <c r="H976" s="41">
        <v>9739</v>
      </c>
      <c r="I976" s="40" t="s">
        <v>673</v>
      </c>
      <c r="J976" s="42"/>
      <c r="K976" s="40" t="s">
        <v>673</v>
      </c>
      <c r="L976" s="43" t="s">
        <v>3766</v>
      </c>
      <c r="M976" s="44" t="s">
        <v>3753</v>
      </c>
      <c r="N976" s="45">
        <v>5000000</v>
      </c>
      <c r="O976" s="44" t="s">
        <v>676</v>
      </c>
      <c r="P976" s="45">
        <v>5000000</v>
      </c>
      <c r="Q976" s="44" t="s">
        <v>676</v>
      </c>
      <c r="R976" s="46">
        <v>33604</v>
      </c>
      <c r="S976" s="44" t="s">
        <v>677</v>
      </c>
      <c r="T976" s="44"/>
      <c r="U976" s="37"/>
      <c r="V976" s="37"/>
    </row>
    <row r="977" spans="1:22" x14ac:dyDescent="0.25">
      <c r="A977" s="37">
        <v>976</v>
      </c>
      <c r="B977" s="38" t="s">
        <v>667</v>
      </c>
      <c r="C977" s="39" t="s">
        <v>668</v>
      </c>
      <c r="D977" s="40" t="s">
        <v>3767</v>
      </c>
      <c r="E977" s="40" t="s">
        <v>670</v>
      </c>
      <c r="F977" s="40" t="s">
        <v>3768</v>
      </c>
      <c r="G977" s="40" t="s">
        <v>905</v>
      </c>
      <c r="H977" s="41">
        <v>1861</v>
      </c>
      <c r="I977" s="40" t="s">
        <v>673</v>
      </c>
      <c r="J977" s="42"/>
      <c r="K977" s="40" t="s">
        <v>673</v>
      </c>
      <c r="L977" s="43" t="s">
        <v>3769</v>
      </c>
      <c r="M977" s="44" t="s">
        <v>3753</v>
      </c>
      <c r="N977" s="45">
        <v>530000</v>
      </c>
      <c r="O977" s="44" t="s">
        <v>676</v>
      </c>
      <c r="P977" s="45">
        <v>530000</v>
      </c>
      <c r="Q977" s="44" t="s">
        <v>676</v>
      </c>
      <c r="R977" s="46">
        <v>33604</v>
      </c>
      <c r="S977" s="44" t="s">
        <v>677</v>
      </c>
      <c r="T977" s="44"/>
      <c r="U977" s="37"/>
      <c r="V977" s="37"/>
    </row>
    <row r="978" spans="1:22" x14ac:dyDescent="0.25">
      <c r="A978" s="37">
        <v>977</v>
      </c>
      <c r="B978" s="49" t="s">
        <v>667</v>
      </c>
      <c r="C978" s="44" t="s">
        <v>668</v>
      </c>
      <c r="D978" s="38" t="s">
        <v>3770</v>
      </c>
      <c r="E978" s="40" t="s">
        <v>670</v>
      </c>
      <c r="F978" s="40" t="s">
        <v>3771</v>
      </c>
      <c r="G978" s="40" t="s">
        <v>905</v>
      </c>
      <c r="H978" s="41">
        <v>40850</v>
      </c>
      <c r="I978" s="40" t="s">
        <v>673</v>
      </c>
      <c r="J978" s="42"/>
      <c r="K978" s="40" t="s">
        <v>673</v>
      </c>
      <c r="L978" s="43" t="s">
        <v>3772</v>
      </c>
      <c r="M978" s="44" t="s">
        <v>3773</v>
      </c>
      <c r="N978" s="45">
        <v>7353000</v>
      </c>
      <c r="O978" s="44" t="s">
        <v>676</v>
      </c>
      <c r="P978" s="45">
        <v>7353000</v>
      </c>
      <c r="Q978" s="44" t="s">
        <v>676</v>
      </c>
      <c r="R978" s="46">
        <v>33604</v>
      </c>
      <c r="S978" s="44" t="s">
        <v>677</v>
      </c>
      <c r="T978" s="44"/>
      <c r="U978" s="37"/>
      <c r="V978" s="37"/>
    </row>
    <row r="979" spans="1:22" x14ac:dyDescent="0.25">
      <c r="A979" s="37">
        <v>978</v>
      </c>
      <c r="B979" s="49" t="s">
        <v>678</v>
      </c>
      <c r="C979" s="28" t="s">
        <v>679</v>
      </c>
      <c r="D979" s="38" t="s">
        <v>3774</v>
      </c>
      <c r="E979" s="40" t="s">
        <v>670</v>
      </c>
      <c r="F979" s="40" t="s">
        <v>3775</v>
      </c>
      <c r="G979" s="40" t="s">
        <v>3776</v>
      </c>
      <c r="H979" s="42">
        <v>4</v>
      </c>
      <c r="I979" s="40" t="s">
        <v>673</v>
      </c>
      <c r="J979" s="42"/>
      <c r="K979" s="40" t="s">
        <v>673</v>
      </c>
      <c r="L979" s="43" t="s">
        <v>3772</v>
      </c>
      <c r="M979" s="44" t="s">
        <v>3773</v>
      </c>
      <c r="N979" s="45">
        <v>120000</v>
      </c>
      <c r="O979" s="44" t="s">
        <v>676</v>
      </c>
      <c r="P979" s="45">
        <v>33434</v>
      </c>
      <c r="Q979" s="44" t="s">
        <v>676</v>
      </c>
      <c r="R979" s="46">
        <v>32143</v>
      </c>
      <c r="S979" s="44"/>
      <c r="T979" s="44"/>
      <c r="U979" s="37"/>
      <c r="V979" s="37"/>
    </row>
    <row r="980" spans="1:22" x14ac:dyDescent="0.25">
      <c r="A980" s="37">
        <v>979</v>
      </c>
      <c r="B980" s="38" t="s">
        <v>678</v>
      </c>
      <c r="C980" s="62" t="s">
        <v>679</v>
      </c>
      <c r="D980" s="40" t="s">
        <v>3777</v>
      </c>
      <c r="E980" s="40" t="s">
        <v>670</v>
      </c>
      <c r="F980" s="40" t="s">
        <v>3778</v>
      </c>
      <c r="G980" s="40" t="s">
        <v>3779</v>
      </c>
      <c r="H980" s="42">
        <v>4</v>
      </c>
      <c r="I980" s="40" t="s">
        <v>673</v>
      </c>
      <c r="J980" s="42"/>
      <c r="K980" s="40" t="s">
        <v>673</v>
      </c>
      <c r="L980" s="43" t="s">
        <v>3772</v>
      </c>
      <c r="M980" s="44" t="s">
        <v>3773</v>
      </c>
      <c r="N980" s="45">
        <v>125000</v>
      </c>
      <c r="O980" s="44" t="s">
        <v>676</v>
      </c>
      <c r="P980" s="45">
        <v>34828</v>
      </c>
      <c r="Q980" s="44" t="s">
        <v>676</v>
      </c>
      <c r="R980" s="46">
        <v>32143</v>
      </c>
      <c r="S980" s="44"/>
      <c r="T980" s="44"/>
      <c r="U980" s="37"/>
      <c r="V980" s="37"/>
    </row>
    <row r="981" spans="1:22" x14ac:dyDescent="0.25">
      <c r="A981" s="37">
        <v>980</v>
      </c>
      <c r="B981" s="49" t="s">
        <v>667</v>
      </c>
      <c r="C981" s="44" t="s">
        <v>668</v>
      </c>
      <c r="D981" s="38" t="s">
        <v>3780</v>
      </c>
      <c r="E981" s="40" t="s">
        <v>670</v>
      </c>
      <c r="F981" s="40" t="s">
        <v>3781</v>
      </c>
      <c r="G981" s="40" t="s">
        <v>905</v>
      </c>
      <c r="H981" s="41">
        <v>18739</v>
      </c>
      <c r="I981" s="40" t="s">
        <v>673</v>
      </c>
      <c r="J981" s="42"/>
      <c r="K981" s="40" t="s">
        <v>673</v>
      </c>
      <c r="L981" s="43" t="s">
        <v>3782</v>
      </c>
      <c r="M981" s="44" t="s">
        <v>3783</v>
      </c>
      <c r="N981" s="45">
        <v>3000000</v>
      </c>
      <c r="O981" s="44" t="s">
        <v>676</v>
      </c>
      <c r="P981" s="45">
        <v>3000000</v>
      </c>
      <c r="Q981" s="44" t="s">
        <v>676</v>
      </c>
      <c r="R981" s="46">
        <v>33604</v>
      </c>
      <c r="S981" s="44" t="s">
        <v>677</v>
      </c>
      <c r="T981" s="44"/>
      <c r="U981" s="37"/>
      <c r="V981" s="37"/>
    </row>
    <row r="982" spans="1:22" x14ac:dyDescent="0.25">
      <c r="A982" s="37">
        <v>981</v>
      </c>
      <c r="B982" s="49" t="s">
        <v>667</v>
      </c>
      <c r="C982" s="44" t="s">
        <v>668</v>
      </c>
      <c r="D982" s="38" t="s">
        <v>3784</v>
      </c>
      <c r="E982" s="40" t="s">
        <v>670</v>
      </c>
      <c r="F982" s="40" t="s">
        <v>3785</v>
      </c>
      <c r="G982" s="40" t="s">
        <v>905</v>
      </c>
      <c r="H982" s="41">
        <v>59658</v>
      </c>
      <c r="I982" s="40" t="s">
        <v>673</v>
      </c>
      <c r="J982" s="42"/>
      <c r="K982" s="40" t="s">
        <v>673</v>
      </c>
      <c r="L982" s="43" t="s">
        <v>3786</v>
      </c>
      <c r="M982" s="44" t="s">
        <v>3787</v>
      </c>
      <c r="N982" s="45">
        <v>20253000</v>
      </c>
      <c r="O982" s="44" t="s">
        <v>676</v>
      </c>
      <c r="P982" s="45">
        <v>20253000</v>
      </c>
      <c r="Q982" s="44" t="s">
        <v>676</v>
      </c>
      <c r="R982" s="46">
        <v>33604</v>
      </c>
      <c r="S982" s="44" t="s">
        <v>677</v>
      </c>
      <c r="T982" s="44"/>
      <c r="U982" s="37"/>
      <c r="V982" s="37"/>
    </row>
    <row r="983" spans="1:22" x14ac:dyDescent="0.25">
      <c r="A983" s="37">
        <v>982</v>
      </c>
      <c r="B983" s="49" t="s">
        <v>667</v>
      </c>
      <c r="C983" s="44" t="s">
        <v>668</v>
      </c>
      <c r="D983" s="38" t="s">
        <v>3788</v>
      </c>
      <c r="E983" s="40" t="s">
        <v>670</v>
      </c>
      <c r="F983" s="40" t="s">
        <v>3789</v>
      </c>
      <c r="G983" s="40" t="s">
        <v>3790</v>
      </c>
      <c r="H983" s="41">
        <v>87400</v>
      </c>
      <c r="I983" s="40" t="s">
        <v>673</v>
      </c>
      <c r="J983" s="42"/>
      <c r="K983" s="40" t="s">
        <v>673</v>
      </c>
      <c r="L983" s="43" t="s">
        <v>3791</v>
      </c>
      <c r="M983" s="44" t="s">
        <v>3783</v>
      </c>
      <c r="N983" s="45">
        <v>77159000</v>
      </c>
      <c r="O983" s="44" t="s">
        <v>676</v>
      </c>
      <c r="P983" s="45">
        <v>77159000</v>
      </c>
      <c r="Q983" s="44" t="s">
        <v>676</v>
      </c>
      <c r="R983" s="46">
        <v>33604</v>
      </c>
      <c r="S983" s="44" t="s">
        <v>677</v>
      </c>
      <c r="T983" s="44"/>
      <c r="U983" s="37"/>
      <c r="V983" s="37"/>
    </row>
    <row r="984" spans="1:22" x14ac:dyDescent="0.25">
      <c r="A984" s="37">
        <v>983</v>
      </c>
      <c r="B984" s="49" t="s">
        <v>678</v>
      </c>
      <c r="C984" s="28" t="s">
        <v>679</v>
      </c>
      <c r="D984" s="38" t="s">
        <v>3792</v>
      </c>
      <c r="E984" s="40" t="s">
        <v>670</v>
      </c>
      <c r="F984" s="40" t="s">
        <v>3793</v>
      </c>
      <c r="G984" s="40" t="s">
        <v>3794</v>
      </c>
      <c r="H984" s="42">
        <v>5</v>
      </c>
      <c r="I984" s="40" t="s">
        <v>673</v>
      </c>
      <c r="J984" s="42"/>
      <c r="K984" s="40" t="s">
        <v>673</v>
      </c>
      <c r="L984" s="43" t="s">
        <v>3791</v>
      </c>
      <c r="M984" s="44" t="s">
        <v>3783</v>
      </c>
      <c r="N984" s="45">
        <v>602200</v>
      </c>
      <c r="O984" s="44" t="s">
        <v>676</v>
      </c>
      <c r="P984" s="45">
        <v>423573</v>
      </c>
      <c r="Q984" s="44" t="s">
        <v>676</v>
      </c>
      <c r="R984" s="46">
        <v>38660</v>
      </c>
      <c r="S984" s="44"/>
      <c r="T984" s="44"/>
      <c r="U984" s="37"/>
      <c r="V984" s="37"/>
    </row>
    <row r="985" spans="1:22" x14ac:dyDescent="0.25">
      <c r="A985" s="37">
        <v>984</v>
      </c>
      <c r="B985" s="49" t="s">
        <v>667</v>
      </c>
      <c r="C985" s="44" t="s">
        <v>668</v>
      </c>
      <c r="D985" s="38" t="s">
        <v>3795</v>
      </c>
      <c r="E985" s="40" t="s">
        <v>670</v>
      </c>
      <c r="F985" s="40" t="s">
        <v>3796</v>
      </c>
      <c r="G985" s="40" t="s">
        <v>905</v>
      </c>
      <c r="H985" s="41">
        <v>76321</v>
      </c>
      <c r="I985" s="40" t="s">
        <v>673</v>
      </c>
      <c r="J985" s="42"/>
      <c r="K985" s="40" t="s">
        <v>673</v>
      </c>
      <c r="L985" s="43" t="s">
        <v>555</v>
      </c>
      <c r="M985" s="44" t="s">
        <v>3797</v>
      </c>
      <c r="N985" s="45">
        <v>23354000</v>
      </c>
      <c r="O985" s="44" t="s">
        <v>676</v>
      </c>
      <c r="P985" s="45">
        <v>23354000</v>
      </c>
      <c r="Q985" s="44" t="s">
        <v>676</v>
      </c>
      <c r="R985" s="46">
        <v>33604</v>
      </c>
      <c r="S985" s="44" t="s">
        <v>677</v>
      </c>
      <c r="T985" s="44"/>
      <c r="U985" s="37"/>
      <c r="V985" s="37"/>
    </row>
    <row r="986" spans="1:22" x14ac:dyDescent="0.25">
      <c r="A986" s="37">
        <v>985</v>
      </c>
      <c r="B986" s="49" t="s">
        <v>678</v>
      </c>
      <c r="C986" s="28" t="s">
        <v>679</v>
      </c>
      <c r="D986" s="38" t="s">
        <v>3798</v>
      </c>
      <c r="E986" s="40" t="s">
        <v>670</v>
      </c>
      <c r="F986" s="40" t="s">
        <v>3799</v>
      </c>
      <c r="G986" s="40" t="s">
        <v>1292</v>
      </c>
      <c r="H986" s="42">
        <v>101</v>
      </c>
      <c r="I986" s="40" t="s">
        <v>673</v>
      </c>
      <c r="J986" s="42">
        <v>26</v>
      </c>
      <c r="K986" s="40" t="s">
        <v>673</v>
      </c>
      <c r="L986" s="43" t="s">
        <v>555</v>
      </c>
      <c r="M986" s="44" t="s">
        <v>3797</v>
      </c>
      <c r="N986" s="45">
        <v>2597000</v>
      </c>
      <c r="O986" s="44" t="s">
        <v>676</v>
      </c>
      <c r="P986" s="45">
        <v>1401120</v>
      </c>
      <c r="Q986" s="44" t="s">
        <v>676</v>
      </c>
      <c r="R986" s="46">
        <v>13150</v>
      </c>
      <c r="S986" s="44"/>
      <c r="T986" s="44"/>
      <c r="U986" s="37"/>
      <c r="V986" s="37"/>
    </row>
    <row r="987" spans="1:22" x14ac:dyDescent="0.25">
      <c r="A987" s="37">
        <v>986</v>
      </c>
      <c r="B987" s="49" t="s">
        <v>678</v>
      </c>
      <c r="C987" s="28" t="s">
        <v>679</v>
      </c>
      <c r="D987" s="38" t="s">
        <v>3800</v>
      </c>
      <c r="E987" s="40" t="s">
        <v>670</v>
      </c>
      <c r="F987" s="40" t="s">
        <v>3801</v>
      </c>
      <c r="G987" s="40" t="s">
        <v>3802</v>
      </c>
      <c r="H987" s="42">
        <v>20</v>
      </c>
      <c r="I987" s="40" t="s">
        <v>673</v>
      </c>
      <c r="J987" s="42">
        <v>17</v>
      </c>
      <c r="K987" s="40" t="s">
        <v>673</v>
      </c>
      <c r="L987" s="43" t="s">
        <v>555</v>
      </c>
      <c r="M987" s="44" t="s">
        <v>3797</v>
      </c>
      <c r="N987" s="45">
        <v>65000</v>
      </c>
      <c r="O987" s="44" t="s">
        <v>676</v>
      </c>
      <c r="P987" s="45">
        <v>50692</v>
      </c>
      <c r="Q987" s="44" t="s">
        <v>676</v>
      </c>
      <c r="R987" s="46">
        <v>30317</v>
      </c>
      <c r="S987" s="44"/>
      <c r="T987" s="44"/>
      <c r="U987" s="37"/>
      <c r="V987" s="37"/>
    </row>
    <row r="988" spans="1:22" x14ac:dyDescent="0.25">
      <c r="A988" s="37">
        <v>987</v>
      </c>
      <c r="B988" s="49" t="s">
        <v>667</v>
      </c>
      <c r="C988" s="44" t="s">
        <v>668</v>
      </c>
      <c r="D988" s="38" t="s">
        <v>3803</v>
      </c>
      <c r="E988" s="40" t="s">
        <v>670</v>
      </c>
      <c r="F988" s="40" t="s">
        <v>3804</v>
      </c>
      <c r="G988" s="40" t="s">
        <v>3805</v>
      </c>
      <c r="H988" s="42">
        <v>976</v>
      </c>
      <c r="I988" s="40" t="s">
        <v>673</v>
      </c>
      <c r="J988" s="42"/>
      <c r="K988" s="40" t="s">
        <v>673</v>
      </c>
      <c r="L988" s="43" t="s">
        <v>3806</v>
      </c>
      <c r="M988" s="44" t="s">
        <v>3807</v>
      </c>
      <c r="N988" s="45">
        <v>2538000</v>
      </c>
      <c r="O988" s="44" t="s">
        <v>676</v>
      </c>
      <c r="P988" s="45">
        <v>2538000</v>
      </c>
      <c r="Q988" s="44" t="s">
        <v>676</v>
      </c>
      <c r="R988" s="46">
        <v>33604</v>
      </c>
      <c r="S988" s="44" t="s">
        <v>677</v>
      </c>
      <c r="T988" s="44"/>
      <c r="U988" s="37"/>
      <c r="V988" s="37"/>
    </row>
    <row r="989" spans="1:22" x14ac:dyDescent="0.25">
      <c r="A989" s="37">
        <v>988</v>
      </c>
      <c r="B989" s="49" t="s">
        <v>678</v>
      </c>
      <c r="C989" s="28" t="s">
        <v>679</v>
      </c>
      <c r="D989" s="38" t="s">
        <v>3808</v>
      </c>
      <c r="E989" s="40" t="s">
        <v>670</v>
      </c>
      <c r="F989" s="40" t="s">
        <v>3809</v>
      </c>
      <c r="G989" s="40" t="s">
        <v>3810</v>
      </c>
      <c r="H989" s="42">
        <v>0</v>
      </c>
      <c r="I989" s="40" t="s">
        <v>673</v>
      </c>
      <c r="J989" s="42"/>
      <c r="K989" s="40" t="s">
        <v>673</v>
      </c>
      <c r="L989" s="43" t="s">
        <v>1828</v>
      </c>
      <c r="M989" s="44" t="s">
        <v>3811</v>
      </c>
      <c r="N989" s="56">
        <v>0</v>
      </c>
      <c r="O989" s="44" t="s">
        <v>676</v>
      </c>
      <c r="P989" s="56">
        <v>0</v>
      </c>
      <c r="Q989" s="44" t="s">
        <v>676</v>
      </c>
      <c r="R989" s="46">
        <v>35002</v>
      </c>
      <c r="S989" s="44"/>
      <c r="T989" s="44"/>
      <c r="U989" s="37"/>
      <c r="V989" s="37"/>
    </row>
    <row r="990" spans="1:22" x14ac:dyDescent="0.25">
      <c r="A990" s="37">
        <v>989</v>
      </c>
      <c r="B990" s="49" t="s">
        <v>678</v>
      </c>
      <c r="C990" s="28" t="s">
        <v>679</v>
      </c>
      <c r="D990" s="38" t="s">
        <v>3812</v>
      </c>
      <c r="E990" s="40" t="s">
        <v>670</v>
      </c>
      <c r="F990" s="40" t="s">
        <v>3813</v>
      </c>
      <c r="G990" s="40" t="s">
        <v>3814</v>
      </c>
      <c r="H990" s="42">
        <v>0</v>
      </c>
      <c r="I990" s="40" t="s">
        <v>673</v>
      </c>
      <c r="J990" s="42"/>
      <c r="K990" s="40" t="s">
        <v>673</v>
      </c>
      <c r="L990" s="43" t="s">
        <v>1828</v>
      </c>
      <c r="M990" s="44" t="s">
        <v>3815</v>
      </c>
      <c r="N990" s="56">
        <v>0</v>
      </c>
      <c r="O990" s="44" t="s">
        <v>676</v>
      </c>
      <c r="P990" s="56">
        <v>0</v>
      </c>
      <c r="Q990" s="44" t="s">
        <v>676</v>
      </c>
      <c r="R990" s="46">
        <v>30317</v>
      </c>
      <c r="S990" s="44"/>
      <c r="T990" s="44"/>
      <c r="U990" s="37"/>
      <c r="V990" s="37"/>
    </row>
    <row r="991" spans="1:22" x14ac:dyDescent="0.25">
      <c r="A991" s="37">
        <v>990</v>
      </c>
      <c r="B991" s="49" t="s">
        <v>678</v>
      </c>
      <c r="C991" s="28" t="s">
        <v>679</v>
      </c>
      <c r="D991" s="38" t="s">
        <v>3816</v>
      </c>
      <c r="E991" s="40" t="s">
        <v>670</v>
      </c>
      <c r="F991" s="40" t="s">
        <v>3817</v>
      </c>
      <c r="G991" s="40" t="s">
        <v>3818</v>
      </c>
      <c r="H991" s="42">
        <v>999</v>
      </c>
      <c r="I991" s="40" t="s">
        <v>673</v>
      </c>
      <c r="J991" s="42">
        <v>969</v>
      </c>
      <c r="K991" s="40" t="s">
        <v>673</v>
      </c>
      <c r="L991" s="43" t="s">
        <v>1828</v>
      </c>
      <c r="M991" s="44" t="s">
        <v>3819</v>
      </c>
      <c r="N991" s="45">
        <v>144223717</v>
      </c>
      <c r="O991" s="44" t="s">
        <v>676</v>
      </c>
      <c r="P991" s="56">
        <v>0</v>
      </c>
      <c r="Q991" s="44" t="s">
        <v>676</v>
      </c>
      <c r="R991" s="46">
        <v>26299</v>
      </c>
      <c r="S991" s="44"/>
      <c r="T991" s="44"/>
      <c r="U991" s="37"/>
      <c r="V991" s="37"/>
    </row>
    <row r="992" spans="1:22" x14ac:dyDescent="0.25">
      <c r="A992" s="37">
        <v>991</v>
      </c>
      <c r="B992" s="49" t="s">
        <v>678</v>
      </c>
      <c r="C992" s="28" t="s">
        <v>679</v>
      </c>
      <c r="D992" s="38" t="s">
        <v>3820</v>
      </c>
      <c r="E992" s="40" t="s">
        <v>670</v>
      </c>
      <c r="F992" s="40" t="s">
        <v>3821</v>
      </c>
      <c r="G992" s="40" t="s">
        <v>3822</v>
      </c>
      <c r="H992" s="42">
        <v>218</v>
      </c>
      <c r="I992" s="40" t="s">
        <v>673</v>
      </c>
      <c r="J992" s="42">
        <v>200</v>
      </c>
      <c r="K992" s="40" t="s">
        <v>673</v>
      </c>
      <c r="L992" s="43" t="s">
        <v>1828</v>
      </c>
      <c r="M992" s="44" t="s">
        <v>2531</v>
      </c>
      <c r="N992" s="45">
        <v>11584340</v>
      </c>
      <c r="O992" s="44" t="s">
        <v>676</v>
      </c>
      <c r="P992" s="45">
        <v>8755526</v>
      </c>
      <c r="Q992" s="44" t="s">
        <v>676</v>
      </c>
      <c r="R992" s="46">
        <v>25569</v>
      </c>
      <c r="S992" s="44"/>
      <c r="T992" s="44"/>
      <c r="U992" s="37"/>
      <c r="V992" s="37"/>
    </row>
    <row r="993" spans="1:22" x14ac:dyDescent="0.25">
      <c r="A993" s="37">
        <v>992</v>
      </c>
      <c r="B993" s="49" t="s">
        <v>678</v>
      </c>
      <c r="C993" s="28" t="s">
        <v>679</v>
      </c>
      <c r="D993" s="38" t="s">
        <v>3823</v>
      </c>
      <c r="E993" s="40" t="s">
        <v>670</v>
      </c>
      <c r="F993" s="40" t="s">
        <v>3824</v>
      </c>
      <c r="G993" s="40" t="s">
        <v>3825</v>
      </c>
      <c r="H993" s="42">
        <v>167</v>
      </c>
      <c r="I993" s="40" t="s">
        <v>673</v>
      </c>
      <c r="J993" s="42">
        <v>156</v>
      </c>
      <c r="K993" s="40" t="s">
        <v>673</v>
      </c>
      <c r="L993" s="43" t="s">
        <v>1828</v>
      </c>
      <c r="M993" s="44" t="s">
        <v>3826</v>
      </c>
      <c r="N993" s="45">
        <v>19490879</v>
      </c>
      <c r="O993" s="44" t="s">
        <v>676</v>
      </c>
      <c r="P993" s="56">
        <v>0</v>
      </c>
      <c r="Q993" s="44" t="s">
        <v>676</v>
      </c>
      <c r="R993" s="46">
        <v>26299</v>
      </c>
      <c r="S993" s="44"/>
      <c r="T993" s="44"/>
      <c r="U993" s="37"/>
      <c r="V993" s="37"/>
    </row>
    <row r="994" spans="1:22" x14ac:dyDescent="0.25">
      <c r="A994" s="37">
        <v>993</v>
      </c>
      <c r="B994" s="49" t="s">
        <v>678</v>
      </c>
      <c r="C994" s="28" t="s">
        <v>679</v>
      </c>
      <c r="D994" s="38" t="s">
        <v>3827</v>
      </c>
      <c r="E994" s="40" t="s">
        <v>670</v>
      </c>
      <c r="F994" s="40" t="s">
        <v>3828</v>
      </c>
      <c r="G994" s="40" t="s">
        <v>3829</v>
      </c>
      <c r="H994" s="42">
        <v>6</v>
      </c>
      <c r="I994" s="40" t="s">
        <v>673</v>
      </c>
      <c r="J994" s="42"/>
      <c r="K994" s="40" t="s">
        <v>673</v>
      </c>
      <c r="L994" s="43" t="s">
        <v>1828</v>
      </c>
      <c r="M994" s="44" t="s">
        <v>3830</v>
      </c>
      <c r="N994" s="45">
        <v>11000</v>
      </c>
      <c r="O994" s="44" t="s">
        <v>676</v>
      </c>
      <c r="P994" s="56">
        <v>0</v>
      </c>
      <c r="Q994" s="44" t="s">
        <v>676</v>
      </c>
      <c r="R994" s="46">
        <v>26665</v>
      </c>
      <c r="S994" s="44"/>
      <c r="T994" s="44"/>
      <c r="U994" s="37"/>
      <c r="V994" s="37"/>
    </row>
    <row r="995" spans="1:22" x14ac:dyDescent="0.25">
      <c r="A995" s="37">
        <v>994</v>
      </c>
      <c r="B995" s="49" t="s">
        <v>678</v>
      </c>
      <c r="C995" s="28" t="s">
        <v>679</v>
      </c>
      <c r="D995" s="38" t="s">
        <v>3831</v>
      </c>
      <c r="E995" s="40" t="s">
        <v>670</v>
      </c>
      <c r="F995" s="40" t="s">
        <v>3832</v>
      </c>
      <c r="G995" s="40" t="s">
        <v>3833</v>
      </c>
      <c r="H995" s="42">
        <v>260</v>
      </c>
      <c r="I995" s="40" t="s">
        <v>673</v>
      </c>
      <c r="J995" s="42"/>
      <c r="K995" s="40" t="s">
        <v>673</v>
      </c>
      <c r="L995" s="43" t="s">
        <v>1828</v>
      </c>
      <c r="M995" s="44" t="s">
        <v>3834</v>
      </c>
      <c r="N995" s="45">
        <v>11127346</v>
      </c>
      <c r="O995" s="44" t="s">
        <v>676</v>
      </c>
      <c r="P995" s="56">
        <v>0</v>
      </c>
      <c r="Q995" s="44" t="s">
        <v>676</v>
      </c>
      <c r="R995" s="46">
        <v>26299</v>
      </c>
      <c r="S995" s="44"/>
      <c r="T995" s="44"/>
      <c r="U995" s="37"/>
      <c r="V995" s="37"/>
    </row>
    <row r="996" spans="1:22" x14ac:dyDescent="0.25">
      <c r="A996" s="37">
        <v>995</v>
      </c>
      <c r="B996" s="49" t="s">
        <v>678</v>
      </c>
      <c r="C996" s="28" t="s">
        <v>679</v>
      </c>
      <c r="D996" s="38" t="s">
        <v>3835</v>
      </c>
      <c r="E996" s="40" t="s">
        <v>670</v>
      </c>
      <c r="F996" s="40" t="s">
        <v>3836</v>
      </c>
      <c r="G996" s="40" t="s">
        <v>3837</v>
      </c>
      <c r="H996" s="42">
        <v>160</v>
      </c>
      <c r="I996" s="40" t="s">
        <v>673</v>
      </c>
      <c r="J996" s="42"/>
      <c r="K996" s="40" t="s">
        <v>673</v>
      </c>
      <c r="L996" s="43" t="s">
        <v>1828</v>
      </c>
      <c r="M996" s="44" t="s">
        <v>3815</v>
      </c>
      <c r="N996" s="45">
        <v>18132708</v>
      </c>
      <c r="O996" s="44" t="s">
        <v>676</v>
      </c>
      <c r="P996" s="45">
        <v>4221947</v>
      </c>
      <c r="Q996" s="44" t="s">
        <v>676</v>
      </c>
      <c r="R996" s="46">
        <v>29952</v>
      </c>
      <c r="S996" s="44"/>
      <c r="T996" s="44"/>
      <c r="U996" s="37"/>
      <c r="V996" s="37"/>
    </row>
    <row r="997" spans="1:22" x14ac:dyDescent="0.25">
      <c r="A997" s="37">
        <v>996</v>
      </c>
      <c r="B997" s="49" t="s">
        <v>678</v>
      </c>
      <c r="C997" s="28" t="s">
        <v>679</v>
      </c>
      <c r="D997" s="38" t="s">
        <v>3838</v>
      </c>
      <c r="E997" s="40" t="s">
        <v>670</v>
      </c>
      <c r="F997" s="40" t="s">
        <v>3839</v>
      </c>
      <c r="G997" s="40" t="s">
        <v>3840</v>
      </c>
      <c r="H997" s="42">
        <v>160</v>
      </c>
      <c r="I997" s="40" t="s">
        <v>673</v>
      </c>
      <c r="J997" s="42"/>
      <c r="K997" s="40" t="s">
        <v>673</v>
      </c>
      <c r="L997" s="43" t="s">
        <v>1828</v>
      </c>
      <c r="M997" s="44" t="s">
        <v>3815</v>
      </c>
      <c r="N997" s="45">
        <v>9720609</v>
      </c>
      <c r="O997" s="44" t="s">
        <v>676</v>
      </c>
      <c r="P997" s="45">
        <v>1306507</v>
      </c>
      <c r="Q997" s="44" t="s">
        <v>676</v>
      </c>
      <c r="R997" s="46">
        <v>29952</v>
      </c>
      <c r="S997" s="44"/>
      <c r="T997" s="44"/>
      <c r="U997" s="37"/>
      <c r="V997" s="37"/>
    </row>
    <row r="998" spans="1:22" x14ac:dyDescent="0.25">
      <c r="A998" s="37">
        <v>997</v>
      </c>
      <c r="B998" s="49" t="s">
        <v>678</v>
      </c>
      <c r="C998" s="28" t="s">
        <v>679</v>
      </c>
      <c r="D998" s="38" t="s">
        <v>3841</v>
      </c>
      <c r="E998" s="40" t="s">
        <v>670</v>
      </c>
      <c r="F998" s="40" t="s">
        <v>3842</v>
      </c>
      <c r="G998" s="40" t="s">
        <v>3843</v>
      </c>
      <c r="H998" s="42">
        <v>73</v>
      </c>
      <c r="I998" s="40" t="s">
        <v>673</v>
      </c>
      <c r="J998" s="42"/>
      <c r="K998" s="40" t="s">
        <v>673</v>
      </c>
      <c r="L998" s="43" t="s">
        <v>1828</v>
      </c>
      <c r="M998" s="44" t="s">
        <v>3844</v>
      </c>
      <c r="N998" s="45">
        <v>6443000</v>
      </c>
      <c r="O998" s="44" t="s">
        <v>676</v>
      </c>
      <c r="P998" s="45">
        <v>888307</v>
      </c>
      <c r="Q998" s="44" t="s">
        <v>676</v>
      </c>
      <c r="R998" s="46">
        <v>29952</v>
      </c>
      <c r="S998" s="44"/>
      <c r="T998" s="44"/>
      <c r="U998" s="37"/>
      <c r="V998" s="37"/>
    </row>
    <row r="999" spans="1:22" x14ac:dyDescent="0.25">
      <c r="A999" s="37">
        <v>998</v>
      </c>
      <c r="B999" s="49" t="s">
        <v>678</v>
      </c>
      <c r="C999" s="28" t="s">
        <v>679</v>
      </c>
      <c r="D999" s="38" t="s">
        <v>3845</v>
      </c>
      <c r="E999" s="40" t="s">
        <v>670</v>
      </c>
      <c r="F999" s="40" t="s">
        <v>3846</v>
      </c>
      <c r="G999" s="40" t="s">
        <v>3847</v>
      </c>
      <c r="H999" s="42">
        <v>50</v>
      </c>
      <c r="I999" s="40" t="s">
        <v>673</v>
      </c>
      <c r="J999" s="42"/>
      <c r="K999" s="40" t="s">
        <v>673</v>
      </c>
      <c r="L999" s="43" t="s">
        <v>1828</v>
      </c>
      <c r="M999" s="44" t="s">
        <v>3834</v>
      </c>
      <c r="N999" s="45">
        <v>8769731</v>
      </c>
      <c r="O999" s="44" t="s">
        <v>676</v>
      </c>
      <c r="P999" s="45">
        <v>7017813</v>
      </c>
      <c r="Q999" s="44" t="s">
        <v>676</v>
      </c>
      <c r="R999" s="46">
        <v>31778</v>
      </c>
      <c r="S999" s="44"/>
      <c r="T999" s="44"/>
      <c r="U999" s="37"/>
      <c r="V999" s="37"/>
    </row>
    <row r="1000" spans="1:22" x14ac:dyDescent="0.25">
      <c r="A1000" s="37">
        <v>999</v>
      </c>
      <c r="B1000" s="49" t="s">
        <v>678</v>
      </c>
      <c r="C1000" s="28" t="s">
        <v>679</v>
      </c>
      <c r="D1000" s="38" t="s">
        <v>3848</v>
      </c>
      <c r="E1000" s="40" t="s">
        <v>670</v>
      </c>
      <c r="F1000" s="40" t="s">
        <v>3849</v>
      </c>
      <c r="G1000" s="40" t="s">
        <v>3850</v>
      </c>
      <c r="H1000" s="42">
        <v>105</v>
      </c>
      <c r="I1000" s="40" t="s">
        <v>673</v>
      </c>
      <c r="J1000" s="42">
        <v>74</v>
      </c>
      <c r="K1000" s="40" t="s">
        <v>673</v>
      </c>
      <c r="L1000" s="43" t="s">
        <v>1828</v>
      </c>
      <c r="M1000" s="44" t="s">
        <v>3851</v>
      </c>
      <c r="N1000" s="45">
        <v>5522852</v>
      </c>
      <c r="O1000" s="44" t="s">
        <v>676</v>
      </c>
      <c r="P1000" s="45">
        <v>4039541</v>
      </c>
      <c r="Q1000" s="44" t="s">
        <v>676</v>
      </c>
      <c r="R1000" s="46">
        <v>25204</v>
      </c>
      <c r="S1000" s="44"/>
      <c r="T1000" s="44"/>
      <c r="U1000" s="37"/>
      <c r="V1000" s="37"/>
    </row>
    <row r="1001" spans="1:22" x14ac:dyDescent="0.25">
      <c r="A1001" s="37">
        <v>1000</v>
      </c>
      <c r="B1001" s="49" t="s">
        <v>678</v>
      </c>
      <c r="C1001" s="28" t="s">
        <v>679</v>
      </c>
      <c r="D1001" s="38" t="s">
        <v>3852</v>
      </c>
      <c r="E1001" s="40" t="s">
        <v>670</v>
      </c>
      <c r="F1001" s="40" t="s">
        <v>3853</v>
      </c>
      <c r="G1001" s="40" t="s">
        <v>3854</v>
      </c>
      <c r="H1001" s="42">
        <v>32</v>
      </c>
      <c r="I1001" s="40" t="s">
        <v>673</v>
      </c>
      <c r="J1001" s="42">
        <v>25</v>
      </c>
      <c r="K1001" s="40" t="s">
        <v>673</v>
      </c>
      <c r="L1001" s="43" t="s">
        <v>1828</v>
      </c>
      <c r="M1001" s="44" t="s">
        <v>3855</v>
      </c>
      <c r="N1001" s="45">
        <v>3082600</v>
      </c>
      <c r="O1001" s="44" t="s">
        <v>676</v>
      </c>
      <c r="P1001" s="56">
        <v>0</v>
      </c>
      <c r="Q1001" s="44" t="s">
        <v>676</v>
      </c>
      <c r="R1001" s="46">
        <v>28856</v>
      </c>
      <c r="S1001" s="44"/>
      <c r="T1001" s="44"/>
      <c r="U1001" s="37"/>
      <c r="V1001" s="37"/>
    </row>
    <row r="1002" spans="1:22" x14ac:dyDescent="0.25">
      <c r="A1002" s="37">
        <v>1001</v>
      </c>
      <c r="B1002" s="49" t="s">
        <v>678</v>
      </c>
      <c r="C1002" s="28" t="s">
        <v>679</v>
      </c>
      <c r="D1002" s="38" t="s">
        <v>3856</v>
      </c>
      <c r="E1002" s="40" t="s">
        <v>670</v>
      </c>
      <c r="F1002" s="40" t="s">
        <v>3857</v>
      </c>
      <c r="G1002" s="40" t="s">
        <v>3858</v>
      </c>
      <c r="H1002" s="42">
        <v>32</v>
      </c>
      <c r="I1002" s="40" t="s">
        <v>673</v>
      </c>
      <c r="J1002" s="42">
        <v>28</v>
      </c>
      <c r="K1002" s="40" t="s">
        <v>673</v>
      </c>
      <c r="L1002" s="43" t="s">
        <v>1828</v>
      </c>
      <c r="M1002" s="44" t="s">
        <v>3859</v>
      </c>
      <c r="N1002" s="45">
        <v>9950866</v>
      </c>
      <c r="O1002" s="44" t="s">
        <v>676</v>
      </c>
      <c r="P1002" s="45">
        <v>4311660</v>
      </c>
      <c r="Q1002" s="44" t="s">
        <v>676</v>
      </c>
      <c r="R1002" s="46">
        <v>30317</v>
      </c>
      <c r="S1002" s="44"/>
      <c r="T1002" s="44"/>
      <c r="U1002" s="37"/>
      <c r="V1002" s="37"/>
    </row>
    <row r="1003" spans="1:22" x14ac:dyDescent="0.25">
      <c r="A1003" s="37">
        <v>1002</v>
      </c>
      <c r="B1003" s="49" t="s">
        <v>678</v>
      </c>
      <c r="C1003" s="28" t="s">
        <v>679</v>
      </c>
      <c r="D1003" s="38" t="s">
        <v>3860</v>
      </c>
      <c r="E1003" s="40" t="s">
        <v>670</v>
      </c>
      <c r="F1003" s="40" t="s">
        <v>3861</v>
      </c>
      <c r="G1003" s="40" t="s">
        <v>3862</v>
      </c>
      <c r="H1003" s="42">
        <v>39</v>
      </c>
      <c r="I1003" s="40" t="s">
        <v>673</v>
      </c>
      <c r="J1003" s="42">
        <v>27</v>
      </c>
      <c r="K1003" s="40" t="s">
        <v>673</v>
      </c>
      <c r="L1003" s="43" t="s">
        <v>1828</v>
      </c>
      <c r="M1003" s="44" t="s">
        <v>3863</v>
      </c>
      <c r="N1003" s="45">
        <v>6612987</v>
      </c>
      <c r="O1003" s="44" t="s">
        <v>676</v>
      </c>
      <c r="P1003" s="45">
        <v>1966082</v>
      </c>
      <c r="Q1003" s="44" t="s">
        <v>676</v>
      </c>
      <c r="R1003" s="46">
        <v>30317</v>
      </c>
      <c r="S1003" s="44"/>
      <c r="T1003" s="44"/>
      <c r="U1003" s="37"/>
      <c r="V1003" s="37"/>
    </row>
    <row r="1004" spans="1:22" x14ac:dyDescent="0.25">
      <c r="A1004" s="37">
        <v>1003</v>
      </c>
      <c r="B1004" s="49" t="s">
        <v>678</v>
      </c>
      <c r="C1004" s="28" t="s">
        <v>679</v>
      </c>
      <c r="D1004" s="38" t="s">
        <v>3864</v>
      </c>
      <c r="E1004" s="40" t="s">
        <v>670</v>
      </c>
      <c r="F1004" s="40" t="s">
        <v>3865</v>
      </c>
      <c r="G1004" s="40" t="s">
        <v>3866</v>
      </c>
      <c r="H1004" s="42">
        <v>16</v>
      </c>
      <c r="I1004" s="40" t="s">
        <v>673</v>
      </c>
      <c r="J1004" s="42">
        <v>15</v>
      </c>
      <c r="K1004" s="40" t="s">
        <v>673</v>
      </c>
      <c r="L1004" s="43" t="s">
        <v>1828</v>
      </c>
      <c r="M1004" s="44" t="s">
        <v>3543</v>
      </c>
      <c r="N1004" s="45">
        <v>727650</v>
      </c>
      <c r="O1004" s="44" t="s">
        <v>676</v>
      </c>
      <c r="P1004" s="56">
        <v>0</v>
      </c>
      <c r="Q1004" s="44" t="s">
        <v>676</v>
      </c>
      <c r="R1004" s="46">
        <v>32143</v>
      </c>
      <c r="S1004" s="44"/>
      <c r="T1004" s="44"/>
      <c r="U1004" s="37"/>
      <c r="V1004" s="37"/>
    </row>
    <row r="1005" spans="1:22" x14ac:dyDescent="0.25">
      <c r="A1005" s="37">
        <v>1004</v>
      </c>
      <c r="B1005" s="49" t="s">
        <v>678</v>
      </c>
      <c r="C1005" s="28" t="s">
        <v>679</v>
      </c>
      <c r="D1005" s="38" t="s">
        <v>3867</v>
      </c>
      <c r="E1005" s="40" t="s">
        <v>670</v>
      </c>
      <c r="F1005" s="40" t="s">
        <v>3868</v>
      </c>
      <c r="G1005" s="40" t="s">
        <v>3866</v>
      </c>
      <c r="H1005" s="42">
        <v>16</v>
      </c>
      <c r="I1005" s="40" t="s">
        <v>673</v>
      </c>
      <c r="J1005" s="42">
        <v>15</v>
      </c>
      <c r="K1005" s="40" t="s">
        <v>673</v>
      </c>
      <c r="L1005" s="43" t="s">
        <v>1828</v>
      </c>
      <c r="M1005" s="44" t="s">
        <v>3543</v>
      </c>
      <c r="N1005" s="45">
        <v>727650</v>
      </c>
      <c r="O1005" s="44" t="s">
        <v>676</v>
      </c>
      <c r="P1005" s="56">
        <v>0</v>
      </c>
      <c r="Q1005" s="44" t="s">
        <v>676</v>
      </c>
      <c r="R1005" s="46">
        <v>32143</v>
      </c>
      <c r="S1005" s="44"/>
      <c r="T1005" s="44"/>
      <c r="U1005" s="37"/>
      <c r="V1005" s="37"/>
    </row>
    <row r="1006" spans="1:22" x14ac:dyDescent="0.25">
      <c r="A1006" s="37">
        <v>1005</v>
      </c>
      <c r="B1006" s="49" t="s">
        <v>678</v>
      </c>
      <c r="C1006" s="28" t="s">
        <v>679</v>
      </c>
      <c r="D1006" s="38" t="s">
        <v>3869</v>
      </c>
      <c r="E1006" s="40" t="s">
        <v>670</v>
      </c>
      <c r="F1006" s="40" t="s">
        <v>3870</v>
      </c>
      <c r="G1006" s="40" t="s">
        <v>3871</v>
      </c>
      <c r="H1006" s="42">
        <v>48</v>
      </c>
      <c r="I1006" s="40" t="s">
        <v>673</v>
      </c>
      <c r="J1006" s="42">
        <v>44</v>
      </c>
      <c r="K1006" s="40" t="s">
        <v>673</v>
      </c>
      <c r="L1006" s="43" t="s">
        <v>1828</v>
      </c>
      <c r="M1006" s="44" t="s">
        <v>3872</v>
      </c>
      <c r="N1006" s="45">
        <v>295400</v>
      </c>
      <c r="O1006" s="44" t="s">
        <v>676</v>
      </c>
      <c r="P1006" s="45">
        <v>55819</v>
      </c>
      <c r="Q1006" s="44" t="s">
        <v>676</v>
      </c>
      <c r="R1006" s="46">
        <v>34504</v>
      </c>
      <c r="S1006" s="44"/>
      <c r="T1006" s="44"/>
      <c r="U1006" s="37"/>
      <c r="V1006" s="37"/>
    </row>
    <row r="1007" spans="1:22" x14ac:dyDescent="0.25">
      <c r="A1007" s="37">
        <v>1006</v>
      </c>
      <c r="B1007" s="49" t="s">
        <v>678</v>
      </c>
      <c r="C1007" s="28" t="s">
        <v>679</v>
      </c>
      <c r="D1007" s="38" t="s">
        <v>3873</v>
      </c>
      <c r="E1007" s="40" t="s">
        <v>670</v>
      </c>
      <c r="F1007" s="40" t="s">
        <v>3874</v>
      </c>
      <c r="G1007" s="40" t="s">
        <v>3875</v>
      </c>
      <c r="H1007" s="42">
        <v>24</v>
      </c>
      <c r="I1007" s="40" t="s">
        <v>673</v>
      </c>
      <c r="J1007" s="42">
        <v>19</v>
      </c>
      <c r="K1007" s="40" t="s">
        <v>673</v>
      </c>
      <c r="L1007" s="43" t="s">
        <v>1828</v>
      </c>
      <c r="M1007" s="44" t="s">
        <v>3876</v>
      </c>
      <c r="N1007" s="45">
        <v>161400</v>
      </c>
      <c r="O1007" s="44" t="s">
        <v>676</v>
      </c>
      <c r="P1007" s="45">
        <v>33137</v>
      </c>
      <c r="Q1007" s="44" t="s">
        <v>676</v>
      </c>
      <c r="R1007" s="46">
        <v>33723</v>
      </c>
      <c r="S1007" s="44"/>
      <c r="T1007" s="44"/>
      <c r="U1007" s="37"/>
      <c r="V1007" s="37"/>
    </row>
    <row r="1008" spans="1:22" x14ac:dyDescent="0.25">
      <c r="A1008" s="37">
        <v>1007</v>
      </c>
      <c r="B1008" s="49" t="s">
        <v>678</v>
      </c>
      <c r="C1008" s="28" t="s">
        <v>679</v>
      </c>
      <c r="D1008" s="38" t="s">
        <v>3877</v>
      </c>
      <c r="E1008" s="40" t="s">
        <v>670</v>
      </c>
      <c r="F1008" s="40" t="s">
        <v>3878</v>
      </c>
      <c r="G1008" s="40" t="s">
        <v>3879</v>
      </c>
      <c r="H1008" s="42">
        <v>204</v>
      </c>
      <c r="I1008" s="40" t="s">
        <v>673</v>
      </c>
      <c r="J1008" s="42">
        <v>88</v>
      </c>
      <c r="K1008" s="40" t="s">
        <v>673</v>
      </c>
      <c r="L1008" s="43" t="s">
        <v>1828</v>
      </c>
      <c r="M1008" s="44" t="s">
        <v>3880</v>
      </c>
      <c r="N1008" s="45">
        <v>18782804</v>
      </c>
      <c r="O1008" s="44" t="s">
        <v>676</v>
      </c>
      <c r="P1008" s="45">
        <v>14888302</v>
      </c>
      <c r="Q1008" s="44" t="s">
        <v>676</v>
      </c>
      <c r="R1008" s="46">
        <v>30682</v>
      </c>
      <c r="S1008" s="44"/>
      <c r="T1008" s="44"/>
      <c r="U1008" s="37"/>
      <c r="V1008" s="37"/>
    </row>
    <row r="1009" spans="1:22" x14ac:dyDescent="0.25">
      <c r="A1009" s="37">
        <v>1008</v>
      </c>
      <c r="B1009" s="49" t="s">
        <v>678</v>
      </c>
      <c r="C1009" s="28" t="s">
        <v>679</v>
      </c>
      <c r="D1009" s="38" t="s">
        <v>3881</v>
      </c>
      <c r="E1009" s="40" t="s">
        <v>670</v>
      </c>
      <c r="F1009" s="40" t="s">
        <v>3882</v>
      </c>
      <c r="G1009" s="40" t="s">
        <v>3883</v>
      </c>
      <c r="H1009" s="42">
        <v>35</v>
      </c>
      <c r="I1009" s="40" t="s">
        <v>673</v>
      </c>
      <c r="J1009" s="42">
        <v>27</v>
      </c>
      <c r="K1009" s="40" t="s">
        <v>673</v>
      </c>
      <c r="L1009" s="43" t="s">
        <v>1828</v>
      </c>
      <c r="M1009" s="44" t="s">
        <v>3884</v>
      </c>
      <c r="N1009" s="45">
        <v>1355000</v>
      </c>
      <c r="O1009" s="44" t="s">
        <v>676</v>
      </c>
      <c r="P1009" s="45">
        <v>1056840</v>
      </c>
      <c r="Q1009" s="44" t="s">
        <v>676</v>
      </c>
      <c r="R1009" s="46">
        <v>30682</v>
      </c>
      <c r="S1009" s="44"/>
      <c r="T1009" s="44"/>
      <c r="U1009" s="37"/>
      <c r="V1009" s="37"/>
    </row>
    <row r="1010" spans="1:22" x14ac:dyDescent="0.25">
      <c r="A1010" s="37">
        <v>1009</v>
      </c>
      <c r="B1010" s="49" t="s">
        <v>678</v>
      </c>
      <c r="C1010" s="28" t="s">
        <v>679</v>
      </c>
      <c r="D1010" s="38" t="s">
        <v>3885</v>
      </c>
      <c r="E1010" s="40" t="s">
        <v>670</v>
      </c>
      <c r="F1010" s="40" t="s">
        <v>3886</v>
      </c>
      <c r="G1010" s="40" t="s">
        <v>3887</v>
      </c>
      <c r="H1010" s="42">
        <v>42</v>
      </c>
      <c r="I1010" s="40" t="s">
        <v>673</v>
      </c>
      <c r="J1010" s="42">
        <v>36</v>
      </c>
      <c r="K1010" s="40" t="s">
        <v>673</v>
      </c>
      <c r="L1010" s="43" t="s">
        <v>1828</v>
      </c>
      <c r="M1010" s="44" t="s">
        <v>3888</v>
      </c>
      <c r="N1010" s="45">
        <v>3483220</v>
      </c>
      <c r="O1010" s="44" t="s">
        <v>676</v>
      </c>
      <c r="P1010" s="56">
        <v>0</v>
      </c>
      <c r="Q1010" s="44" t="s">
        <v>676</v>
      </c>
      <c r="R1010" s="46">
        <v>28491</v>
      </c>
      <c r="S1010" s="44"/>
      <c r="T1010" s="44"/>
      <c r="U1010" s="37"/>
      <c r="V1010" s="37"/>
    </row>
    <row r="1011" spans="1:22" x14ac:dyDescent="0.25">
      <c r="A1011" s="37">
        <v>1010</v>
      </c>
      <c r="B1011" s="49" t="s">
        <v>678</v>
      </c>
      <c r="C1011" s="28" t="s">
        <v>679</v>
      </c>
      <c r="D1011" s="38" t="s">
        <v>3889</v>
      </c>
      <c r="E1011" s="40" t="s">
        <v>670</v>
      </c>
      <c r="F1011" s="40" t="s">
        <v>3890</v>
      </c>
      <c r="G1011" s="40" t="s">
        <v>3891</v>
      </c>
      <c r="H1011" s="42">
        <v>44</v>
      </c>
      <c r="I1011" s="40" t="s">
        <v>673</v>
      </c>
      <c r="J1011" s="42">
        <v>38</v>
      </c>
      <c r="K1011" s="40" t="s">
        <v>673</v>
      </c>
      <c r="L1011" s="43" t="s">
        <v>1828</v>
      </c>
      <c r="M1011" s="44" t="s">
        <v>3892</v>
      </c>
      <c r="N1011" s="45">
        <v>3939745</v>
      </c>
      <c r="O1011" s="44" t="s">
        <v>676</v>
      </c>
      <c r="P1011" s="56">
        <v>0</v>
      </c>
      <c r="Q1011" s="44" t="s">
        <v>676</v>
      </c>
      <c r="R1011" s="46">
        <v>28126</v>
      </c>
      <c r="S1011" s="44"/>
      <c r="T1011" s="44"/>
      <c r="U1011" s="37"/>
      <c r="V1011" s="37"/>
    </row>
    <row r="1012" spans="1:22" x14ac:dyDescent="0.25">
      <c r="A1012" s="37">
        <v>1011</v>
      </c>
      <c r="B1012" s="49" t="s">
        <v>678</v>
      </c>
      <c r="C1012" s="28" t="s">
        <v>679</v>
      </c>
      <c r="D1012" s="38" t="s">
        <v>3893</v>
      </c>
      <c r="E1012" s="40" t="s">
        <v>670</v>
      </c>
      <c r="F1012" s="40" t="s">
        <v>3894</v>
      </c>
      <c r="G1012" s="40" t="s">
        <v>3895</v>
      </c>
      <c r="H1012" s="42">
        <v>64</v>
      </c>
      <c r="I1012" s="40" t="s">
        <v>673</v>
      </c>
      <c r="J1012" s="42">
        <v>39</v>
      </c>
      <c r="K1012" s="40" t="s">
        <v>673</v>
      </c>
      <c r="L1012" s="43" t="s">
        <v>1828</v>
      </c>
      <c r="M1012" s="44" t="s">
        <v>3896</v>
      </c>
      <c r="N1012" s="45">
        <v>1851000</v>
      </c>
      <c r="O1012" s="44" t="s">
        <v>676</v>
      </c>
      <c r="P1012" s="56">
        <v>0</v>
      </c>
      <c r="Q1012" s="44" t="s">
        <v>676</v>
      </c>
      <c r="R1012" s="46">
        <v>27030</v>
      </c>
      <c r="S1012" s="44"/>
      <c r="T1012" s="44"/>
      <c r="U1012" s="37"/>
      <c r="V1012" s="37"/>
    </row>
    <row r="1013" spans="1:22" x14ac:dyDescent="0.25">
      <c r="A1013" s="37">
        <v>1012</v>
      </c>
      <c r="B1013" s="49" t="s">
        <v>678</v>
      </c>
      <c r="C1013" s="28" t="s">
        <v>679</v>
      </c>
      <c r="D1013" s="38" t="s">
        <v>3897</v>
      </c>
      <c r="E1013" s="40" t="s">
        <v>670</v>
      </c>
      <c r="F1013" s="40" t="s">
        <v>3898</v>
      </c>
      <c r="G1013" s="40" t="s">
        <v>3899</v>
      </c>
      <c r="H1013" s="42">
        <v>53</v>
      </c>
      <c r="I1013" s="40" t="s">
        <v>673</v>
      </c>
      <c r="J1013" s="42">
        <v>38</v>
      </c>
      <c r="K1013" s="40" t="s">
        <v>673</v>
      </c>
      <c r="L1013" s="43" t="s">
        <v>1828</v>
      </c>
      <c r="M1013" s="44" t="s">
        <v>3900</v>
      </c>
      <c r="N1013" s="45">
        <v>2328000</v>
      </c>
      <c r="O1013" s="44" t="s">
        <v>676</v>
      </c>
      <c r="P1013" s="45">
        <v>320964</v>
      </c>
      <c r="Q1013" s="44" t="s">
        <v>676</v>
      </c>
      <c r="R1013" s="46">
        <v>30317</v>
      </c>
      <c r="S1013" s="44"/>
      <c r="T1013" s="44"/>
      <c r="U1013" s="37"/>
      <c r="V1013" s="37"/>
    </row>
    <row r="1014" spans="1:22" x14ac:dyDescent="0.25">
      <c r="A1014" s="37">
        <v>1013</v>
      </c>
      <c r="B1014" s="49" t="s">
        <v>678</v>
      </c>
      <c r="C1014" s="28" t="s">
        <v>679</v>
      </c>
      <c r="D1014" s="38" t="s">
        <v>3901</v>
      </c>
      <c r="E1014" s="40" t="s">
        <v>670</v>
      </c>
      <c r="F1014" s="40" t="s">
        <v>3902</v>
      </c>
      <c r="G1014" s="40" t="s">
        <v>3899</v>
      </c>
      <c r="H1014" s="42">
        <v>98</v>
      </c>
      <c r="I1014" s="40" t="s">
        <v>673</v>
      </c>
      <c r="J1014" s="42">
        <v>84</v>
      </c>
      <c r="K1014" s="40" t="s">
        <v>673</v>
      </c>
      <c r="L1014" s="43" t="s">
        <v>1828</v>
      </c>
      <c r="M1014" s="44" t="s">
        <v>3903</v>
      </c>
      <c r="N1014" s="45">
        <v>14036821</v>
      </c>
      <c r="O1014" s="44" t="s">
        <v>676</v>
      </c>
      <c r="P1014" s="45">
        <v>3348810</v>
      </c>
      <c r="Q1014" s="44" t="s">
        <v>676</v>
      </c>
      <c r="R1014" s="46">
        <v>30317</v>
      </c>
      <c r="S1014" s="44"/>
      <c r="T1014" s="44"/>
      <c r="U1014" s="37"/>
      <c r="V1014" s="37"/>
    </row>
    <row r="1015" spans="1:22" x14ac:dyDescent="0.25">
      <c r="A1015" s="37">
        <v>1014</v>
      </c>
      <c r="B1015" s="49" t="s">
        <v>678</v>
      </c>
      <c r="C1015" s="28" t="s">
        <v>679</v>
      </c>
      <c r="D1015" s="38" t="s">
        <v>3904</v>
      </c>
      <c r="E1015" s="40" t="s">
        <v>670</v>
      </c>
      <c r="F1015" s="40" t="s">
        <v>3905</v>
      </c>
      <c r="G1015" s="40" t="s">
        <v>3906</v>
      </c>
      <c r="H1015" s="42">
        <v>54</v>
      </c>
      <c r="I1015" s="40" t="s">
        <v>673</v>
      </c>
      <c r="J1015" s="42">
        <v>52</v>
      </c>
      <c r="K1015" s="40" t="s">
        <v>673</v>
      </c>
      <c r="L1015" s="43" t="s">
        <v>1828</v>
      </c>
      <c r="M1015" s="44" t="s">
        <v>3907</v>
      </c>
      <c r="N1015" s="45">
        <v>4722000</v>
      </c>
      <c r="O1015" s="44" t="s">
        <v>676</v>
      </c>
      <c r="P1015" s="45">
        <v>3682024</v>
      </c>
      <c r="Q1015" s="44" t="s">
        <v>676</v>
      </c>
      <c r="R1015" s="46">
        <v>31778</v>
      </c>
      <c r="S1015" s="44"/>
      <c r="T1015" s="44"/>
      <c r="U1015" s="37"/>
      <c r="V1015" s="37"/>
    </row>
    <row r="1016" spans="1:22" x14ac:dyDescent="0.25">
      <c r="A1016" s="37">
        <v>1015</v>
      </c>
      <c r="B1016" s="49" t="s">
        <v>678</v>
      </c>
      <c r="C1016" s="28" t="s">
        <v>679</v>
      </c>
      <c r="D1016" s="38" t="s">
        <v>3908</v>
      </c>
      <c r="E1016" s="40" t="s">
        <v>670</v>
      </c>
      <c r="F1016" s="40" t="s">
        <v>3909</v>
      </c>
      <c r="G1016" s="40" t="s">
        <v>3910</v>
      </c>
      <c r="H1016" s="42">
        <v>28</v>
      </c>
      <c r="I1016" s="40" t="s">
        <v>673</v>
      </c>
      <c r="J1016" s="42"/>
      <c r="K1016" s="40" t="s">
        <v>673</v>
      </c>
      <c r="L1016" s="43" t="s">
        <v>1828</v>
      </c>
      <c r="M1016" s="44" t="s">
        <v>3911</v>
      </c>
      <c r="N1016" s="45">
        <v>3395035</v>
      </c>
      <c r="O1016" s="44" t="s">
        <v>676</v>
      </c>
      <c r="P1016" s="45">
        <v>1314646</v>
      </c>
      <c r="Q1016" s="44" t="s">
        <v>676</v>
      </c>
      <c r="R1016" s="46">
        <v>33239</v>
      </c>
      <c r="S1016" s="44"/>
      <c r="T1016" s="44"/>
      <c r="U1016" s="37"/>
      <c r="V1016" s="37"/>
    </row>
    <row r="1017" spans="1:22" x14ac:dyDescent="0.25">
      <c r="A1017" s="37">
        <v>1016</v>
      </c>
      <c r="B1017" s="49" t="s">
        <v>678</v>
      </c>
      <c r="C1017" s="28" t="s">
        <v>679</v>
      </c>
      <c r="D1017" s="38" t="s">
        <v>3912</v>
      </c>
      <c r="E1017" s="40" t="s">
        <v>670</v>
      </c>
      <c r="F1017" s="40" t="s">
        <v>3913</v>
      </c>
      <c r="G1017" s="40" t="s">
        <v>3914</v>
      </c>
      <c r="H1017" s="42">
        <v>58</v>
      </c>
      <c r="I1017" s="40" t="s">
        <v>673</v>
      </c>
      <c r="J1017" s="42">
        <v>40</v>
      </c>
      <c r="K1017" s="40" t="s">
        <v>673</v>
      </c>
      <c r="L1017" s="43" t="s">
        <v>1828</v>
      </c>
      <c r="M1017" s="44" t="s">
        <v>3915</v>
      </c>
      <c r="N1017" s="45">
        <v>698695</v>
      </c>
      <c r="O1017" s="44" t="s">
        <v>676</v>
      </c>
      <c r="P1017" s="45">
        <v>498667</v>
      </c>
      <c r="Q1017" s="44" t="s">
        <v>676</v>
      </c>
      <c r="R1017" s="46">
        <v>20455</v>
      </c>
      <c r="S1017" s="44"/>
      <c r="T1017" s="44"/>
      <c r="U1017" s="37"/>
      <c r="V1017" s="37"/>
    </row>
    <row r="1018" spans="1:22" x14ac:dyDescent="0.25">
      <c r="A1018" s="37">
        <v>1017</v>
      </c>
      <c r="B1018" s="49" t="s">
        <v>678</v>
      </c>
      <c r="C1018" s="28" t="s">
        <v>679</v>
      </c>
      <c r="D1018" s="38" t="s">
        <v>3916</v>
      </c>
      <c r="E1018" s="40" t="s">
        <v>670</v>
      </c>
      <c r="F1018" s="40" t="s">
        <v>3917</v>
      </c>
      <c r="G1018" s="40" t="s">
        <v>3918</v>
      </c>
      <c r="H1018" s="42">
        <v>42</v>
      </c>
      <c r="I1018" s="40" t="s">
        <v>673</v>
      </c>
      <c r="J1018" s="42">
        <v>41</v>
      </c>
      <c r="K1018" s="40" t="s">
        <v>673</v>
      </c>
      <c r="L1018" s="43" t="s">
        <v>1828</v>
      </c>
      <c r="M1018" s="44" t="s">
        <v>3919</v>
      </c>
      <c r="N1018" s="45">
        <v>4554000</v>
      </c>
      <c r="O1018" s="44" t="s">
        <v>676</v>
      </c>
      <c r="P1018" s="56">
        <v>0</v>
      </c>
      <c r="Q1018" s="44" t="s">
        <v>676</v>
      </c>
      <c r="R1018" s="46">
        <v>28126</v>
      </c>
      <c r="S1018" s="44"/>
      <c r="T1018" s="44"/>
      <c r="U1018" s="37"/>
      <c r="V1018" s="37"/>
    </row>
    <row r="1019" spans="1:22" x14ac:dyDescent="0.25">
      <c r="A1019" s="37">
        <v>1018</v>
      </c>
      <c r="B1019" s="49" t="s">
        <v>678</v>
      </c>
      <c r="C1019" s="28" t="s">
        <v>679</v>
      </c>
      <c r="D1019" s="38" t="s">
        <v>3920</v>
      </c>
      <c r="E1019" s="40" t="s">
        <v>670</v>
      </c>
      <c r="F1019" s="40" t="s">
        <v>3921</v>
      </c>
      <c r="G1019" s="40" t="s">
        <v>3922</v>
      </c>
      <c r="H1019" s="42">
        <v>42</v>
      </c>
      <c r="I1019" s="40" t="s">
        <v>673</v>
      </c>
      <c r="J1019" s="42">
        <v>34</v>
      </c>
      <c r="K1019" s="40" t="s">
        <v>673</v>
      </c>
      <c r="L1019" s="43" t="s">
        <v>1828</v>
      </c>
      <c r="M1019" s="44" t="s">
        <v>3923</v>
      </c>
      <c r="N1019" s="45">
        <v>13660796</v>
      </c>
      <c r="O1019" s="44" t="s">
        <v>676</v>
      </c>
      <c r="P1019" s="45">
        <v>529891</v>
      </c>
      <c r="Q1019" s="44" t="s">
        <v>676</v>
      </c>
      <c r="R1019" s="46">
        <v>27030</v>
      </c>
      <c r="S1019" s="44"/>
      <c r="T1019" s="44"/>
      <c r="U1019" s="37"/>
      <c r="V1019" s="37"/>
    </row>
    <row r="1020" spans="1:22" x14ac:dyDescent="0.25">
      <c r="A1020" s="37">
        <v>1019</v>
      </c>
      <c r="B1020" s="49" t="s">
        <v>678</v>
      </c>
      <c r="C1020" s="28" t="s">
        <v>679</v>
      </c>
      <c r="D1020" s="38" t="s">
        <v>3924</v>
      </c>
      <c r="E1020" s="40" t="s">
        <v>670</v>
      </c>
      <c r="F1020" s="40" t="s">
        <v>3925</v>
      </c>
      <c r="G1020" s="40" t="s">
        <v>3926</v>
      </c>
      <c r="H1020" s="42">
        <v>80</v>
      </c>
      <c r="I1020" s="40" t="s">
        <v>673</v>
      </c>
      <c r="J1020" s="42"/>
      <c r="K1020" s="40" t="s">
        <v>673</v>
      </c>
      <c r="L1020" s="43" t="s">
        <v>1828</v>
      </c>
      <c r="M1020" s="44" t="s">
        <v>3819</v>
      </c>
      <c r="N1020" s="45">
        <v>8109525</v>
      </c>
      <c r="O1020" s="44" t="s">
        <v>676</v>
      </c>
      <c r="P1020" s="45">
        <v>3616035</v>
      </c>
      <c r="Q1020" s="44" t="s">
        <v>676</v>
      </c>
      <c r="R1020" s="46">
        <v>28856</v>
      </c>
      <c r="S1020" s="44"/>
      <c r="T1020" s="44"/>
      <c r="U1020" s="37"/>
      <c r="V1020" s="37"/>
    </row>
    <row r="1021" spans="1:22" x14ac:dyDescent="0.25">
      <c r="A1021" s="37">
        <v>1020</v>
      </c>
      <c r="B1021" s="49" t="s">
        <v>678</v>
      </c>
      <c r="C1021" s="28" t="s">
        <v>679</v>
      </c>
      <c r="D1021" s="38" t="s">
        <v>3927</v>
      </c>
      <c r="E1021" s="40" t="s">
        <v>670</v>
      </c>
      <c r="F1021" s="40" t="s">
        <v>3928</v>
      </c>
      <c r="G1021" s="40" t="s">
        <v>3929</v>
      </c>
      <c r="H1021" s="42">
        <v>22</v>
      </c>
      <c r="I1021" s="40" t="s">
        <v>673</v>
      </c>
      <c r="J1021" s="42">
        <v>21</v>
      </c>
      <c r="K1021" s="40" t="s">
        <v>673</v>
      </c>
      <c r="L1021" s="43" t="s">
        <v>1828</v>
      </c>
      <c r="M1021" s="44" t="s">
        <v>3930</v>
      </c>
      <c r="N1021" s="45">
        <v>3322000</v>
      </c>
      <c r="O1021" s="44" t="s">
        <v>676</v>
      </c>
      <c r="P1021" s="45">
        <v>429712</v>
      </c>
      <c r="Q1021" s="44" t="s">
        <v>676</v>
      </c>
      <c r="R1021" s="46">
        <v>31048</v>
      </c>
      <c r="S1021" s="44"/>
      <c r="T1021" s="44"/>
      <c r="U1021" s="37"/>
      <c r="V1021" s="37"/>
    </row>
    <row r="1022" spans="1:22" x14ac:dyDescent="0.25">
      <c r="A1022" s="37">
        <v>1021</v>
      </c>
      <c r="B1022" s="49" t="s">
        <v>678</v>
      </c>
      <c r="C1022" s="28" t="s">
        <v>679</v>
      </c>
      <c r="D1022" s="38" t="s">
        <v>3931</v>
      </c>
      <c r="E1022" s="40" t="s">
        <v>670</v>
      </c>
      <c r="F1022" s="40" t="s">
        <v>3932</v>
      </c>
      <c r="G1022" s="40" t="s">
        <v>3933</v>
      </c>
      <c r="H1022" s="42">
        <v>40</v>
      </c>
      <c r="I1022" s="40" t="s">
        <v>673</v>
      </c>
      <c r="J1022" s="42">
        <v>32</v>
      </c>
      <c r="K1022" s="40" t="s">
        <v>673</v>
      </c>
      <c r="L1022" s="43" t="s">
        <v>1828</v>
      </c>
      <c r="M1022" s="44" t="s">
        <v>3934</v>
      </c>
      <c r="N1022" s="45">
        <v>3592357</v>
      </c>
      <c r="O1022" s="44" t="s">
        <v>676</v>
      </c>
      <c r="P1022" s="45">
        <v>1015396</v>
      </c>
      <c r="Q1022" s="44" t="s">
        <v>676</v>
      </c>
      <c r="R1022" s="46">
        <v>32143</v>
      </c>
      <c r="S1022" s="44"/>
      <c r="T1022" s="44"/>
      <c r="U1022" s="37"/>
      <c r="V1022" s="37"/>
    </row>
    <row r="1023" spans="1:22" x14ac:dyDescent="0.25">
      <c r="A1023" s="37">
        <v>1022</v>
      </c>
      <c r="B1023" s="49" t="s">
        <v>678</v>
      </c>
      <c r="C1023" s="28" t="s">
        <v>679</v>
      </c>
      <c r="D1023" s="38" t="s">
        <v>3935</v>
      </c>
      <c r="E1023" s="40" t="s">
        <v>670</v>
      </c>
      <c r="F1023" s="40" t="s">
        <v>3936</v>
      </c>
      <c r="G1023" s="40" t="s">
        <v>3937</v>
      </c>
      <c r="H1023" s="42">
        <v>90</v>
      </c>
      <c r="I1023" s="40" t="s">
        <v>673</v>
      </c>
      <c r="J1023" s="42">
        <v>54</v>
      </c>
      <c r="K1023" s="40" t="s">
        <v>673</v>
      </c>
      <c r="L1023" s="43" t="s">
        <v>1828</v>
      </c>
      <c r="M1023" s="44" t="s">
        <v>3938</v>
      </c>
      <c r="N1023" s="45">
        <v>48348878</v>
      </c>
      <c r="O1023" s="44" t="s">
        <v>676</v>
      </c>
      <c r="P1023" s="45">
        <v>40965231</v>
      </c>
      <c r="Q1023" s="44" t="s">
        <v>676</v>
      </c>
      <c r="R1023" s="46">
        <v>31048</v>
      </c>
      <c r="S1023" s="44"/>
      <c r="T1023" s="44"/>
      <c r="U1023" s="37"/>
      <c r="V1023" s="37"/>
    </row>
    <row r="1024" spans="1:22" x14ac:dyDescent="0.25">
      <c r="A1024" s="37">
        <v>1023</v>
      </c>
      <c r="B1024" s="49" t="s">
        <v>678</v>
      </c>
      <c r="C1024" s="28" t="s">
        <v>679</v>
      </c>
      <c r="D1024" s="38" t="s">
        <v>3939</v>
      </c>
      <c r="E1024" s="40" t="s">
        <v>670</v>
      </c>
      <c r="F1024" s="40" t="s">
        <v>3940</v>
      </c>
      <c r="G1024" s="40" t="s">
        <v>3941</v>
      </c>
      <c r="H1024" s="42">
        <v>44</v>
      </c>
      <c r="I1024" s="40" t="s">
        <v>673</v>
      </c>
      <c r="J1024" s="42">
        <v>38</v>
      </c>
      <c r="K1024" s="40" t="s">
        <v>673</v>
      </c>
      <c r="L1024" s="43" t="s">
        <v>1828</v>
      </c>
      <c r="M1024" s="44" t="s">
        <v>3942</v>
      </c>
      <c r="N1024" s="45">
        <v>287000</v>
      </c>
      <c r="O1024" s="44" t="s">
        <v>676</v>
      </c>
      <c r="P1024" s="45">
        <v>32998</v>
      </c>
      <c r="Q1024" s="44" t="s">
        <v>676</v>
      </c>
      <c r="R1024" s="46">
        <v>33938</v>
      </c>
      <c r="S1024" s="44"/>
      <c r="T1024" s="44"/>
      <c r="U1024" s="37"/>
      <c r="V1024" s="37"/>
    </row>
    <row r="1025" spans="1:22" x14ac:dyDescent="0.25">
      <c r="A1025" s="37">
        <v>1024</v>
      </c>
      <c r="B1025" s="49" t="s">
        <v>678</v>
      </c>
      <c r="C1025" s="28" t="s">
        <v>679</v>
      </c>
      <c r="D1025" s="38" t="s">
        <v>3943</v>
      </c>
      <c r="E1025" s="40" t="s">
        <v>670</v>
      </c>
      <c r="F1025" s="40" t="s">
        <v>3944</v>
      </c>
      <c r="G1025" s="40" t="s">
        <v>1880</v>
      </c>
      <c r="H1025" s="42">
        <v>94</v>
      </c>
      <c r="I1025" s="40" t="s">
        <v>673</v>
      </c>
      <c r="J1025" s="42">
        <v>60</v>
      </c>
      <c r="K1025" s="40" t="s">
        <v>673</v>
      </c>
      <c r="L1025" s="43" t="s">
        <v>1828</v>
      </c>
      <c r="M1025" s="44" t="s">
        <v>3945</v>
      </c>
      <c r="N1025" s="45">
        <v>26944656</v>
      </c>
      <c r="O1025" s="44" t="s">
        <v>676</v>
      </c>
      <c r="P1025" s="45">
        <v>21093498</v>
      </c>
      <c r="Q1025" s="44" t="s">
        <v>676</v>
      </c>
      <c r="R1025" s="46">
        <v>18264</v>
      </c>
      <c r="S1025" s="44"/>
      <c r="T1025" s="44"/>
      <c r="U1025" s="37"/>
      <c r="V1025" s="37"/>
    </row>
    <row r="1026" spans="1:22" x14ac:dyDescent="0.25">
      <c r="A1026" s="37">
        <v>1025</v>
      </c>
      <c r="B1026" s="49" t="s">
        <v>678</v>
      </c>
      <c r="C1026" s="28" t="s">
        <v>679</v>
      </c>
      <c r="D1026" s="38" t="s">
        <v>3946</v>
      </c>
      <c r="E1026" s="40" t="s">
        <v>670</v>
      </c>
      <c r="F1026" s="40" t="s">
        <v>3947</v>
      </c>
      <c r="G1026" s="40" t="s">
        <v>3948</v>
      </c>
      <c r="H1026" s="42">
        <v>413</v>
      </c>
      <c r="I1026" s="40" t="s">
        <v>673</v>
      </c>
      <c r="J1026" s="42">
        <v>204</v>
      </c>
      <c r="K1026" s="40" t="s">
        <v>673</v>
      </c>
      <c r="L1026" s="43" t="s">
        <v>1828</v>
      </c>
      <c r="M1026" s="44" t="s">
        <v>3949</v>
      </c>
      <c r="N1026" s="45">
        <v>22899675</v>
      </c>
      <c r="O1026" s="44" t="s">
        <v>676</v>
      </c>
      <c r="P1026" s="56">
        <v>0</v>
      </c>
      <c r="Q1026" s="44" t="s">
        <v>676</v>
      </c>
      <c r="R1026" s="46">
        <v>26665</v>
      </c>
      <c r="S1026" s="44"/>
      <c r="T1026" s="44"/>
      <c r="U1026" s="37"/>
      <c r="V1026" s="37"/>
    </row>
    <row r="1027" spans="1:22" x14ac:dyDescent="0.25">
      <c r="A1027" s="37">
        <v>1026</v>
      </c>
      <c r="B1027" s="49" t="s">
        <v>678</v>
      </c>
      <c r="C1027" s="28" t="s">
        <v>679</v>
      </c>
      <c r="D1027" s="38" t="s">
        <v>3950</v>
      </c>
      <c r="E1027" s="40" t="s">
        <v>670</v>
      </c>
      <c r="F1027" s="40" t="s">
        <v>3951</v>
      </c>
      <c r="G1027" s="40" t="s">
        <v>3952</v>
      </c>
      <c r="H1027" s="42">
        <v>177</v>
      </c>
      <c r="I1027" s="40" t="s">
        <v>673</v>
      </c>
      <c r="J1027" s="42">
        <v>86</v>
      </c>
      <c r="K1027" s="40" t="s">
        <v>673</v>
      </c>
      <c r="L1027" s="43" t="s">
        <v>1828</v>
      </c>
      <c r="M1027" s="44" t="s">
        <v>3953</v>
      </c>
      <c r="N1027" s="45">
        <v>27761308</v>
      </c>
      <c r="O1027" s="44" t="s">
        <v>676</v>
      </c>
      <c r="P1027" s="45">
        <v>6215153</v>
      </c>
      <c r="Q1027" s="44" t="s">
        <v>676</v>
      </c>
      <c r="R1027" s="46">
        <v>30317</v>
      </c>
      <c r="S1027" s="44"/>
      <c r="T1027" s="44"/>
      <c r="U1027" s="37"/>
      <c r="V1027" s="37"/>
    </row>
    <row r="1028" spans="1:22" x14ac:dyDescent="0.25">
      <c r="A1028" s="37">
        <v>1027</v>
      </c>
      <c r="B1028" s="49" t="s">
        <v>678</v>
      </c>
      <c r="C1028" s="28" t="s">
        <v>679</v>
      </c>
      <c r="D1028" s="38" t="s">
        <v>3954</v>
      </c>
      <c r="E1028" s="40" t="s">
        <v>670</v>
      </c>
      <c r="F1028" s="40" t="s">
        <v>3955</v>
      </c>
      <c r="G1028" s="40" t="s">
        <v>3956</v>
      </c>
      <c r="H1028" s="42">
        <v>3</v>
      </c>
      <c r="I1028" s="40" t="s">
        <v>673</v>
      </c>
      <c r="J1028" s="42"/>
      <c r="K1028" s="40" t="s">
        <v>673</v>
      </c>
      <c r="L1028" s="43" t="s">
        <v>1828</v>
      </c>
      <c r="M1028" s="44" t="s">
        <v>3945</v>
      </c>
      <c r="N1028" s="45">
        <v>163000</v>
      </c>
      <c r="O1028" s="44" t="s">
        <v>676</v>
      </c>
      <c r="P1028" s="45">
        <v>22472</v>
      </c>
      <c r="Q1028" s="44" t="s">
        <v>676</v>
      </c>
      <c r="R1028" s="46">
        <v>29952</v>
      </c>
      <c r="S1028" s="44"/>
      <c r="T1028" s="44"/>
      <c r="U1028" s="37"/>
      <c r="V1028" s="37"/>
    </row>
    <row r="1029" spans="1:22" x14ac:dyDescent="0.25">
      <c r="A1029" s="37">
        <v>1028</v>
      </c>
      <c r="B1029" s="49" t="s">
        <v>678</v>
      </c>
      <c r="C1029" s="28" t="s">
        <v>679</v>
      </c>
      <c r="D1029" s="38" t="s">
        <v>3957</v>
      </c>
      <c r="E1029" s="40" t="s">
        <v>670</v>
      </c>
      <c r="F1029" s="40" t="s">
        <v>3958</v>
      </c>
      <c r="G1029" s="40" t="s">
        <v>3959</v>
      </c>
      <c r="H1029" s="42">
        <v>4</v>
      </c>
      <c r="I1029" s="40" t="s">
        <v>673</v>
      </c>
      <c r="J1029" s="42"/>
      <c r="K1029" s="40" t="s">
        <v>673</v>
      </c>
      <c r="L1029" s="43" t="s">
        <v>1828</v>
      </c>
      <c r="M1029" s="44" t="s">
        <v>3960</v>
      </c>
      <c r="N1029" s="45">
        <v>163000</v>
      </c>
      <c r="O1029" s="44" t="s">
        <v>676</v>
      </c>
      <c r="P1029" s="45">
        <v>45416</v>
      </c>
      <c r="Q1029" s="44" t="s">
        <v>676</v>
      </c>
      <c r="R1029" s="46">
        <v>31778</v>
      </c>
      <c r="S1029" s="44"/>
      <c r="T1029" s="44"/>
      <c r="U1029" s="37"/>
      <c r="V1029" s="37"/>
    </row>
    <row r="1030" spans="1:22" x14ac:dyDescent="0.25">
      <c r="A1030" s="37">
        <v>1029</v>
      </c>
      <c r="B1030" s="49" t="s">
        <v>678</v>
      </c>
      <c r="C1030" s="28" t="s">
        <v>679</v>
      </c>
      <c r="D1030" s="38" t="s">
        <v>3961</v>
      </c>
      <c r="E1030" s="40" t="s">
        <v>670</v>
      </c>
      <c r="F1030" s="40" t="s">
        <v>3962</v>
      </c>
      <c r="G1030" s="40" t="s">
        <v>3963</v>
      </c>
      <c r="H1030" s="42">
        <v>8</v>
      </c>
      <c r="I1030" s="40" t="s">
        <v>673</v>
      </c>
      <c r="J1030" s="42"/>
      <c r="K1030" s="40" t="s">
        <v>673</v>
      </c>
      <c r="L1030" s="43" t="s">
        <v>1828</v>
      </c>
      <c r="M1030" s="44" t="s">
        <v>3953</v>
      </c>
      <c r="N1030" s="45">
        <v>1228971</v>
      </c>
      <c r="O1030" s="44" t="s">
        <v>676</v>
      </c>
      <c r="P1030" s="45">
        <v>608506</v>
      </c>
      <c r="Q1030" s="44" t="s">
        <v>676</v>
      </c>
      <c r="R1030" s="46">
        <v>36022</v>
      </c>
      <c r="S1030" s="44"/>
      <c r="T1030" s="44"/>
      <c r="U1030" s="37"/>
      <c r="V1030" s="37"/>
    </row>
    <row r="1031" spans="1:22" x14ac:dyDescent="0.25">
      <c r="A1031" s="37">
        <v>1030</v>
      </c>
      <c r="B1031" s="49" t="s">
        <v>678</v>
      </c>
      <c r="C1031" s="28" t="s">
        <v>679</v>
      </c>
      <c r="D1031" s="38" t="s">
        <v>3964</v>
      </c>
      <c r="E1031" s="40" t="s">
        <v>670</v>
      </c>
      <c r="F1031" s="40" t="s">
        <v>3965</v>
      </c>
      <c r="G1031" s="40" t="s">
        <v>3963</v>
      </c>
      <c r="H1031" s="42">
        <v>27</v>
      </c>
      <c r="I1031" s="40" t="s">
        <v>673</v>
      </c>
      <c r="J1031" s="42"/>
      <c r="K1031" s="40" t="s">
        <v>673</v>
      </c>
      <c r="L1031" s="43" t="s">
        <v>1828</v>
      </c>
      <c r="M1031" s="44" t="s">
        <v>3880</v>
      </c>
      <c r="N1031" s="45">
        <v>2457941</v>
      </c>
      <c r="O1031" s="44" t="s">
        <v>676</v>
      </c>
      <c r="P1031" s="45">
        <v>1217012</v>
      </c>
      <c r="Q1031" s="44" t="s">
        <v>676</v>
      </c>
      <c r="R1031" s="46">
        <v>36022</v>
      </c>
      <c r="S1031" s="44"/>
      <c r="T1031" s="44"/>
      <c r="U1031" s="37"/>
      <c r="V1031" s="37"/>
    </row>
    <row r="1032" spans="1:22" x14ac:dyDescent="0.25">
      <c r="A1032" s="37">
        <v>1031</v>
      </c>
      <c r="B1032" s="49" t="s">
        <v>678</v>
      </c>
      <c r="C1032" s="28" t="s">
        <v>679</v>
      </c>
      <c r="D1032" s="38" t="s">
        <v>3966</v>
      </c>
      <c r="E1032" s="40" t="s">
        <v>670</v>
      </c>
      <c r="F1032" s="40" t="s">
        <v>3967</v>
      </c>
      <c r="G1032" s="40" t="s">
        <v>3963</v>
      </c>
      <c r="H1032" s="42">
        <v>27</v>
      </c>
      <c r="I1032" s="40" t="s">
        <v>673</v>
      </c>
      <c r="J1032" s="42"/>
      <c r="K1032" s="40" t="s">
        <v>673</v>
      </c>
      <c r="L1032" s="43" t="s">
        <v>1828</v>
      </c>
      <c r="M1032" s="44" t="s">
        <v>3880</v>
      </c>
      <c r="N1032" s="45">
        <v>2457941</v>
      </c>
      <c r="O1032" s="44" t="s">
        <v>676</v>
      </c>
      <c r="P1032" s="45">
        <v>1217012</v>
      </c>
      <c r="Q1032" s="44" t="s">
        <v>676</v>
      </c>
      <c r="R1032" s="46">
        <v>36022</v>
      </c>
      <c r="S1032" s="44"/>
      <c r="T1032" s="44"/>
      <c r="U1032" s="37"/>
      <c r="V1032" s="37"/>
    </row>
    <row r="1033" spans="1:22" x14ac:dyDescent="0.25">
      <c r="A1033" s="37">
        <v>1032</v>
      </c>
      <c r="B1033" s="49" t="s">
        <v>678</v>
      </c>
      <c r="C1033" s="28" t="s">
        <v>679</v>
      </c>
      <c r="D1033" s="38" t="s">
        <v>3968</v>
      </c>
      <c r="E1033" s="40" t="s">
        <v>670</v>
      </c>
      <c r="F1033" s="40" t="s">
        <v>3969</v>
      </c>
      <c r="G1033" s="40" t="s">
        <v>3970</v>
      </c>
      <c r="H1033" s="42">
        <v>63</v>
      </c>
      <c r="I1033" s="40" t="s">
        <v>673</v>
      </c>
      <c r="J1033" s="42"/>
      <c r="K1033" s="40" t="s">
        <v>673</v>
      </c>
      <c r="L1033" s="43" t="s">
        <v>1828</v>
      </c>
      <c r="M1033" s="44" t="s">
        <v>3971</v>
      </c>
      <c r="N1033" s="45">
        <v>1385000</v>
      </c>
      <c r="O1033" s="44" t="s">
        <v>676</v>
      </c>
      <c r="P1033" s="45">
        <v>190952</v>
      </c>
      <c r="Q1033" s="44" t="s">
        <v>676</v>
      </c>
      <c r="R1033" s="46">
        <v>30317</v>
      </c>
      <c r="S1033" s="44"/>
      <c r="T1033" s="44"/>
      <c r="U1033" s="37"/>
      <c r="V1033" s="37"/>
    </row>
    <row r="1034" spans="1:22" x14ac:dyDescent="0.25">
      <c r="A1034" s="37">
        <v>1033</v>
      </c>
      <c r="B1034" s="49" t="s">
        <v>678</v>
      </c>
      <c r="C1034" s="28" t="s">
        <v>679</v>
      </c>
      <c r="D1034" s="38" t="s">
        <v>3972</v>
      </c>
      <c r="E1034" s="40" t="s">
        <v>670</v>
      </c>
      <c r="F1034" s="40" t="s">
        <v>3973</v>
      </c>
      <c r="G1034" s="40" t="s">
        <v>3974</v>
      </c>
      <c r="H1034" s="42">
        <v>63</v>
      </c>
      <c r="I1034" s="40" t="s">
        <v>673</v>
      </c>
      <c r="J1034" s="42"/>
      <c r="K1034" s="40" t="s">
        <v>673</v>
      </c>
      <c r="L1034" s="43" t="s">
        <v>1828</v>
      </c>
      <c r="M1034" s="44" t="s">
        <v>3975</v>
      </c>
      <c r="N1034" s="45">
        <v>1385000</v>
      </c>
      <c r="O1034" s="44" t="s">
        <v>676</v>
      </c>
      <c r="P1034" s="45">
        <v>190952</v>
      </c>
      <c r="Q1034" s="44" t="s">
        <v>676</v>
      </c>
      <c r="R1034" s="46">
        <v>30317</v>
      </c>
      <c r="S1034" s="44"/>
      <c r="T1034" s="44"/>
      <c r="U1034" s="37"/>
      <c r="V1034" s="37"/>
    </row>
    <row r="1035" spans="1:22" x14ac:dyDescent="0.25">
      <c r="A1035" s="37">
        <v>1034</v>
      </c>
      <c r="B1035" s="49" t="s">
        <v>678</v>
      </c>
      <c r="C1035" s="28" t="s">
        <v>679</v>
      </c>
      <c r="D1035" s="38" t="s">
        <v>3976</v>
      </c>
      <c r="E1035" s="40" t="s">
        <v>670</v>
      </c>
      <c r="F1035" s="40" t="s">
        <v>3977</v>
      </c>
      <c r="G1035" s="40" t="s">
        <v>3978</v>
      </c>
      <c r="H1035" s="42">
        <v>106</v>
      </c>
      <c r="I1035" s="40" t="s">
        <v>673</v>
      </c>
      <c r="J1035" s="42">
        <v>68</v>
      </c>
      <c r="K1035" s="40" t="s">
        <v>673</v>
      </c>
      <c r="L1035" s="43" t="s">
        <v>1828</v>
      </c>
      <c r="M1035" s="44" t="s">
        <v>3979</v>
      </c>
      <c r="N1035" s="45">
        <v>21071200</v>
      </c>
      <c r="O1035" s="44" t="s">
        <v>676</v>
      </c>
      <c r="P1035" s="45">
        <v>8436047</v>
      </c>
      <c r="Q1035" s="44" t="s">
        <v>676</v>
      </c>
      <c r="R1035" s="46">
        <v>33239</v>
      </c>
      <c r="S1035" s="44"/>
      <c r="T1035" s="44"/>
      <c r="U1035" s="37"/>
      <c r="V1035" s="37"/>
    </row>
    <row r="1036" spans="1:22" x14ac:dyDescent="0.25">
      <c r="A1036" s="37">
        <v>1035</v>
      </c>
      <c r="B1036" s="49" t="s">
        <v>678</v>
      </c>
      <c r="C1036" s="28" t="s">
        <v>679</v>
      </c>
      <c r="D1036" s="38" t="s">
        <v>3980</v>
      </c>
      <c r="E1036" s="40" t="s">
        <v>670</v>
      </c>
      <c r="F1036" s="40" t="s">
        <v>3981</v>
      </c>
      <c r="G1036" s="40" t="s">
        <v>3982</v>
      </c>
      <c r="H1036" s="42">
        <v>32</v>
      </c>
      <c r="I1036" s="40" t="s">
        <v>673</v>
      </c>
      <c r="J1036" s="42">
        <v>25</v>
      </c>
      <c r="K1036" s="40" t="s">
        <v>673</v>
      </c>
      <c r="L1036" s="43" t="s">
        <v>1828</v>
      </c>
      <c r="M1036" s="44" t="s">
        <v>3983</v>
      </c>
      <c r="N1036" s="45">
        <v>5150095</v>
      </c>
      <c r="O1036" s="44" t="s">
        <v>676</v>
      </c>
      <c r="P1036" s="56">
        <v>0</v>
      </c>
      <c r="Q1036" s="44" t="s">
        <v>676</v>
      </c>
      <c r="R1036" s="46">
        <v>28491</v>
      </c>
      <c r="S1036" s="44"/>
      <c r="T1036" s="44"/>
      <c r="U1036" s="37"/>
      <c r="V1036" s="37"/>
    </row>
    <row r="1037" spans="1:22" x14ac:dyDescent="0.25">
      <c r="A1037" s="37">
        <v>1036</v>
      </c>
      <c r="B1037" s="49" t="s">
        <v>678</v>
      </c>
      <c r="C1037" s="28" t="s">
        <v>679</v>
      </c>
      <c r="D1037" s="38" t="s">
        <v>3984</v>
      </c>
      <c r="E1037" s="40" t="s">
        <v>670</v>
      </c>
      <c r="F1037" s="40" t="s">
        <v>3985</v>
      </c>
      <c r="G1037" s="40" t="s">
        <v>3986</v>
      </c>
      <c r="H1037" s="42">
        <v>128</v>
      </c>
      <c r="I1037" s="40" t="s">
        <v>673</v>
      </c>
      <c r="J1037" s="42">
        <v>79</v>
      </c>
      <c r="K1037" s="40" t="s">
        <v>673</v>
      </c>
      <c r="L1037" s="43" t="s">
        <v>1828</v>
      </c>
      <c r="M1037" s="44" t="s">
        <v>3987</v>
      </c>
      <c r="N1037" s="45">
        <v>18464000</v>
      </c>
      <c r="O1037" s="44" t="s">
        <v>676</v>
      </c>
      <c r="P1037" s="45">
        <v>7364148</v>
      </c>
      <c r="Q1037" s="44" t="s">
        <v>676</v>
      </c>
      <c r="R1037" s="46">
        <v>33239</v>
      </c>
      <c r="S1037" s="44"/>
      <c r="T1037" s="44"/>
      <c r="U1037" s="37"/>
      <c r="V1037" s="37"/>
    </row>
    <row r="1038" spans="1:22" x14ac:dyDescent="0.25">
      <c r="A1038" s="37">
        <v>1037</v>
      </c>
      <c r="B1038" s="49" t="s">
        <v>678</v>
      </c>
      <c r="C1038" s="28" t="s">
        <v>679</v>
      </c>
      <c r="D1038" s="38" t="s">
        <v>3988</v>
      </c>
      <c r="E1038" s="40" t="s">
        <v>670</v>
      </c>
      <c r="F1038" s="40" t="s">
        <v>3989</v>
      </c>
      <c r="G1038" s="40" t="s">
        <v>3990</v>
      </c>
      <c r="H1038" s="42">
        <v>218</v>
      </c>
      <c r="I1038" s="40" t="s">
        <v>673</v>
      </c>
      <c r="J1038" s="42">
        <v>111</v>
      </c>
      <c r="K1038" s="40" t="s">
        <v>673</v>
      </c>
      <c r="L1038" s="43" t="s">
        <v>1828</v>
      </c>
      <c r="M1038" s="44" t="s">
        <v>3991</v>
      </c>
      <c r="N1038" s="45">
        <v>7596000</v>
      </c>
      <c r="O1038" s="44" t="s">
        <v>676</v>
      </c>
      <c r="P1038" s="45">
        <v>5923792</v>
      </c>
      <c r="Q1038" s="44" t="s">
        <v>676</v>
      </c>
      <c r="R1038" s="46">
        <v>31413</v>
      </c>
      <c r="S1038" s="44"/>
      <c r="T1038" s="44"/>
      <c r="U1038" s="37"/>
      <c r="V1038" s="37"/>
    </row>
    <row r="1039" spans="1:22" x14ac:dyDescent="0.25">
      <c r="A1039" s="37">
        <v>1038</v>
      </c>
      <c r="B1039" s="49" t="s">
        <v>678</v>
      </c>
      <c r="C1039" s="28" t="s">
        <v>679</v>
      </c>
      <c r="D1039" s="38" t="s">
        <v>3992</v>
      </c>
      <c r="E1039" s="40" t="s">
        <v>670</v>
      </c>
      <c r="F1039" s="40" t="s">
        <v>3993</v>
      </c>
      <c r="G1039" s="40" t="s">
        <v>3994</v>
      </c>
      <c r="H1039" s="42">
        <v>53</v>
      </c>
      <c r="I1039" s="40" t="s">
        <v>673</v>
      </c>
      <c r="J1039" s="42">
        <v>35</v>
      </c>
      <c r="K1039" s="40" t="s">
        <v>673</v>
      </c>
      <c r="L1039" s="43" t="s">
        <v>1828</v>
      </c>
      <c r="M1039" s="44" t="s">
        <v>3995</v>
      </c>
      <c r="N1039" s="45">
        <v>10076984</v>
      </c>
      <c r="O1039" s="44" t="s">
        <v>676</v>
      </c>
      <c r="P1039" s="45">
        <v>8524956</v>
      </c>
      <c r="Q1039" s="44" t="s">
        <v>676</v>
      </c>
      <c r="R1039" s="46">
        <v>36745</v>
      </c>
      <c r="S1039" s="44"/>
      <c r="T1039" s="44"/>
      <c r="U1039" s="37"/>
      <c r="V1039" s="37"/>
    </row>
    <row r="1040" spans="1:22" x14ac:dyDescent="0.25">
      <c r="A1040" s="37">
        <v>1039</v>
      </c>
      <c r="B1040" s="49" t="s">
        <v>678</v>
      </c>
      <c r="C1040" s="28" t="s">
        <v>679</v>
      </c>
      <c r="D1040" s="38" t="s">
        <v>3996</v>
      </c>
      <c r="E1040" s="40" t="s">
        <v>670</v>
      </c>
      <c r="F1040" s="40" t="s">
        <v>3997</v>
      </c>
      <c r="G1040" s="40" t="s">
        <v>3998</v>
      </c>
      <c r="H1040" s="42">
        <v>30</v>
      </c>
      <c r="I1040" s="40" t="s">
        <v>673</v>
      </c>
      <c r="J1040" s="42">
        <v>30</v>
      </c>
      <c r="K1040" s="40" t="s">
        <v>673</v>
      </c>
      <c r="L1040" s="43" t="s">
        <v>1828</v>
      </c>
      <c r="M1040" s="44" t="s">
        <v>3999</v>
      </c>
      <c r="N1040" s="45">
        <v>6146000</v>
      </c>
      <c r="O1040" s="44" t="s">
        <v>676</v>
      </c>
      <c r="P1040" s="45">
        <v>847359</v>
      </c>
      <c r="Q1040" s="44" t="s">
        <v>676</v>
      </c>
      <c r="R1040" s="46">
        <v>30682</v>
      </c>
      <c r="S1040" s="44"/>
      <c r="T1040" s="44"/>
      <c r="U1040" s="37"/>
      <c r="V1040" s="37"/>
    </row>
    <row r="1041" spans="1:22" x14ac:dyDescent="0.25">
      <c r="A1041" s="37">
        <v>1040</v>
      </c>
      <c r="B1041" s="49" t="s">
        <v>678</v>
      </c>
      <c r="C1041" s="28" t="s">
        <v>679</v>
      </c>
      <c r="D1041" s="38" t="s">
        <v>4000</v>
      </c>
      <c r="E1041" s="40" t="s">
        <v>670</v>
      </c>
      <c r="F1041" s="40" t="s">
        <v>4001</v>
      </c>
      <c r="G1041" s="40" t="s">
        <v>4002</v>
      </c>
      <c r="H1041" s="42">
        <v>47</v>
      </c>
      <c r="I1041" s="40" t="s">
        <v>673</v>
      </c>
      <c r="J1041" s="42">
        <v>44</v>
      </c>
      <c r="K1041" s="40" t="s">
        <v>673</v>
      </c>
      <c r="L1041" s="43" t="s">
        <v>1828</v>
      </c>
      <c r="M1041" s="44" t="s">
        <v>4003</v>
      </c>
      <c r="N1041" s="45">
        <v>100300</v>
      </c>
      <c r="O1041" s="44" t="s">
        <v>676</v>
      </c>
      <c r="P1041" s="56">
        <v>0</v>
      </c>
      <c r="Q1041" s="44" t="s">
        <v>676</v>
      </c>
      <c r="R1041" s="46">
        <v>27030</v>
      </c>
      <c r="S1041" s="44"/>
      <c r="T1041" s="44"/>
      <c r="U1041" s="37"/>
      <c r="V1041" s="37"/>
    </row>
    <row r="1042" spans="1:22" x14ac:dyDescent="0.25">
      <c r="A1042" s="37">
        <v>1041</v>
      </c>
      <c r="B1042" s="49" t="s">
        <v>678</v>
      </c>
      <c r="C1042" s="28" t="s">
        <v>679</v>
      </c>
      <c r="D1042" s="38" t="s">
        <v>4004</v>
      </c>
      <c r="E1042" s="40" t="s">
        <v>670</v>
      </c>
      <c r="F1042" s="40" t="s">
        <v>4005</v>
      </c>
      <c r="G1042" s="40" t="s">
        <v>4006</v>
      </c>
      <c r="H1042" s="42">
        <v>2</v>
      </c>
      <c r="I1042" s="40" t="s">
        <v>673</v>
      </c>
      <c r="J1042" s="42"/>
      <c r="K1042" s="40" t="s">
        <v>673</v>
      </c>
      <c r="L1042" s="43" t="s">
        <v>1828</v>
      </c>
      <c r="M1042" s="44" t="s">
        <v>3942</v>
      </c>
      <c r="N1042" s="45">
        <v>218858</v>
      </c>
      <c r="O1042" s="44" t="s">
        <v>676</v>
      </c>
      <c r="P1042" s="45">
        <v>91988</v>
      </c>
      <c r="Q1042" s="44" t="s">
        <v>676</v>
      </c>
      <c r="R1042" s="46">
        <v>35081</v>
      </c>
      <c r="S1042" s="44"/>
      <c r="T1042" s="44"/>
      <c r="U1042" s="37"/>
      <c r="V1042" s="37"/>
    </row>
    <row r="1043" spans="1:22" x14ac:dyDescent="0.25">
      <c r="A1043" s="37">
        <v>1042</v>
      </c>
      <c r="B1043" s="49" t="s">
        <v>678</v>
      </c>
      <c r="C1043" s="28" t="s">
        <v>679</v>
      </c>
      <c r="D1043" s="38" t="s">
        <v>4007</v>
      </c>
      <c r="E1043" s="40" t="s">
        <v>670</v>
      </c>
      <c r="F1043" s="40" t="s">
        <v>4008</v>
      </c>
      <c r="G1043" s="40" t="s">
        <v>4009</v>
      </c>
      <c r="H1043" s="42">
        <v>3</v>
      </c>
      <c r="I1043" s="40" t="s">
        <v>673</v>
      </c>
      <c r="J1043" s="42">
        <v>3</v>
      </c>
      <c r="K1043" s="40" t="s">
        <v>673</v>
      </c>
      <c r="L1043" s="43" t="s">
        <v>1828</v>
      </c>
      <c r="M1043" s="44" t="s">
        <v>4010</v>
      </c>
      <c r="N1043" s="45">
        <v>218858</v>
      </c>
      <c r="O1043" s="44" t="s">
        <v>676</v>
      </c>
      <c r="P1043" s="45">
        <v>91988</v>
      </c>
      <c r="Q1043" s="44" t="s">
        <v>676</v>
      </c>
      <c r="R1043" s="46">
        <v>35081</v>
      </c>
      <c r="S1043" s="44"/>
      <c r="T1043" s="44"/>
      <c r="U1043" s="37"/>
      <c r="V1043" s="37"/>
    </row>
    <row r="1044" spans="1:22" x14ac:dyDescent="0.25">
      <c r="A1044" s="37">
        <v>1043</v>
      </c>
      <c r="B1044" s="49" t="s">
        <v>678</v>
      </c>
      <c r="C1044" s="28" t="s">
        <v>679</v>
      </c>
      <c r="D1044" s="38" t="s">
        <v>4011</v>
      </c>
      <c r="E1044" s="40" t="s">
        <v>670</v>
      </c>
      <c r="F1044" s="40" t="s">
        <v>4012</v>
      </c>
      <c r="G1044" s="40" t="s">
        <v>4013</v>
      </c>
      <c r="H1044" s="42">
        <v>6</v>
      </c>
      <c r="I1044" s="40" t="s">
        <v>673</v>
      </c>
      <c r="J1044" s="42">
        <v>3</v>
      </c>
      <c r="K1044" s="40" t="s">
        <v>673</v>
      </c>
      <c r="L1044" s="43" t="s">
        <v>1828</v>
      </c>
      <c r="M1044" s="44" t="s">
        <v>4014</v>
      </c>
      <c r="N1044" s="45">
        <v>3200</v>
      </c>
      <c r="O1044" s="44" t="s">
        <v>676</v>
      </c>
      <c r="P1044" s="56">
        <v>0</v>
      </c>
      <c r="Q1044" s="44" t="s">
        <v>676</v>
      </c>
      <c r="R1044" s="46">
        <v>37515</v>
      </c>
      <c r="S1044" s="44"/>
      <c r="T1044" s="44"/>
      <c r="U1044" s="37"/>
      <c r="V1044" s="37"/>
    </row>
    <row r="1045" spans="1:22" x14ac:dyDescent="0.25">
      <c r="A1045" s="37">
        <v>1044</v>
      </c>
      <c r="B1045" s="49" t="s">
        <v>678</v>
      </c>
      <c r="C1045" s="28" t="s">
        <v>679</v>
      </c>
      <c r="D1045" s="38" t="s">
        <v>4015</v>
      </c>
      <c r="E1045" s="40" t="s">
        <v>670</v>
      </c>
      <c r="F1045" s="40" t="s">
        <v>4016</v>
      </c>
      <c r="G1045" s="40" t="s">
        <v>4017</v>
      </c>
      <c r="H1045" s="42">
        <v>6</v>
      </c>
      <c r="I1045" s="40" t="s">
        <v>673</v>
      </c>
      <c r="J1045" s="42">
        <v>3</v>
      </c>
      <c r="K1045" s="40" t="s">
        <v>673</v>
      </c>
      <c r="L1045" s="43" t="s">
        <v>1828</v>
      </c>
      <c r="M1045" s="44" t="s">
        <v>4018</v>
      </c>
      <c r="N1045" s="45">
        <v>3200</v>
      </c>
      <c r="O1045" s="44" t="s">
        <v>676</v>
      </c>
      <c r="P1045" s="56">
        <v>0</v>
      </c>
      <c r="Q1045" s="44" t="s">
        <v>676</v>
      </c>
      <c r="R1045" s="46">
        <v>37515</v>
      </c>
      <c r="S1045" s="44"/>
      <c r="T1045" s="44"/>
      <c r="U1045" s="37"/>
      <c r="V1045" s="37"/>
    </row>
    <row r="1046" spans="1:22" x14ac:dyDescent="0.25">
      <c r="A1046" s="37">
        <v>1045</v>
      </c>
      <c r="B1046" s="49" t="s">
        <v>678</v>
      </c>
      <c r="C1046" s="28" t="s">
        <v>679</v>
      </c>
      <c r="D1046" s="38" t="s">
        <v>4019</v>
      </c>
      <c r="E1046" s="40" t="s">
        <v>670</v>
      </c>
      <c r="F1046" s="40" t="s">
        <v>4020</v>
      </c>
      <c r="G1046" s="40" t="s">
        <v>4021</v>
      </c>
      <c r="H1046" s="42">
        <v>6</v>
      </c>
      <c r="I1046" s="40" t="s">
        <v>673</v>
      </c>
      <c r="J1046" s="42">
        <v>3</v>
      </c>
      <c r="K1046" s="40" t="s">
        <v>673</v>
      </c>
      <c r="L1046" s="43" t="s">
        <v>1828</v>
      </c>
      <c r="M1046" s="44" t="s">
        <v>4022</v>
      </c>
      <c r="N1046" s="45">
        <v>3200</v>
      </c>
      <c r="O1046" s="44" t="s">
        <v>676</v>
      </c>
      <c r="P1046" s="56">
        <v>0</v>
      </c>
      <c r="Q1046" s="44" t="s">
        <v>676</v>
      </c>
      <c r="R1046" s="46">
        <v>37515</v>
      </c>
      <c r="S1046" s="44"/>
      <c r="T1046" s="44"/>
      <c r="U1046" s="37"/>
      <c r="V1046" s="37"/>
    </row>
    <row r="1047" spans="1:22" x14ac:dyDescent="0.25">
      <c r="A1047" s="37">
        <v>1046</v>
      </c>
      <c r="B1047" s="49" t="s">
        <v>678</v>
      </c>
      <c r="C1047" s="28" t="s">
        <v>679</v>
      </c>
      <c r="D1047" s="38" t="s">
        <v>4023</v>
      </c>
      <c r="E1047" s="40" t="s">
        <v>670</v>
      </c>
      <c r="F1047" s="40" t="s">
        <v>4024</v>
      </c>
      <c r="G1047" s="40" t="s">
        <v>4025</v>
      </c>
      <c r="H1047" s="42">
        <v>11</v>
      </c>
      <c r="I1047" s="40" t="s">
        <v>673</v>
      </c>
      <c r="J1047" s="42"/>
      <c r="K1047" s="40" t="s">
        <v>673</v>
      </c>
      <c r="L1047" s="43" t="s">
        <v>1828</v>
      </c>
      <c r="M1047" s="44" t="s">
        <v>4026</v>
      </c>
      <c r="N1047" s="45">
        <v>5185312</v>
      </c>
      <c r="O1047" s="44" t="s">
        <v>676</v>
      </c>
      <c r="P1047" s="45">
        <v>3599942</v>
      </c>
      <c r="Q1047" s="44" t="s">
        <v>676</v>
      </c>
      <c r="R1047" s="46">
        <v>38601</v>
      </c>
      <c r="S1047" s="44"/>
      <c r="T1047" s="44"/>
      <c r="U1047" s="37"/>
      <c r="V1047" s="37"/>
    </row>
    <row r="1048" spans="1:22" x14ac:dyDescent="0.25">
      <c r="A1048" s="37">
        <v>1047</v>
      </c>
      <c r="B1048" s="49" t="s">
        <v>678</v>
      </c>
      <c r="C1048" s="28" t="s">
        <v>679</v>
      </c>
      <c r="D1048" s="38" t="s">
        <v>4027</v>
      </c>
      <c r="E1048" s="40" t="s">
        <v>670</v>
      </c>
      <c r="F1048" s="40" t="s">
        <v>4028</v>
      </c>
      <c r="G1048" s="40" t="s">
        <v>4029</v>
      </c>
      <c r="H1048" s="42">
        <v>15</v>
      </c>
      <c r="I1048" s="40" t="s">
        <v>673</v>
      </c>
      <c r="J1048" s="42">
        <v>13</v>
      </c>
      <c r="K1048" s="40" t="s">
        <v>673</v>
      </c>
      <c r="L1048" s="43" t="s">
        <v>1828</v>
      </c>
      <c r="M1048" s="44" t="s">
        <v>4030</v>
      </c>
      <c r="N1048" s="45">
        <v>1066000</v>
      </c>
      <c r="O1048" s="44" t="s">
        <v>676</v>
      </c>
      <c r="P1048" s="45">
        <v>424623</v>
      </c>
      <c r="Q1048" s="44" t="s">
        <v>676</v>
      </c>
      <c r="R1048" s="46">
        <v>34142</v>
      </c>
      <c r="S1048" s="44"/>
      <c r="T1048" s="44"/>
      <c r="U1048" s="37"/>
      <c r="V1048" s="37"/>
    </row>
    <row r="1049" spans="1:22" x14ac:dyDescent="0.25">
      <c r="A1049" s="37">
        <v>1048</v>
      </c>
      <c r="B1049" s="49" t="s">
        <v>678</v>
      </c>
      <c r="C1049" s="28" t="s">
        <v>679</v>
      </c>
      <c r="D1049" s="38" t="s">
        <v>4031</v>
      </c>
      <c r="E1049" s="40" t="s">
        <v>670</v>
      </c>
      <c r="F1049" s="40" t="s">
        <v>4032</v>
      </c>
      <c r="G1049" s="40" t="s">
        <v>4033</v>
      </c>
      <c r="H1049" s="42">
        <v>64</v>
      </c>
      <c r="I1049" s="40" t="s">
        <v>673</v>
      </c>
      <c r="J1049" s="42"/>
      <c r="K1049" s="40" t="s">
        <v>673</v>
      </c>
      <c r="L1049" s="43" t="s">
        <v>1828</v>
      </c>
      <c r="M1049" s="44" t="s">
        <v>4034</v>
      </c>
      <c r="N1049" s="45">
        <v>4381620</v>
      </c>
      <c r="O1049" s="44" t="s">
        <v>676</v>
      </c>
      <c r="P1049" s="56">
        <v>0</v>
      </c>
      <c r="Q1049" s="44" t="s">
        <v>676</v>
      </c>
      <c r="R1049" s="46">
        <v>30682</v>
      </c>
      <c r="S1049" s="44"/>
      <c r="T1049" s="44"/>
      <c r="U1049" s="37"/>
      <c r="V1049" s="37"/>
    </row>
    <row r="1050" spans="1:22" x14ac:dyDescent="0.25">
      <c r="A1050" s="37">
        <v>1049</v>
      </c>
      <c r="B1050" s="49" t="s">
        <v>678</v>
      </c>
      <c r="C1050" s="28" t="s">
        <v>679</v>
      </c>
      <c r="D1050" s="38" t="s">
        <v>4035</v>
      </c>
      <c r="E1050" s="40" t="s">
        <v>670</v>
      </c>
      <c r="F1050" s="40" t="s">
        <v>4036</v>
      </c>
      <c r="G1050" s="40" t="s">
        <v>4037</v>
      </c>
      <c r="H1050" s="42">
        <v>418</v>
      </c>
      <c r="I1050" s="40" t="s">
        <v>673</v>
      </c>
      <c r="J1050" s="42">
        <v>39</v>
      </c>
      <c r="K1050" s="40" t="s">
        <v>673</v>
      </c>
      <c r="L1050" s="43" t="s">
        <v>1828</v>
      </c>
      <c r="M1050" s="44" t="s">
        <v>4038</v>
      </c>
      <c r="N1050" s="45">
        <v>63086000</v>
      </c>
      <c r="O1050" s="44" t="s">
        <v>676</v>
      </c>
      <c r="P1050" s="45">
        <v>51061735</v>
      </c>
      <c r="Q1050" s="44" t="s">
        <v>676</v>
      </c>
      <c r="R1050" s="46">
        <v>35409</v>
      </c>
      <c r="S1050" s="44"/>
      <c r="T1050" s="44"/>
      <c r="U1050" s="37"/>
      <c r="V1050" s="37"/>
    </row>
    <row r="1051" spans="1:22" x14ac:dyDescent="0.25">
      <c r="A1051" s="37">
        <v>1050</v>
      </c>
      <c r="B1051" s="49" t="s">
        <v>678</v>
      </c>
      <c r="C1051" s="28" t="s">
        <v>679</v>
      </c>
      <c r="D1051" s="38" t="s">
        <v>4039</v>
      </c>
      <c r="E1051" s="40" t="s">
        <v>670</v>
      </c>
      <c r="F1051" s="40" t="s">
        <v>4040</v>
      </c>
      <c r="G1051" s="40" t="s">
        <v>4041</v>
      </c>
      <c r="H1051" s="42">
        <v>134</v>
      </c>
      <c r="I1051" s="40" t="s">
        <v>673</v>
      </c>
      <c r="J1051" s="42">
        <v>3</v>
      </c>
      <c r="K1051" s="40" t="s">
        <v>673</v>
      </c>
      <c r="L1051" s="43" t="s">
        <v>1828</v>
      </c>
      <c r="M1051" s="44" t="s">
        <v>4042</v>
      </c>
      <c r="N1051" s="45">
        <v>9485878</v>
      </c>
      <c r="O1051" s="44" t="s">
        <v>676</v>
      </c>
      <c r="P1051" s="45">
        <v>1836834</v>
      </c>
      <c r="Q1051" s="44" t="s">
        <v>676</v>
      </c>
      <c r="R1051" s="46">
        <v>29587</v>
      </c>
      <c r="S1051" s="44"/>
      <c r="T1051" s="44"/>
      <c r="U1051" s="37"/>
      <c r="V1051" s="37"/>
    </row>
    <row r="1052" spans="1:22" x14ac:dyDescent="0.25">
      <c r="A1052" s="37">
        <v>1051</v>
      </c>
      <c r="B1052" s="49" t="s">
        <v>678</v>
      </c>
      <c r="C1052" s="28" t="s">
        <v>679</v>
      </c>
      <c r="D1052" s="38" t="s">
        <v>4043</v>
      </c>
      <c r="E1052" s="40" t="s">
        <v>670</v>
      </c>
      <c r="F1052" s="40" t="s">
        <v>4044</v>
      </c>
      <c r="G1052" s="40" t="s">
        <v>4045</v>
      </c>
      <c r="H1052" s="42">
        <v>85</v>
      </c>
      <c r="I1052" s="40" t="s">
        <v>673</v>
      </c>
      <c r="J1052" s="42"/>
      <c r="K1052" s="40" t="s">
        <v>673</v>
      </c>
      <c r="L1052" s="43" t="s">
        <v>1828</v>
      </c>
      <c r="M1052" s="44" t="s">
        <v>4042</v>
      </c>
      <c r="N1052" s="45">
        <v>3068000</v>
      </c>
      <c r="O1052" s="44" t="s">
        <v>676</v>
      </c>
      <c r="P1052" s="45">
        <v>854797</v>
      </c>
      <c r="Q1052" s="44" t="s">
        <v>676</v>
      </c>
      <c r="R1052" s="46">
        <v>32509</v>
      </c>
      <c r="S1052" s="44"/>
      <c r="T1052" s="44"/>
      <c r="U1052" s="37"/>
      <c r="V1052" s="37"/>
    </row>
    <row r="1053" spans="1:22" x14ac:dyDescent="0.25">
      <c r="A1053" s="37">
        <v>1052</v>
      </c>
      <c r="B1053" s="49" t="s">
        <v>678</v>
      </c>
      <c r="C1053" s="28" t="s">
        <v>679</v>
      </c>
      <c r="D1053" s="38" t="s">
        <v>4046</v>
      </c>
      <c r="E1053" s="40" t="s">
        <v>670</v>
      </c>
      <c r="F1053" s="40" t="s">
        <v>4047</v>
      </c>
      <c r="G1053" s="40" t="s">
        <v>4048</v>
      </c>
      <c r="H1053" s="42">
        <v>76</v>
      </c>
      <c r="I1053" s="40" t="s">
        <v>673</v>
      </c>
      <c r="J1053" s="42"/>
      <c r="K1053" s="40" t="s">
        <v>673</v>
      </c>
      <c r="L1053" s="43" t="s">
        <v>1828</v>
      </c>
      <c r="M1053" s="44" t="s">
        <v>4049</v>
      </c>
      <c r="N1053" s="45">
        <v>10636000</v>
      </c>
      <c r="O1053" s="44" t="s">
        <v>676</v>
      </c>
      <c r="P1053" s="45">
        <v>2963372</v>
      </c>
      <c r="Q1053" s="44" t="s">
        <v>676</v>
      </c>
      <c r="R1053" s="46">
        <v>31413</v>
      </c>
      <c r="S1053" s="44"/>
      <c r="T1053" s="44"/>
      <c r="U1053" s="37"/>
      <c r="V1053" s="37"/>
    </row>
    <row r="1054" spans="1:22" x14ac:dyDescent="0.25">
      <c r="A1054" s="37">
        <v>1053</v>
      </c>
      <c r="B1054" s="49" t="s">
        <v>678</v>
      </c>
      <c r="C1054" s="28" t="s">
        <v>679</v>
      </c>
      <c r="D1054" s="38" t="s">
        <v>4050</v>
      </c>
      <c r="E1054" s="40" t="s">
        <v>670</v>
      </c>
      <c r="F1054" s="40" t="s">
        <v>4051</v>
      </c>
      <c r="G1054" s="40" t="s">
        <v>1694</v>
      </c>
      <c r="H1054" s="42">
        <v>14</v>
      </c>
      <c r="I1054" s="40" t="s">
        <v>673</v>
      </c>
      <c r="J1054" s="42"/>
      <c r="K1054" s="40" t="s">
        <v>673</v>
      </c>
      <c r="L1054" s="43" t="s">
        <v>1828</v>
      </c>
      <c r="M1054" s="44" t="s">
        <v>4030</v>
      </c>
      <c r="N1054" s="45">
        <v>1365000</v>
      </c>
      <c r="O1054" s="44" t="s">
        <v>676</v>
      </c>
      <c r="P1054" s="45">
        <v>570172</v>
      </c>
      <c r="Q1054" s="44" t="s">
        <v>676</v>
      </c>
      <c r="R1054" s="46">
        <v>34344</v>
      </c>
      <c r="S1054" s="44"/>
      <c r="T1054" s="44"/>
      <c r="U1054" s="37"/>
      <c r="V1054" s="37"/>
    </row>
    <row r="1055" spans="1:22" x14ac:dyDescent="0.25">
      <c r="A1055" s="37">
        <v>1054</v>
      </c>
      <c r="B1055" s="49" t="s">
        <v>678</v>
      </c>
      <c r="C1055" s="28" t="s">
        <v>679</v>
      </c>
      <c r="D1055" s="38" t="s">
        <v>4052</v>
      </c>
      <c r="E1055" s="40" t="s">
        <v>670</v>
      </c>
      <c r="F1055" s="40" t="s">
        <v>3813</v>
      </c>
      <c r="G1055" s="40" t="s">
        <v>4053</v>
      </c>
      <c r="H1055" s="42">
        <v>58</v>
      </c>
      <c r="I1055" s="40" t="s">
        <v>673</v>
      </c>
      <c r="J1055" s="42"/>
      <c r="K1055" s="40" t="s">
        <v>673</v>
      </c>
      <c r="L1055" s="43" t="s">
        <v>1828</v>
      </c>
      <c r="M1055" s="44" t="s">
        <v>3815</v>
      </c>
      <c r="N1055" s="56">
        <v>0</v>
      </c>
      <c r="O1055" s="44" t="s">
        <v>676</v>
      </c>
      <c r="P1055" s="56">
        <v>0</v>
      </c>
      <c r="Q1055" s="44" t="s">
        <v>676</v>
      </c>
      <c r="R1055" s="46">
        <v>30317</v>
      </c>
      <c r="S1055" s="44"/>
      <c r="T1055" s="44"/>
      <c r="U1055" s="37"/>
      <c r="V1055" s="37"/>
    </row>
    <row r="1056" spans="1:22" x14ac:dyDescent="0.25">
      <c r="A1056" s="37">
        <v>1055</v>
      </c>
      <c r="B1056" s="49" t="s">
        <v>678</v>
      </c>
      <c r="C1056" s="28" t="s">
        <v>679</v>
      </c>
      <c r="D1056" s="38" t="s">
        <v>4054</v>
      </c>
      <c r="E1056" s="40" t="s">
        <v>670</v>
      </c>
      <c r="F1056" s="40" t="s">
        <v>3083</v>
      </c>
      <c r="G1056" s="40" t="s">
        <v>4055</v>
      </c>
      <c r="H1056" s="42">
        <v>20</v>
      </c>
      <c r="I1056" s="40" t="s">
        <v>673</v>
      </c>
      <c r="J1056" s="42">
        <v>40</v>
      </c>
      <c r="K1056" s="40" t="s">
        <v>673</v>
      </c>
      <c r="L1056" s="43" t="s">
        <v>1828</v>
      </c>
      <c r="M1056" s="44" t="s">
        <v>4056</v>
      </c>
      <c r="N1056" s="45">
        <v>12775</v>
      </c>
      <c r="O1056" s="44" t="s">
        <v>676</v>
      </c>
      <c r="P1056" s="56">
        <v>0</v>
      </c>
      <c r="Q1056" s="44" t="s">
        <v>676</v>
      </c>
      <c r="R1056" s="46">
        <v>38139</v>
      </c>
      <c r="S1056" s="44"/>
      <c r="T1056" s="44"/>
      <c r="U1056" s="37"/>
      <c r="V1056" s="37"/>
    </row>
    <row r="1057" spans="1:22" x14ac:dyDescent="0.25">
      <c r="A1057" s="37">
        <v>1056</v>
      </c>
      <c r="B1057" s="49" t="s">
        <v>678</v>
      </c>
      <c r="C1057" s="28" t="s">
        <v>679</v>
      </c>
      <c r="D1057" s="38" t="s">
        <v>4057</v>
      </c>
      <c r="E1057" s="40" t="s">
        <v>670</v>
      </c>
      <c r="F1057" s="40" t="s">
        <v>4058</v>
      </c>
      <c r="G1057" s="40" t="s">
        <v>4059</v>
      </c>
      <c r="H1057" s="42">
        <v>9</v>
      </c>
      <c r="I1057" s="40" t="s">
        <v>673</v>
      </c>
      <c r="J1057" s="42"/>
      <c r="K1057" s="40" t="s">
        <v>673</v>
      </c>
      <c r="L1057" s="43" t="s">
        <v>1828</v>
      </c>
      <c r="M1057" s="44" t="s">
        <v>4060</v>
      </c>
      <c r="N1057" s="45">
        <v>946772</v>
      </c>
      <c r="O1057" s="44" t="s">
        <v>676</v>
      </c>
      <c r="P1057" s="45">
        <v>666632</v>
      </c>
      <c r="Q1057" s="44" t="s">
        <v>676</v>
      </c>
      <c r="R1057" s="46">
        <v>41290</v>
      </c>
      <c r="S1057" s="44"/>
      <c r="T1057" s="44"/>
      <c r="U1057" s="37"/>
      <c r="V1057" s="37"/>
    </row>
    <row r="1058" spans="1:22" x14ac:dyDescent="0.25">
      <c r="A1058" s="37">
        <v>1057</v>
      </c>
      <c r="B1058" s="49" t="s">
        <v>678</v>
      </c>
      <c r="C1058" s="28" t="s">
        <v>679</v>
      </c>
      <c r="D1058" s="38" t="s">
        <v>4061</v>
      </c>
      <c r="E1058" s="40" t="s">
        <v>670</v>
      </c>
      <c r="F1058" s="40" t="s">
        <v>4062</v>
      </c>
      <c r="G1058" s="40" t="s">
        <v>4063</v>
      </c>
      <c r="H1058" s="42">
        <v>4</v>
      </c>
      <c r="I1058" s="40" t="s">
        <v>673</v>
      </c>
      <c r="J1058" s="42"/>
      <c r="K1058" s="40" t="s">
        <v>673</v>
      </c>
      <c r="L1058" s="43" t="s">
        <v>1828</v>
      </c>
      <c r="M1058" s="44" t="s">
        <v>2539</v>
      </c>
      <c r="N1058" s="45">
        <v>5517013</v>
      </c>
      <c r="O1058" s="44" t="s">
        <v>676</v>
      </c>
      <c r="P1058" s="45">
        <v>4617160</v>
      </c>
      <c r="Q1058" s="44" t="s">
        <v>676</v>
      </c>
      <c r="R1058" s="46">
        <v>41477</v>
      </c>
      <c r="S1058" s="44"/>
      <c r="T1058" s="44"/>
      <c r="U1058" s="37"/>
      <c r="V1058" s="37"/>
    </row>
    <row r="1059" spans="1:22" x14ac:dyDescent="0.25">
      <c r="A1059" s="37">
        <v>1058</v>
      </c>
      <c r="B1059" s="49" t="s">
        <v>678</v>
      </c>
      <c r="C1059" s="28" t="s">
        <v>679</v>
      </c>
      <c r="D1059" s="38" t="s">
        <v>4064</v>
      </c>
      <c r="E1059" s="40" t="s">
        <v>670</v>
      </c>
      <c r="F1059" s="40" t="s">
        <v>4065</v>
      </c>
      <c r="G1059" s="40" t="s">
        <v>4066</v>
      </c>
      <c r="H1059" s="42">
        <v>4</v>
      </c>
      <c r="I1059" s="40" t="s">
        <v>673</v>
      </c>
      <c r="J1059" s="42"/>
      <c r="K1059" s="40" t="s">
        <v>673</v>
      </c>
      <c r="L1059" s="43" t="s">
        <v>1828</v>
      </c>
      <c r="M1059" s="44" t="s">
        <v>3987</v>
      </c>
      <c r="N1059" s="45">
        <v>5517013</v>
      </c>
      <c r="O1059" s="44" t="s">
        <v>676</v>
      </c>
      <c r="P1059" s="45">
        <v>4617160</v>
      </c>
      <c r="Q1059" s="44" t="s">
        <v>676</v>
      </c>
      <c r="R1059" s="46">
        <v>41477</v>
      </c>
      <c r="S1059" s="44"/>
      <c r="T1059" s="44"/>
      <c r="U1059" s="37"/>
      <c r="V1059" s="37"/>
    </row>
    <row r="1060" spans="1:22" x14ac:dyDescent="0.25">
      <c r="A1060" s="37">
        <v>1059</v>
      </c>
      <c r="B1060" s="49" t="s">
        <v>678</v>
      </c>
      <c r="C1060" s="28" t="s">
        <v>679</v>
      </c>
      <c r="D1060" s="38" t="s">
        <v>4067</v>
      </c>
      <c r="E1060" s="40" t="s">
        <v>670</v>
      </c>
      <c r="F1060" s="40" t="s">
        <v>4068</v>
      </c>
      <c r="G1060" s="40" t="s">
        <v>4069</v>
      </c>
      <c r="H1060" s="42">
        <v>6</v>
      </c>
      <c r="I1060" s="40" t="s">
        <v>673</v>
      </c>
      <c r="J1060" s="42"/>
      <c r="K1060" s="40" t="s">
        <v>673</v>
      </c>
      <c r="L1060" s="43" t="s">
        <v>1828</v>
      </c>
      <c r="M1060" s="44" t="s">
        <v>2036</v>
      </c>
      <c r="N1060" s="45">
        <v>5517013</v>
      </c>
      <c r="O1060" s="44" t="s">
        <v>676</v>
      </c>
      <c r="P1060" s="45">
        <v>4633283</v>
      </c>
      <c r="Q1060" s="44" t="s">
        <v>676</v>
      </c>
      <c r="R1060" s="46">
        <v>41493</v>
      </c>
      <c r="S1060" s="44"/>
      <c r="T1060" s="44"/>
      <c r="U1060" s="37"/>
      <c r="V1060" s="37"/>
    </row>
    <row r="1061" spans="1:22" x14ac:dyDescent="0.25">
      <c r="A1061" s="37">
        <v>1060</v>
      </c>
      <c r="B1061" s="49" t="s">
        <v>678</v>
      </c>
      <c r="C1061" s="28" t="s">
        <v>679</v>
      </c>
      <c r="D1061" s="38" t="s">
        <v>4070</v>
      </c>
      <c r="E1061" s="40" t="s">
        <v>670</v>
      </c>
      <c r="F1061" s="40" t="s">
        <v>4071</v>
      </c>
      <c r="G1061" s="40" t="s">
        <v>4072</v>
      </c>
      <c r="H1061" s="42">
        <v>4</v>
      </c>
      <c r="I1061" s="40" t="s">
        <v>673</v>
      </c>
      <c r="J1061" s="42"/>
      <c r="K1061" s="40" t="s">
        <v>673</v>
      </c>
      <c r="L1061" s="43" t="s">
        <v>1828</v>
      </c>
      <c r="M1061" s="44" t="s">
        <v>4073</v>
      </c>
      <c r="N1061" s="45">
        <v>5517013</v>
      </c>
      <c r="O1061" s="44" t="s">
        <v>676</v>
      </c>
      <c r="P1061" s="45">
        <v>4668552</v>
      </c>
      <c r="Q1061" s="44" t="s">
        <v>676</v>
      </c>
      <c r="R1061" s="46">
        <v>41528</v>
      </c>
      <c r="S1061" s="44"/>
      <c r="T1061" s="44"/>
      <c r="U1061" s="37"/>
      <c r="V1061" s="37"/>
    </row>
    <row r="1062" spans="1:22" x14ac:dyDescent="0.25">
      <c r="A1062" s="37">
        <v>1061</v>
      </c>
      <c r="B1062" s="49" t="s">
        <v>678</v>
      </c>
      <c r="C1062" s="28" t="s">
        <v>679</v>
      </c>
      <c r="D1062" s="38" t="s">
        <v>4074</v>
      </c>
      <c r="E1062" s="40" t="s">
        <v>670</v>
      </c>
      <c r="F1062" s="40" t="s">
        <v>4075</v>
      </c>
      <c r="G1062" s="40" t="s">
        <v>4076</v>
      </c>
      <c r="H1062" s="42">
        <v>8</v>
      </c>
      <c r="I1062" s="40" t="s">
        <v>673</v>
      </c>
      <c r="J1062" s="42"/>
      <c r="K1062" s="40" t="s">
        <v>673</v>
      </c>
      <c r="L1062" s="43" t="s">
        <v>1828</v>
      </c>
      <c r="M1062" s="44" t="s">
        <v>4077</v>
      </c>
      <c r="N1062" s="45">
        <v>30000</v>
      </c>
      <c r="O1062" s="44" t="s">
        <v>676</v>
      </c>
      <c r="P1062" s="56">
        <v>0</v>
      </c>
      <c r="Q1062" s="44" t="s">
        <v>676</v>
      </c>
      <c r="R1062" s="46">
        <v>26299</v>
      </c>
      <c r="S1062" s="44"/>
      <c r="T1062" s="44"/>
      <c r="U1062" s="37"/>
      <c r="V1062" s="37"/>
    </row>
    <row r="1063" spans="1:22" x14ac:dyDescent="0.25">
      <c r="A1063" s="37">
        <v>1062</v>
      </c>
      <c r="B1063" s="49" t="s">
        <v>678</v>
      </c>
      <c r="C1063" s="28" t="s">
        <v>679</v>
      </c>
      <c r="D1063" s="38" t="s">
        <v>4078</v>
      </c>
      <c r="E1063" s="40" t="s">
        <v>670</v>
      </c>
      <c r="F1063" s="40" t="s">
        <v>4079</v>
      </c>
      <c r="G1063" s="40" t="s">
        <v>4080</v>
      </c>
      <c r="H1063" s="42">
        <v>5</v>
      </c>
      <c r="I1063" s="40" t="s">
        <v>673</v>
      </c>
      <c r="J1063" s="42"/>
      <c r="K1063" s="40" t="s">
        <v>673</v>
      </c>
      <c r="L1063" s="43" t="s">
        <v>1828</v>
      </c>
      <c r="M1063" s="44" t="s">
        <v>4081</v>
      </c>
      <c r="N1063" s="45">
        <v>108666</v>
      </c>
      <c r="O1063" s="44" t="s">
        <v>676</v>
      </c>
      <c r="P1063" s="56">
        <v>0</v>
      </c>
      <c r="Q1063" s="44" t="s">
        <v>676</v>
      </c>
      <c r="R1063" s="46">
        <v>23743</v>
      </c>
      <c r="S1063" s="44"/>
      <c r="T1063" s="44"/>
      <c r="U1063" s="37"/>
      <c r="V1063" s="37"/>
    </row>
    <row r="1064" spans="1:22" x14ac:dyDescent="0.25">
      <c r="A1064" s="37">
        <v>1063</v>
      </c>
      <c r="B1064" s="49" t="s">
        <v>678</v>
      </c>
      <c r="C1064" s="28" t="s">
        <v>679</v>
      </c>
      <c r="D1064" s="38" t="s">
        <v>4082</v>
      </c>
      <c r="E1064" s="40" t="s">
        <v>670</v>
      </c>
      <c r="F1064" s="40" t="s">
        <v>4083</v>
      </c>
      <c r="G1064" s="40" t="s">
        <v>4080</v>
      </c>
      <c r="H1064" s="42">
        <v>8</v>
      </c>
      <c r="I1064" s="40" t="s">
        <v>673</v>
      </c>
      <c r="J1064" s="42"/>
      <c r="K1064" s="40" t="s">
        <v>673</v>
      </c>
      <c r="L1064" s="43" t="s">
        <v>1828</v>
      </c>
      <c r="M1064" s="44" t="s">
        <v>4084</v>
      </c>
      <c r="N1064" s="45">
        <v>82782</v>
      </c>
      <c r="O1064" s="44" t="s">
        <v>676</v>
      </c>
      <c r="P1064" s="56">
        <v>0</v>
      </c>
      <c r="Q1064" s="44" t="s">
        <v>676</v>
      </c>
      <c r="R1064" s="46">
        <v>20821</v>
      </c>
      <c r="S1064" s="44"/>
      <c r="T1064" s="44"/>
      <c r="U1064" s="37"/>
      <c r="V1064" s="37"/>
    </row>
    <row r="1065" spans="1:22" x14ac:dyDescent="0.25">
      <c r="A1065" s="37">
        <v>1064</v>
      </c>
      <c r="B1065" s="49" t="s">
        <v>678</v>
      </c>
      <c r="C1065" s="28" t="s">
        <v>679</v>
      </c>
      <c r="D1065" s="38" t="s">
        <v>4085</v>
      </c>
      <c r="E1065" s="40" t="s">
        <v>670</v>
      </c>
      <c r="F1065" s="40" t="s">
        <v>4086</v>
      </c>
      <c r="G1065" s="40" t="s">
        <v>4087</v>
      </c>
      <c r="H1065" s="42">
        <v>9</v>
      </c>
      <c r="I1065" s="40" t="s">
        <v>673</v>
      </c>
      <c r="J1065" s="42"/>
      <c r="K1065" s="40" t="s">
        <v>673</v>
      </c>
      <c r="L1065" s="43" t="s">
        <v>1828</v>
      </c>
      <c r="M1065" s="44" t="s">
        <v>4088</v>
      </c>
      <c r="N1065" s="45">
        <v>11000</v>
      </c>
      <c r="O1065" s="44" t="s">
        <v>676</v>
      </c>
      <c r="P1065" s="56">
        <v>0</v>
      </c>
      <c r="Q1065" s="44" t="s">
        <v>676</v>
      </c>
      <c r="R1065" s="46">
        <v>27030</v>
      </c>
      <c r="S1065" s="44"/>
      <c r="T1065" s="44"/>
      <c r="U1065" s="37"/>
      <c r="V1065" s="37"/>
    </row>
    <row r="1066" spans="1:22" x14ac:dyDescent="0.25">
      <c r="A1066" s="37">
        <v>1065</v>
      </c>
      <c r="B1066" s="49" t="s">
        <v>678</v>
      </c>
      <c r="C1066" s="28" t="s">
        <v>679</v>
      </c>
      <c r="D1066" s="38" t="s">
        <v>4089</v>
      </c>
      <c r="E1066" s="40" t="s">
        <v>670</v>
      </c>
      <c r="F1066" s="40" t="s">
        <v>4090</v>
      </c>
      <c r="G1066" s="40" t="s">
        <v>4091</v>
      </c>
      <c r="H1066" s="42">
        <v>9</v>
      </c>
      <c r="I1066" s="40" t="s">
        <v>673</v>
      </c>
      <c r="J1066" s="42"/>
      <c r="K1066" s="40" t="s">
        <v>673</v>
      </c>
      <c r="L1066" s="43" t="s">
        <v>1828</v>
      </c>
      <c r="M1066" s="44" t="s">
        <v>4088</v>
      </c>
      <c r="N1066" s="45">
        <v>133452</v>
      </c>
      <c r="O1066" s="44" t="s">
        <v>676</v>
      </c>
      <c r="P1066" s="45">
        <v>3273</v>
      </c>
      <c r="Q1066" s="44" t="s">
        <v>676</v>
      </c>
      <c r="R1066" s="46">
        <v>27760</v>
      </c>
      <c r="S1066" s="44"/>
      <c r="T1066" s="44"/>
      <c r="U1066" s="37"/>
      <c r="V1066" s="37"/>
    </row>
    <row r="1067" spans="1:22" x14ac:dyDescent="0.25">
      <c r="A1067" s="37">
        <v>1066</v>
      </c>
      <c r="B1067" s="49" t="s">
        <v>678</v>
      </c>
      <c r="C1067" s="28" t="s">
        <v>679</v>
      </c>
      <c r="D1067" s="38" t="s">
        <v>4092</v>
      </c>
      <c r="E1067" s="40" t="s">
        <v>670</v>
      </c>
      <c r="F1067" s="40" t="s">
        <v>4093</v>
      </c>
      <c r="G1067" s="40" t="s">
        <v>4094</v>
      </c>
      <c r="H1067" s="42">
        <v>6</v>
      </c>
      <c r="I1067" s="40" t="s">
        <v>673</v>
      </c>
      <c r="J1067" s="42"/>
      <c r="K1067" s="40" t="s">
        <v>673</v>
      </c>
      <c r="L1067" s="43" t="s">
        <v>1828</v>
      </c>
      <c r="M1067" s="44" t="s">
        <v>4095</v>
      </c>
      <c r="N1067" s="45">
        <v>22000</v>
      </c>
      <c r="O1067" s="44" t="s">
        <v>676</v>
      </c>
      <c r="P1067" s="56">
        <v>0</v>
      </c>
      <c r="Q1067" s="44" t="s">
        <v>676</v>
      </c>
      <c r="R1067" s="46">
        <v>22282</v>
      </c>
      <c r="S1067" s="44"/>
      <c r="T1067" s="44"/>
      <c r="U1067" s="37"/>
      <c r="V1067" s="37"/>
    </row>
    <row r="1068" spans="1:22" x14ac:dyDescent="0.25">
      <c r="A1068" s="37">
        <v>1067</v>
      </c>
      <c r="B1068" s="49" t="s">
        <v>678</v>
      </c>
      <c r="C1068" s="28" t="s">
        <v>679</v>
      </c>
      <c r="D1068" s="38" t="s">
        <v>4096</v>
      </c>
      <c r="E1068" s="40" t="s">
        <v>670</v>
      </c>
      <c r="F1068" s="40" t="s">
        <v>4097</v>
      </c>
      <c r="G1068" s="40" t="s">
        <v>4094</v>
      </c>
      <c r="H1068" s="42">
        <v>9</v>
      </c>
      <c r="I1068" s="40" t="s">
        <v>673</v>
      </c>
      <c r="J1068" s="42"/>
      <c r="K1068" s="40" t="s">
        <v>673</v>
      </c>
      <c r="L1068" s="43" t="s">
        <v>1828</v>
      </c>
      <c r="M1068" s="44" t="s">
        <v>4098</v>
      </c>
      <c r="N1068" s="45">
        <v>57478</v>
      </c>
      <c r="O1068" s="44" t="s">
        <v>676</v>
      </c>
      <c r="P1068" s="56">
        <v>0</v>
      </c>
      <c r="Q1068" s="44" t="s">
        <v>676</v>
      </c>
      <c r="R1068" s="46">
        <v>35337</v>
      </c>
      <c r="S1068" s="44"/>
      <c r="T1068" s="44"/>
      <c r="U1068" s="37"/>
      <c r="V1068" s="37"/>
    </row>
    <row r="1069" spans="1:22" x14ac:dyDescent="0.25">
      <c r="A1069" s="37">
        <v>1068</v>
      </c>
      <c r="B1069" s="49" t="s">
        <v>678</v>
      </c>
      <c r="C1069" s="28" t="s">
        <v>679</v>
      </c>
      <c r="D1069" s="38" t="s">
        <v>4099</v>
      </c>
      <c r="E1069" s="40" t="s">
        <v>670</v>
      </c>
      <c r="F1069" s="40" t="s">
        <v>4100</v>
      </c>
      <c r="G1069" s="40" t="s">
        <v>4101</v>
      </c>
      <c r="H1069" s="42">
        <v>8</v>
      </c>
      <c r="I1069" s="40" t="s">
        <v>673</v>
      </c>
      <c r="J1069" s="42"/>
      <c r="K1069" s="40" t="s">
        <v>673</v>
      </c>
      <c r="L1069" s="43" t="s">
        <v>1828</v>
      </c>
      <c r="M1069" s="44" t="s">
        <v>4102</v>
      </c>
      <c r="N1069" s="45">
        <v>356000</v>
      </c>
      <c r="O1069" s="44" t="s">
        <v>676</v>
      </c>
      <c r="P1069" s="45">
        <v>68080</v>
      </c>
      <c r="Q1069" s="44" t="s">
        <v>676</v>
      </c>
      <c r="R1069" s="46">
        <v>30682</v>
      </c>
      <c r="S1069" s="44"/>
      <c r="T1069" s="44"/>
      <c r="U1069" s="37"/>
      <c r="V1069" s="37"/>
    </row>
    <row r="1070" spans="1:22" x14ac:dyDescent="0.25">
      <c r="A1070" s="37">
        <v>1069</v>
      </c>
      <c r="B1070" s="49" t="s">
        <v>678</v>
      </c>
      <c r="C1070" s="28" t="s">
        <v>679</v>
      </c>
      <c r="D1070" s="38" t="s">
        <v>4103</v>
      </c>
      <c r="E1070" s="40" t="s">
        <v>670</v>
      </c>
      <c r="F1070" s="40" t="s">
        <v>4104</v>
      </c>
      <c r="G1070" s="40" t="s">
        <v>4101</v>
      </c>
      <c r="H1070" s="42">
        <v>9</v>
      </c>
      <c r="I1070" s="40" t="s">
        <v>673</v>
      </c>
      <c r="J1070" s="42"/>
      <c r="K1070" s="40" t="s">
        <v>673</v>
      </c>
      <c r="L1070" s="43" t="s">
        <v>1828</v>
      </c>
      <c r="M1070" s="44" t="s">
        <v>4105</v>
      </c>
      <c r="N1070" s="45">
        <v>11000</v>
      </c>
      <c r="O1070" s="44" t="s">
        <v>676</v>
      </c>
      <c r="P1070" s="56">
        <v>0</v>
      </c>
      <c r="Q1070" s="44" t="s">
        <v>676</v>
      </c>
      <c r="R1070" s="46">
        <v>26299</v>
      </c>
      <c r="S1070" s="44"/>
      <c r="T1070" s="44"/>
      <c r="U1070" s="37"/>
      <c r="V1070" s="37"/>
    </row>
    <row r="1071" spans="1:22" x14ac:dyDescent="0.25">
      <c r="A1071" s="37">
        <v>1070</v>
      </c>
      <c r="B1071" s="49" t="s">
        <v>678</v>
      </c>
      <c r="C1071" s="28" t="s">
        <v>679</v>
      </c>
      <c r="D1071" s="38" t="s">
        <v>4106</v>
      </c>
      <c r="E1071" s="40" t="s">
        <v>670</v>
      </c>
      <c r="F1071" s="40" t="s">
        <v>4107</v>
      </c>
      <c r="G1071" s="40" t="s">
        <v>4101</v>
      </c>
      <c r="H1071" s="42">
        <v>9</v>
      </c>
      <c r="I1071" s="40" t="s">
        <v>673</v>
      </c>
      <c r="J1071" s="42"/>
      <c r="K1071" s="40" t="s">
        <v>673</v>
      </c>
      <c r="L1071" s="43" t="s">
        <v>1828</v>
      </c>
      <c r="M1071" s="44" t="s">
        <v>4108</v>
      </c>
      <c r="N1071" s="45">
        <v>13000</v>
      </c>
      <c r="O1071" s="44" t="s">
        <v>676</v>
      </c>
      <c r="P1071" s="45">
        <v>5431</v>
      </c>
      <c r="Q1071" s="44" t="s">
        <v>676</v>
      </c>
      <c r="R1071" s="46">
        <v>33753</v>
      </c>
      <c r="S1071" s="44"/>
      <c r="T1071" s="44"/>
      <c r="U1071" s="37"/>
      <c r="V1071" s="37"/>
    </row>
    <row r="1072" spans="1:22" x14ac:dyDescent="0.25">
      <c r="A1072" s="37">
        <v>1071</v>
      </c>
      <c r="B1072" s="49" t="s">
        <v>678</v>
      </c>
      <c r="C1072" s="28" t="s">
        <v>679</v>
      </c>
      <c r="D1072" s="38" t="s">
        <v>4109</v>
      </c>
      <c r="E1072" s="40" t="s">
        <v>670</v>
      </c>
      <c r="F1072" s="40" t="s">
        <v>4110</v>
      </c>
      <c r="G1072" s="40" t="s">
        <v>4111</v>
      </c>
      <c r="H1072" s="42">
        <v>9</v>
      </c>
      <c r="I1072" s="40" t="s">
        <v>673</v>
      </c>
      <c r="J1072" s="42"/>
      <c r="K1072" s="40" t="s">
        <v>673</v>
      </c>
      <c r="L1072" s="43" t="s">
        <v>1828</v>
      </c>
      <c r="M1072" s="44" t="s">
        <v>4112</v>
      </c>
      <c r="N1072" s="45">
        <v>16000</v>
      </c>
      <c r="O1072" s="44" t="s">
        <v>676</v>
      </c>
      <c r="P1072" s="56">
        <v>0</v>
      </c>
      <c r="Q1072" s="44" t="s">
        <v>676</v>
      </c>
      <c r="R1072" s="46">
        <v>23743</v>
      </c>
      <c r="S1072" s="44"/>
      <c r="T1072" s="44"/>
      <c r="U1072" s="37"/>
      <c r="V1072" s="37"/>
    </row>
    <row r="1073" spans="1:22" x14ac:dyDescent="0.25">
      <c r="A1073" s="37">
        <v>1072</v>
      </c>
      <c r="B1073" s="49" t="s">
        <v>678</v>
      </c>
      <c r="C1073" s="28" t="s">
        <v>679</v>
      </c>
      <c r="D1073" s="38" t="s">
        <v>4113</v>
      </c>
      <c r="E1073" s="40" t="s">
        <v>670</v>
      </c>
      <c r="F1073" s="40" t="s">
        <v>4114</v>
      </c>
      <c r="G1073" s="40" t="s">
        <v>4115</v>
      </c>
      <c r="H1073" s="42">
        <v>9</v>
      </c>
      <c r="I1073" s="40" t="s">
        <v>673</v>
      </c>
      <c r="J1073" s="42"/>
      <c r="K1073" s="40" t="s">
        <v>673</v>
      </c>
      <c r="L1073" s="43" t="s">
        <v>1828</v>
      </c>
      <c r="M1073" s="44" t="s">
        <v>4116</v>
      </c>
      <c r="N1073" s="45">
        <v>16000</v>
      </c>
      <c r="O1073" s="44" t="s">
        <v>676</v>
      </c>
      <c r="P1073" s="56">
        <v>0</v>
      </c>
      <c r="Q1073" s="44" t="s">
        <v>676</v>
      </c>
      <c r="R1073" s="46">
        <v>22282</v>
      </c>
      <c r="S1073" s="44"/>
      <c r="T1073" s="44"/>
      <c r="U1073" s="37"/>
      <c r="V1073" s="37"/>
    </row>
    <row r="1074" spans="1:22" x14ac:dyDescent="0.25">
      <c r="A1074" s="37">
        <v>1073</v>
      </c>
      <c r="B1074" s="49" t="s">
        <v>678</v>
      </c>
      <c r="C1074" s="28" t="s">
        <v>679</v>
      </c>
      <c r="D1074" s="38" t="s">
        <v>4117</v>
      </c>
      <c r="E1074" s="40" t="s">
        <v>670</v>
      </c>
      <c r="F1074" s="40" t="s">
        <v>4118</v>
      </c>
      <c r="G1074" s="40" t="s">
        <v>4119</v>
      </c>
      <c r="H1074" s="42">
        <v>9</v>
      </c>
      <c r="I1074" s="40" t="s">
        <v>673</v>
      </c>
      <c r="J1074" s="42"/>
      <c r="K1074" s="40" t="s">
        <v>673</v>
      </c>
      <c r="L1074" s="43" t="s">
        <v>1828</v>
      </c>
      <c r="M1074" s="44" t="s">
        <v>4120</v>
      </c>
      <c r="N1074" s="45">
        <v>247497</v>
      </c>
      <c r="O1074" s="44" t="s">
        <v>676</v>
      </c>
      <c r="P1074" s="45">
        <v>76930</v>
      </c>
      <c r="Q1074" s="44" t="s">
        <v>676</v>
      </c>
      <c r="R1074" s="46">
        <v>31413</v>
      </c>
      <c r="S1074" s="44"/>
      <c r="T1074" s="44"/>
      <c r="U1074" s="37"/>
      <c r="V1074" s="37"/>
    </row>
    <row r="1075" spans="1:22" x14ac:dyDescent="0.25">
      <c r="A1075" s="37">
        <v>1074</v>
      </c>
      <c r="B1075" s="49" t="s">
        <v>678</v>
      </c>
      <c r="C1075" s="28" t="s">
        <v>679</v>
      </c>
      <c r="D1075" s="38" t="s">
        <v>4121</v>
      </c>
      <c r="E1075" s="40" t="s">
        <v>670</v>
      </c>
      <c r="F1075" s="40" t="s">
        <v>4122</v>
      </c>
      <c r="G1075" s="40" t="s">
        <v>4111</v>
      </c>
      <c r="H1075" s="42">
        <v>9</v>
      </c>
      <c r="I1075" s="40" t="s">
        <v>673</v>
      </c>
      <c r="J1075" s="42"/>
      <c r="K1075" s="40" t="s">
        <v>673</v>
      </c>
      <c r="L1075" s="43" t="s">
        <v>1828</v>
      </c>
      <c r="M1075" s="44" t="s">
        <v>4123</v>
      </c>
      <c r="N1075" s="45">
        <v>172000</v>
      </c>
      <c r="O1075" s="44" t="s">
        <v>676</v>
      </c>
      <c r="P1075" s="45">
        <v>53260</v>
      </c>
      <c r="Q1075" s="44" t="s">
        <v>676</v>
      </c>
      <c r="R1075" s="46">
        <v>31778</v>
      </c>
      <c r="S1075" s="44"/>
      <c r="T1075" s="44"/>
      <c r="U1075" s="37"/>
      <c r="V1075" s="37"/>
    </row>
    <row r="1076" spans="1:22" x14ac:dyDescent="0.25">
      <c r="A1076" s="37">
        <v>1075</v>
      </c>
      <c r="B1076" s="49" t="s">
        <v>678</v>
      </c>
      <c r="C1076" s="28" t="s">
        <v>679</v>
      </c>
      <c r="D1076" s="38" t="s">
        <v>4124</v>
      </c>
      <c r="E1076" s="40" t="s">
        <v>670</v>
      </c>
      <c r="F1076" s="40" t="s">
        <v>4125</v>
      </c>
      <c r="G1076" s="40" t="s">
        <v>4126</v>
      </c>
      <c r="H1076" s="42">
        <v>9</v>
      </c>
      <c r="I1076" s="40" t="s">
        <v>673</v>
      </c>
      <c r="J1076" s="42"/>
      <c r="K1076" s="40" t="s">
        <v>673</v>
      </c>
      <c r="L1076" s="43" t="s">
        <v>1828</v>
      </c>
      <c r="M1076" s="44" t="s">
        <v>4127</v>
      </c>
      <c r="N1076" s="45">
        <v>256000</v>
      </c>
      <c r="O1076" s="44" t="s">
        <v>676</v>
      </c>
      <c r="P1076" s="45">
        <v>79272</v>
      </c>
      <c r="Q1076" s="44" t="s">
        <v>676</v>
      </c>
      <c r="R1076" s="46">
        <v>31413</v>
      </c>
      <c r="S1076" s="44"/>
      <c r="T1076" s="44"/>
      <c r="U1076" s="37"/>
      <c r="V1076" s="37"/>
    </row>
    <row r="1077" spans="1:22" x14ac:dyDescent="0.25">
      <c r="A1077" s="37">
        <v>1076</v>
      </c>
      <c r="B1077" s="49" t="s">
        <v>678</v>
      </c>
      <c r="C1077" s="28" t="s">
        <v>679</v>
      </c>
      <c r="D1077" s="38" t="s">
        <v>4128</v>
      </c>
      <c r="E1077" s="40" t="s">
        <v>670</v>
      </c>
      <c r="F1077" s="40" t="s">
        <v>4129</v>
      </c>
      <c r="G1077" s="40" t="s">
        <v>4126</v>
      </c>
      <c r="H1077" s="42">
        <v>9</v>
      </c>
      <c r="I1077" s="40" t="s">
        <v>673</v>
      </c>
      <c r="J1077" s="42"/>
      <c r="K1077" s="40" t="s">
        <v>673</v>
      </c>
      <c r="L1077" s="43" t="s">
        <v>1828</v>
      </c>
      <c r="M1077" s="44" t="s">
        <v>4127</v>
      </c>
      <c r="N1077" s="45">
        <v>256000</v>
      </c>
      <c r="O1077" s="44" t="s">
        <v>676</v>
      </c>
      <c r="P1077" s="45">
        <v>79272</v>
      </c>
      <c r="Q1077" s="44" t="s">
        <v>676</v>
      </c>
      <c r="R1077" s="46">
        <v>31413</v>
      </c>
      <c r="S1077" s="44"/>
      <c r="T1077" s="44"/>
      <c r="U1077" s="37"/>
      <c r="V1077" s="37"/>
    </row>
    <row r="1078" spans="1:22" x14ac:dyDescent="0.25">
      <c r="A1078" s="37">
        <v>1077</v>
      </c>
      <c r="B1078" s="49" t="s">
        <v>678</v>
      </c>
      <c r="C1078" s="28" t="s">
        <v>679</v>
      </c>
      <c r="D1078" s="38" t="s">
        <v>4130</v>
      </c>
      <c r="E1078" s="40" t="s">
        <v>670</v>
      </c>
      <c r="F1078" s="40" t="s">
        <v>4131</v>
      </c>
      <c r="G1078" s="40" t="s">
        <v>4126</v>
      </c>
      <c r="H1078" s="42">
        <v>9</v>
      </c>
      <c r="I1078" s="40" t="s">
        <v>673</v>
      </c>
      <c r="J1078" s="42"/>
      <c r="K1078" s="40" t="s">
        <v>673</v>
      </c>
      <c r="L1078" s="43" t="s">
        <v>1828</v>
      </c>
      <c r="M1078" s="44" t="s">
        <v>4132</v>
      </c>
      <c r="N1078" s="45">
        <v>263000</v>
      </c>
      <c r="O1078" s="44" t="s">
        <v>676</v>
      </c>
      <c r="P1078" s="45">
        <v>81440</v>
      </c>
      <c r="Q1078" s="44" t="s">
        <v>676</v>
      </c>
      <c r="R1078" s="46">
        <v>31413</v>
      </c>
      <c r="S1078" s="44"/>
      <c r="T1078" s="44"/>
      <c r="U1078" s="37"/>
      <c r="V1078" s="37"/>
    </row>
    <row r="1079" spans="1:22" x14ac:dyDescent="0.25">
      <c r="A1079" s="37">
        <v>1078</v>
      </c>
      <c r="B1079" s="49" t="s">
        <v>678</v>
      </c>
      <c r="C1079" s="28" t="s">
        <v>679</v>
      </c>
      <c r="D1079" s="38" t="s">
        <v>4133</v>
      </c>
      <c r="E1079" s="40" t="s">
        <v>670</v>
      </c>
      <c r="F1079" s="40" t="s">
        <v>4134</v>
      </c>
      <c r="G1079" s="40" t="s">
        <v>4126</v>
      </c>
      <c r="H1079" s="42">
        <v>9</v>
      </c>
      <c r="I1079" s="40" t="s">
        <v>673</v>
      </c>
      <c r="J1079" s="42"/>
      <c r="K1079" s="40" t="s">
        <v>673</v>
      </c>
      <c r="L1079" s="43" t="s">
        <v>1828</v>
      </c>
      <c r="M1079" s="44" t="s">
        <v>4135</v>
      </c>
      <c r="N1079" s="45">
        <v>237000</v>
      </c>
      <c r="O1079" s="44" t="s">
        <v>676</v>
      </c>
      <c r="P1079" s="45">
        <v>73389</v>
      </c>
      <c r="Q1079" s="44" t="s">
        <v>676</v>
      </c>
      <c r="R1079" s="46">
        <v>32143</v>
      </c>
      <c r="S1079" s="44"/>
      <c r="T1079" s="44"/>
      <c r="U1079" s="37"/>
      <c r="V1079" s="37"/>
    </row>
    <row r="1080" spans="1:22" x14ac:dyDescent="0.25">
      <c r="A1080" s="37">
        <v>1079</v>
      </c>
      <c r="B1080" s="49" t="s">
        <v>678</v>
      </c>
      <c r="C1080" s="28" t="s">
        <v>679</v>
      </c>
      <c r="D1080" s="38" t="s">
        <v>4136</v>
      </c>
      <c r="E1080" s="40" t="s">
        <v>670</v>
      </c>
      <c r="F1080" s="40" t="s">
        <v>4137</v>
      </c>
      <c r="G1080" s="40" t="s">
        <v>4138</v>
      </c>
      <c r="H1080" s="42">
        <v>9</v>
      </c>
      <c r="I1080" s="40" t="s">
        <v>673</v>
      </c>
      <c r="J1080" s="42"/>
      <c r="K1080" s="40" t="s">
        <v>673</v>
      </c>
      <c r="L1080" s="43" t="s">
        <v>1828</v>
      </c>
      <c r="M1080" s="44" t="s">
        <v>4139</v>
      </c>
      <c r="N1080" s="45">
        <v>58932</v>
      </c>
      <c r="O1080" s="44" t="s">
        <v>676</v>
      </c>
      <c r="P1080" s="56">
        <v>0</v>
      </c>
      <c r="Q1080" s="44" t="s">
        <v>676</v>
      </c>
      <c r="R1080" s="46">
        <v>35398</v>
      </c>
      <c r="S1080" s="44"/>
      <c r="T1080" s="44"/>
      <c r="U1080" s="37"/>
      <c r="V1080" s="37"/>
    </row>
    <row r="1081" spans="1:22" x14ac:dyDescent="0.25">
      <c r="A1081" s="37">
        <v>1080</v>
      </c>
      <c r="B1081" s="49" t="s">
        <v>678</v>
      </c>
      <c r="C1081" s="28" t="s">
        <v>679</v>
      </c>
      <c r="D1081" s="38" t="s">
        <v>4140</v>
      </c>
      <c r="E1081" s="40" t="s">
        <v>670</v>
      </c>
      <c r="F1081" s="40" t="s">
        <v>4141</v>
      </c>
      <c r="G1081" s="40" t="s">
        <v>4126</v>
      </c>
      <c r="H1081" s="42">
        <v>9</v>
      </c>
      <c r="I1081" s="40" t="s">
        <v>673</v>
      </c>
      <c r="J1081" s="42"/>
      <c r="K1081" s="40" t="s">
        <v>673</v>
      </c>
      <c r="L1081" s="43" t="s">
        <v>1828</v>
      </c>
      <c r="M1081" s="44" t="s">
        <v>4142</v>
      </c>
      <c r="N1081" s="45">
        <v>75612</v>
      </c>
      <c r="O1081" s="44" t="s">
        <v>676</v>
      </c>
      <c r="P1081" s="56">
        <v>0</v>
      </c>
      <c r="Q1081" s="44" t="s">
        <v>676</v>
      </c>
      <c r="R1081" s="46">
        <v>35250</v>
      </c>
      <c r="S1081" s="44"/>
      <c r="T1081" s="44"/>
      <c r="U1081" s="37"/>
      <c r="V1081" s="37"/>
    </row>
    <row r="1082" spans="1:22" x14ac:dyDescent="0.25">
      <c r="A1082" s="37">
        <v>1081</v>
      </c>
      <c r="B1082" s="49" t="s">
        <v>678</v>
      </c>
      <c r="C1082" s="28" t="s">
        <v>679</v>
      </c>
      <c r="D1082" s="38" t="s">
        <v>4143</v>
      </c>
      <c r="E1082" s="40" t="s">
        <v>670</v>
      </c>
      <c r="F1082" s="40" t="s">
        <v>4144</v>
      </c>
      <c r="G1082" s="40" t="s">
        <v>4145</v>
      </c>
      <c r="H1082" s="42">
        <v>9</v>
      </c>
      <c r="I1082" s="40" t="s">
        <v>673</v>
      </c>
      <c r="J1082" s="42"/>
      <c r="K1082" s="40" t="s">
        <v>673</v>
      </c>
      <c r="L1082" s="43" t="s">
        <v>1828</v>
      </c>
      <c r="M1082" s="44" t="s">
        <v>4146</v>
      </c>
      <c r="N1082" s="45">
        <v>11000</v>
      </c>
      <c r="O1082" s="44" t="s">
        <v>676</v>
      </c>
      <c r="P1082" s="45">
        <v>8816</v>
      </c>
      <c r="Q1082" s="44" t="s">
        <v>676</v>
      </c>
      <c r="R1082" s="46">
        <v>34514</v>
      </c>
      <c r="S1082" s="44"/>
      <c r="T1082" s="44"/>
      <c r="U1082" s="37"/>
      <c r="V1082" s="37"/>
    </row>
    <row r="1083" spans="1:22" x14ac:dyDescent="0.25">
      <c r="A1083" s="37">
        <v>1082</v>
      </c>
      <c r="B1083" s="49" t="s">
        <v>678</v>
      </c>
      <c r="C1083" s="28" t="s">
        <v>679</v>
      </c>
      <c r="D1083" s="38" t="s">
        <v>4147</v>
      </c>
      <c r="E1083" s="40" t="s">
        <v>670</v>
      </c>
      <c r="F1083" s="40" t="s">
        <v>4148</v>
      </c>
      <c r="G1083" s="40" t="s">
        <v>4149</v>
      </c>
      <c r="H1083" s="42">
        <v>9</v>
      </c>
      <c r="I1083" s="40" t="s">
        <v>673</v>
      </c>
      <c r="J1083" s="42"/>
      <c r="K1083" s="40" t="s">
        <v>673</v>
      </c>
      <c r="L1083" s="43" t="s">
        <v>1828</v>
      </c>
      <c r="M1083" s="44" t="s">
        <v>4150</v>
      </c>
      <c r="N1083" s="45">
        <v>289000</v>
      </c>
      <c r="O1083" s="44" t="s">
        <v>676</v>
      </c>
      <c r="P1083" s="45">
        <v>55268</v>
      </c>
      <c r="Q1083" s="44" t="s">
        <v>676</v>
      </c>
      <c r="R1083" s="46">
        <v>30682</v>
      </c>
      <c r="S1083" s="44"/>
      <c r="T1083" s="44"/>
      <c r="U1083" s="37"/>
      <c r="V1083" s="37"/>
    </row>
    <row r="1084" spans="1:22" x14ac:dyDescent="0.25">
      <c r="A1084" s="37">
        <v>1083</v>
      </c>
      <c r="B1084" s="49" t="s">
        <v>678</v>
      </c>
      <c r="C1084" s="28" t="s">
        <v>679</v>
      </c>
      <c r="D1084" s="38" t="s">
        <v>4151</v>
      </c>
      <c r="E1084" s="40" t="s">
        <v>670</v>
      </c>
      <c r="F1084" s="40" t="s">
        <v>4152</v>
      </c>
      <c r="G1084" s="40" t="s">
        <v>4149</v>
      </c>
      <c r="H1084" s="42">
        <v>9</v>
      </c>
      <c r="I1084" s="40" t="s">
        <v>673</v>
      </c>
      <c r="J1084" s="42"/>
      <c r="K1084" s="40" t="s">
        <v>673</v>
      </c>
      <c r="L1084" s="43" t="s">
        <v>1828</v>
      </c>
      <c r="M1084" s="44" t="s">
        <v>4153</v>
      </c>
      <c r="N1084" s="45">
        <v>289000</v>
      </c>
      <c r="O1084" s="44" t="s">
        <v>676</v>
      </c>
      <c r="P1084" s="45">
        <v>55268</v>
      </c>
      <c r="Q1084" s="44" t="s">
        <v>676</v>
      </c>
      <c r="R1084" s="46">
        <v>30682</v>
      </c>
      <c r="S1084" s="44"/>
      <c r="T1084" s="44"/>
      <c r="U1084" s="37"/>
      <c r="V1084" s="37"/>
    </row>
    <row r="1085" spans="1:22" x14ac:dyDescent="0.25">
      <c r="A1085" s="37">
        <v>1084</v>
      </c>
      <c r="B1085" s="49" t="s">
        <v>678</v>
      </c>
      <c r="C1085" s="28" t="s">
        <v>679</v>
      </c>
      <c r="D1085" s="38" t="s">
        <v>4154</v>
      </c>
      <c r="E1085" s="40" t="s">
        <v>670</v>
      </c>
      <c r="F1085" s="40" t="s">
        <v>4155</v>
      </c>
      <c r="G1085" s="40" t="s">
        <v>4156</v>
      </c>
      <c r="H1085" s="42">
        <v>11</v>
      </c>
      <c r="I1085" s="40" t="s">
        <v>673</v>
      </c>
      <c r="J1085" s="42"/>
      <c r="K1085" s="40" t="s">
        <v>673</v>
      </c>
      <c r="L1085" s="43" t="s">
        <v>1828</v>
      </c>
      <c r="M1085" s="44" t="s">
        <v>4153</v>
      </c>
      <c r="N1085" s="45">
        <v>48781</v>
      </c>
      <c r="O1085" s="44" t="s">
        <v>676</v>
      </c>
      <c r="P1085" s="56">
        <v>0</v>
      </c>
      <c r="Q1085" s="44" t="s">
        <v>676</v>
      </c>
      <c r="R1085" s="46">
        <v>21186</v>
      </c>
      <c r="S1085" s="44"/>
      <c r="T1085" s="44"/>
      <c r="U1085" s="37"/>
      <c r="V1085" s="37"/>
    </row>
    <row r="1086" spans="1:22" x14ac:dyDescent="0.25">
      <c r="A1086" s="37">
        <v>1085</v>
      </c>
      <c r="B1086" s="49" t="s">
        <v>678</v>
      </c>
      <c r="C1086" s="28" t="s">
        <v>679</v>
      </c>
      <c r="D1086" s="38" t="s">
        <v>4157</v>
      </c>
      <c r="E1086" s="40" t="s">
        <v>670</v>
      </c>
      <c r="F1086" s="40" t="s">
        <v>4158</v>
      </c>
      <c r="G1086" s="40" t="s">
        <v>4149</v>
      </c>
      <c r="H1086" s="42">
        <v>9</v>
      </c>
      <c r="I1086" s="40" t="s">
        <v>673</v>
      </c>
      <c r="J1086" s="42"/>
      <c r="K1086" s="40" t="s">
        <v>673</v>
      </c>
      <c r="L1086" s="43" t="s">
        <v>1828</v>
      </c>
      <c r="M1086" s="44" t="s">
        <v>4159</v>
      </c>
      <c r="N1086" s="45">
        <v>172000</v>
      </c>
      <c r="O1086" s="44" t="s">
        <v>676</v>
      </c>
      <c r="P1086" s="45">
        <v>53260</v>
      </c>
      <c r="Q1086" s="44" t="s">
        <v>676</v>
      </c>
      <c r="R1086" s="46">
        <v>31778</v>
      </c>
      <c r="S1086" s="44"/>
      <c r="T1086" s="44"/>
      <c r="U1086" s="37"/>
      <c r="V1086" s="37"/>
    </row>
    <row r="1087" spans="1:22" x14ac:dyDescent="0.25">
      <c r="A1087" s="37">
        <v>1086</v>
      </c>
      <c r="B1087" s="49" t="s">
        <v>678</v>
      </c>
      <c r="C1087" s="28" t="s">
        <v>679</v>
      </c>
      <c r="D1087" s="38" t="s">
        <v>4160</v>
      </c>
      <c r="E1087" s="40" t="s">
        <v>670</v>
      </c>
      <c r="F1087" s="40" t="s">
        <v>4161</v>
      </c>
      <c r="G1087" s="40" t="s">
        <v>4149</v>
      </c>
      <c r="H1087" s="42">
        <v>9</v>
      </c>
      <c r="I1087" s="40" t="s">
        <v>673</v>
      </c>
      <c r="J1087" s="42"/>
      <c r="K1087" s="40" t="s">
        <v>673</v>
      </c>
      <c r="L1087" s="43" t="s">
        <v>1828</v>
      </c>
      <c r="M1087" s="44" t="s">
        <v>4162</v>
      </c>
      <c r="N1087" s="45">
        <v>134000</v>
      </c>
      <c r="O1087" s="44" t="s">
        <v>676</v>
      </c>
      <c r="P1087" s="45">
        <v>25625</v>
      </c>
      <c r="Q1087" s="44" t="s">
        <v>676</v>
      </c>
      <c r="R1087" s="46">
        <v>30682</v>
      </c>
      <c r="S1087" s="44"/>
      <c r="T1087" s="44"/>
      <c r="U1087" s="37"/>
      <c r="V1087" s="37"/>
    </row>
    <row r="1088" spans="1:22" x14ac:dyDescent="0.25">
      <c r="A1088" s="37">
        <v>1087</v>
      </c>
      <c r="B1088" s="49" t="s">
        <v>678</v>
      </c>
      <c r="C1088" s="28" t="s">
        <v>679</v>
      </c>
      <c r="D1088" s="38" t="s">
        <v>4163</v>
      </c>
      <c r="E1088" s="40" t="s">
        <v>670</v>
      </c>
      <c r="F1088" s="40" t="s">
        <v>4164</v>
      </c>
      <c r="G1088" s="40" t="s">
        <v>4149</v>
      </c>
      <c r="H1088" s="42">
        <v>9</v>
      </c>
      <c r="I1088" s="40" t="s">
        <v>673</v>
      </c>
      <c r="J1088" s="42"/>
      <c r="K1088" s="40" t="s">
        <v>673</v>
      </c>
      <c r="L1088" s="43" t="s">
        <v>1828</v>
      </c>
      <c r="M1088" s="44" t="s">
        <v>4165</v>
      </c>
      <c r="N1088" s="45">
        <v>223000</v>
      </c>
      <c r="O1088" s="44" t="s">
        <v>676</v>
      </c>
      <c r="P1088" s="45">
        <v>69054</v>
      </c>
      <c r="Q1088" s="44" t="s">
        <v>676</v>
      </c>
      <c r="R1088" s="46">
        <v>31413</v>
      </c>
      <c r="S1088" s="44"/>
      <c r="T1088" s="44"/>
      <c r="U1088" s="37"/>
      <c r="V1088" s="37"/>
    </row>
    <row r="1089" spans="1:22" x14ac:dyDescent="0.25">
      <c r="A1089" s="37">
        <v>1088</v>
      </c>
      <c r="B1089" s="49" t="s">
        <v>678</v>
      </c>
      <c r="C1089" s="28" t="s">
        <v>679</v>
      </c>
      <c r="D1089" s="38" t="s">
        <v>4166</v>
      </c>
      <c r="E1089" s="40" t="s">
        <v>670</v>
      </c>
      <c r="F1089" s="40" t="s">
        <v>4167</v>
      </c>
      <c r="G1089" s="40" t="s">
        <v>4168</v>
      </c>
      <c r="H1089" s="42">
        <v>9</v>
      </c>
      <c r="I1089" s="40" t="s">
        <v>673</v>
      </c>
      <c r="J1089" s="42"/>
      <c r="K1089" s="40" t="s">
        <v>673</v>
      </c>
      <c r="L1089" s="43" t="s">
        <v>1828</v>
      </c>
      <c r="M1089" s="44" t="s">
        <v>4165</v>
      </c>
      <c r="N1089" s="45">
        <v>172000</v>
      </c>
      <c r="O1089" s="44" t="s">
        <v>676</v>
      </c>
      <c r="P1089" s="45">
        <v>53260</v>
      </c>
      <c r="Q1089" s="44" t="s">
        <v>676</v>
      </c>
      <c r="R1089" s="46">
        <v>31778</v>
      </c>
      <c r="S1089" s="44"/>
      <c r="T1089" s="44"/>
      <c r="U1089" s="37"/>
      <c r="V1089" s="37"/>
    </row>
    <row r="1090" spans="1:22" x14ac:dyDescent="0.25">
      <c r="A1090" s="37">
        <v>1089</v>
      </c>
      <c r="B1090" s="49" t="s">
        <v>678</v>
      </c>
      <c r="C1090" s="28" t="s">
        <v>679</v>
      </c>
      <c r="D1090" s="38" t="s">
        <v>4169</v>
      </c>
      <c r="E1090" s="40" t="s">
        <v>670</v>
      </c>
      <c r="F1090" s="40" t="s">
        <v>4170</v>
      </c>
      <c r="G1090" s="40" t="s">
        <v>4149</v>
      </c>
      <c r="H1090" s="42">
        <v>9</v>
      </c>
      <c r="I1090" s="40" t="s">
        <v>673</v>
      </c>
      <c r="J1090" s="42"/>
      <c r="K1090" s="40" t="s">
        <v>673</v>
      </c>
      <c r="L1090" s="43" t="s">
        <v>1828</v>
      </c>
      <c r="M1090" s="44" t="s">
        <v>4171</v>
      </c>
      <c r="N1090" s="45">
        <v>289000</v>
      </c>
      <c r="O1090" s="44" t="s">
        <v>676</v>
      </c>
      <c r="P1090" s="45">
        <v>55268</v>
      </c>
      <c r="Q1090" s="44" t="s">
        <v>676</v>
      </c>
      <c r="R1090" s="46">
        <v>30682</v>
      </c>
      <c r="S1090" s="44"/>
      <c r="T1090" s="44"/>
      <c r="U1090" s="37"/>
      <c r="V1090" s="37"/>
    </row>
    <row r="1091" spans="1:22" x14ac:dyDescent="0.25">
      <c r="A1091" s="37">
        <v>1090</v>
      </c>
      <c r="B1091" s="49" t="s">
        <v>678</v>
      </c>
      <c r="C1091" s="28" t="s">
        <v>679</v>
      </c>
      <c r="D1091" s="38" t="s">
        <v>4172</v>
      </c>
      <c r="E1091" s="40" t="s">
        <v>670</v>
      </c>
      <c r="F1091" s="40" t="s">
        <v>4173</v>
      </c>
      <c r="G1091" s="40" t="s">
        <v>4149</v>
      </c>
      <c r="H1091" s="42">
        <v>9</v>
      </c>
      <c r="I1091" s="40" t="s">
        <v>673</v>
      </c>
      <c r="J1091" s="42"/>
      <c r="K1091" s="40" t="s">
        <v>673</v>
      </c>
      <c r="L1091" s="43" t="s">
        <v>1828</v>
      </c>
      <c r="M1091" s="44" t="s">
        <v>4171</v>
      </c>
      <c r="N1091" s="45">
        <v>134000</v>
      </c>
      <c r="O1091" s="44" t="s">
        <v>676</v>
      </c>
      <c r="P1091" s="45">
        <v>25625</v>
      </c>
      <c r="Q1091" s="44" t="s">
        <v>676</v>
      </c>
      <c r="R1091" s="46">
        <v>30682</v>
      </c>
      <c r="S1091" s="44"/>
      <c r="T1091" s="44"/>
      <c r="U1091" s="37"/>
      <c r="V1091" s="37"/>
    </row>
    <row r="1092" spans="1:22" x14ac:dyDescent="0.25">
      <c r="A1092" s="37">
        <v>1091</v>
      </c>
      <c r="B1092" s="49" t="s">
        <v>678</v>
      </c>
      <c r="C1092" s="28" t="s">
        <v>679</v>
      </c>
      <c r="D1092" s="38" t="s">
        <v>4174</v>
      </c>
      <c r="E1092" s="40" t="s">
        <v>670</v>
      </c>
      <c r="F1092" s="40" t="s">
        <v>4175</v>
      </c>
      <c r="G1092" s="40" t="s">
        <v>4149</v>
      </c>
      <c r="H1092" s="42">
        <v>9</v>
      </c>
      <c r="I1092" s="40" t="s">
        <v>673</v>
      </c>
      <c r="J1092" s="42"/>
      <c r="K1092" s="40" t="s">
        <v>673</v>
      </c>
      <c r="L1092" s="43" t="s">
        <v>1828</v>
      </c>
      <c r="M1092" s="44" t="s">
        <v>4132</v>
      </c>
      <c r="N1092" s="45">
        <v>250000</v>
      </c>
      <c r="O1092" s="44" t="s">
        <v>676</v>
      </c>
      <c r="P1092" s="45">
        <v>77416</v>
      </c>
      <c r="Q1092" s="44" t="s">
        <v>676</v>
      </c>
      <c r="R1092" s="46">
        <v>31413</v>
      </c>
      <c r="S1092" s="44"/>
      <c r="T1092" s="44"/>
      <c r="U1092" s="37"/>
      <c r="V1092" s="37"/>
    </row>
    <row r="1093" spans="1:22" x14ac:dyDescent="0.25">
      <c r="A1093" s="37">
        <v>1092</v>
      </c>
      <c r="B1093" s="49" t="s">
        <v>678</v>
      </c>
      <c r="C1093" s="28" t="s">
        <v>679</v>
      </c>
      <c r="D1093" s="38" t="s">
        <v>4176</v>
      </c>
      <c r="E1093" s="40" t="s">
        <v>670</v>
      </c>
      <c r="F1093" s="40" t="s">
        <v>4177</v>
      </c>
      <c r="G1093" s="40" t="s">
        <v>4149</v>
      </c>
      <c r="H1093" s="42">
        <v>9</v>
      </c>
      <c r="I1093" s="40" t="s">
        <v>673</v>
      </c>
      <c r="J1093" s="42"/>
      <c r="K1093" s="40" t="s">
        <v>673</v>
      </c>
      <c r="L1093" s="43" t="s">
        <v>1828</v>
      </c>
      <c r="M1093" s="44" t="s">
        <v>4178</v>
      </c>
      <c r="N1093" s="45">
        <v>289000</v>
      </c>
      <c r="O1093" s="44" t="s">
        <v>676</v>
      </c>
      <c r="P1093" s="45">
        <v>55268</v>
      </c>
      <c r="Q1093" s="44" t="s">
        <v>676</v>
      </c>
      <c r="R1093" s="46">
        <v>31048</v>
      </c>
      <c r="S1093" s="44"/>
      <c r="T1093" s="44"/>
      <c r="U1093" s="37"/>
      <c r="V1093" s="37"/>
    </row>
    <row r="1094" spans="1:22" x14ac:dyDescent="0.25">
      <c r="A1094" s="37">
        <v>1093</v>
      </c>
      <c r="B1094" s="49" t="s">
        <v>678</v>
      </c>
      <c r="C1094" s="28" t="s">
        <v>679</v>
      </c>
      <c r="D1094" s="38" t="s">
        <v>4179</v>
      </c>
      <c r="E1094" s="40" t="s">
        <v>670</v>
      </c>
      <c r="F1094" s="40" t="s">
        <v>4180</v>
      </c>
      <c r="G1094" s="40" t="s">
        <v>4149</v>
      </c>
      <c r="H1094" s="42">
        <v>9</v>
      </c>
      <c r="I1094" s="40" t="s">
        <v>673</v>
      </c>
      <c r="J1094" s="42"/>
      <c r="K1094" s="40" t="s">
        <v>673</v>
      </c>
      <c r="L1094" s="43" t="s">
        <v>1828</v>
      </c>
      <c r="M1094" s="44" t="s">
        <v>4181</v>
      </c>
      <c r="N1094" s="45">
        <v>179000</v>
      </c>
      <c r="O1094" s="44" t="s">
        <v>676</v>
      </c>
      <c r="P1094" s="45">
        <v>55428</v>
      </c>
      <c r="Q1094" s="44" t="s">
        <v>676</v>
      </c>
      <c r="R1094" s="46">
        <v>32143</v>
      </c>
      <c r="S1094" s="44"/>
      <c r="T1094" s="44"/>
      <c r="U1094" s="37"/>
      <c r="V1094" s="37"/>
    </row>
    <row r="1095" spans="1:22" x14ac:dyDescent="0.25">
      <c r="A1095" s="37">
        <v>1094</v>
      </c>
      <c r="B1095" s="49" t="s">
        <v>678</v>
      </c>
      <c r="C1095" s="28" t="s">
        <v>679</v>
      </c>
      <c r="D1095" s="38" t="s">
        <v>4182</v>
      </c>
      <c r="E1095" s="40" t="s">
        <v>670</v>
      </c>
      <c r="F1095" s="40" t="s">
        <v>4183</v>
      </c>
      <c r="G1095" s="40" t="s">
        <v>4149</v>
      </c>
      <c r="H1095" s="42">
        <v>6</v>
      </c>
      <c r="I1095" s="40" t="s">
        <v>673</v>
      </c>
      <c r="J1095" s="42"/>
      <c r="K1095" s="40" t="s">
        <v>673</v>
      </c>
      <c r="L1095" s="43" t="s">
        <v>1828</v>
      </c>
      <c r="M1095" s="44" t="s">
        <v>4150</v>
      </c>
      <c r="N1095" s="45">
        <v>11000</v>
      </c>
      <c r="O1095" s="44" t="s">
        <v>676</v>
      </c>
      <c r="P1095" s="45">
        <v>4596</v>
      </c>
      <c r="Q1095" s="44" t="s">
        <v>676</v>
      </c>
      <c r="R1095" s="46">
        <v>33753</v>
      </c>
      <c r="S1095" s="44"/>
      <c r="T1095" s="44"/>
      <c r="U1095" s="37"/>
      <c r="V1095" s="37"/>
    </row>
    <row r="1096" spans="1:22" x14ac:dyDescent="0.25">
      <c r="A1096" s="37">
        <v>1095</v>
      </c>
      <c r="B1096" s="49" t="s">
        <v>678</v>
      </c>
      <c r="C1096" s="28" t="s">
        <v>679</v>
      </c>
      <c r="D1096" s="38" t="s">
        <v>4184</v>
      </c>
      <c r="E1096" s="40" t="s">
        <v>670</v>
      </c>
      <c r="F1096" s="40" t="s">
        <v>4185</v>
      </c>
      <c r="G1096" s="40" t="s">
        <v>4186</v>
      </c>
      <c r="H1096" s="42">
        <v>9</v>
      </c>
      <c r="I1096" s="40" t="s">
        <v>673</v>
      </c>
      <c r="J1096" s="42"/>
      <c r="K1096" s="40" t="s">
        <v>673</v>
      </c>
      <c r="L1096" s="43" t="s">
        <v>1828</v>
      </c>
      <c r="M1096" s="44" t="s">
        <v>4187</v>
      </c>
      <c r="N1096" s="45">
        <v>33000</v>
      </c>
      <c r="O1096" s="44" t="s">
        <v>676</v>
      </c>
      <c r="P1096" s="56">
        <v>0</v>
      </c>
      <c r="Q1096" s="44" t="s">
        <v>676</v>
      </c>
      <c r="R1096" s="46">
        <v>22282</v>
      </c>
      <c r="S1096" s="44"/>
      <c r="T1096" s="44"/>
      <c r="U1096" s="37"/>
      <c r="V1096" s="37"/>
    </row>
    <row r="1097" spans="1:22" x14ac:dyDescent="0.25">
      <c r="A1097" s="37">
        <v>1096</v>
      </c>
      <c r="B1097" s="49" t="s">
        <v>678</v>
      </c>
      <c r="C1097" s="28" t="s">
        <v>679</v>
      </c>
      <c r="D1097" s="38" t="s">
        <v>4188</v>
      </c>
      <c r="E1097" s="40" t="s">
        <v>670</v>
      </c>
      <c r="F1097" s="40" t="s">
        <v>4189</v>
      </c>
      <c r="G1097" s="40" t="s">
        <v>4190</v>
      </c>
      <c r="H1097" s="42">
        <v>9</v>
      </c>
      <c r="I1097" s="40" t="s">
        <v>673</v>
      </c>
      <c r="J1097" s="42"/>
      <c r="K1097" s="40" t="s">
        <v>673</v>
      </c>
      <c r="L1097" s="43" t="s">
        <v>1828</v>
      </c>
      <c r="M1097" s="44" t="s">
        <v>4191</v>
      </c>
      <c r="N1097" s="45">
        <v>22000</v>
      </c>
      <c r="O1097" s="44" t="s">
        <v>676</v>
      </c>
      <c r="P1097" s="56">
        <v>0</v>
      </c>
      <c r="Q1097" s="44" t="s">
        <v>676</v>
      </c>
      <c r="R1097" s="46">
        <v>24838</v>
      </c>
      <c r="S1097" s="44"/>
      <c r="T1097" s="44"/>
      <c r="U1097" s="37"/>
      <c r="V1097" s="37"/>
    </row>
    <row r="1098" spans="1:22" x14ac:dyDescent="0.25">
      <c r="A1098" s="37">
        <v>1097</v>
      </c>
      <c r="B1098" s="49" t="s">
        <v>678</v>
      </c>
      <c r="C1098" s="28" t="s">
        <v>679</v>
      </c>
      <c r="D1098" s="38" t="s">
        <v>4192</v>
      </c>
      <c r="E1098" s="40" t="s">
        <v>670</v>
      </c>
      <c r="F1098" s="40" t="s">
        <v>4193</v>
      </c>
      <c r="G1098" s="40" t="s">
        <v>4194</v>
      </c>
      <c r="H1098" s="42">
        <v>9</v>
      </c>
      <c r="I1098" s="40" t="s">
        <v>673</v>
      </c>
      <c r="J1098" s="42"/>
      <c r="K1098" s="40" t="s">
        <v>673</v>
      </c>
      <c r="L1098" s="43" t="s">
        <v>1828</v>
      </c>
      <c r="M1098" s="44" t="s">
        <v>4195</v>
      </c>
      <c r="N1098" s="45">
        <v>22000</v>
      </c>
      <c r="O1098" s="44" t="s">
        <v>676</v>
      </c>
      <c r="P1098" s="56">
        <v>427</v>
      </c>
      <c r="Q1098" s="44" t="s">
        <v>676</v>
      </c>
      <c r="R1098" s="46">
        <v>27760</v>
      </c>
      <c r="S1098" s="44"/>
      <c r="T1098" s="44"/>
      <c r="U1098" s="37"/>
      <c r="V1098" s="37"/>
    </row>
    <row r="1099" spans="1:22" x14ac:dyDescent="0.25">
      <c r="A1099" s="37">
        <v>1098</v>
      </c>
      <c r="B1099" s="49" t="s">
        <v>678</v>
      </c>
      <c r="C1099" s="28" t="s">
        <v>679</v>
      </c>
      <c r="D1099" s="38" t="s">
        <v>4196</v>
      </c>
      <c r="E1099" s="40" t="s">
        <v>670</v>
      </c>
      <c r="F1099" s="40" t="s">
        <v>4197</v>
      </c>
      <c r="G1099" s="40" t="s">
        <v>4198</v>
      </c>
      <c r="H1099" s="42">
        <v>9</v>
      </c>
      <c r="I1099" s="40" t="s">
        <v>673</v>
      </c>
      <c r="J1099" s="42"/>
      <c r="K1099" s="40" t="s">
        <v>673</v>
      </c>
      <c r="L1099" s="43" t="s">
        <v>1828</v>
      </c>
      <c r="M1099" s="44" t="s">
        <v>4199</v>
      </c>
      <c r="N1099" s="45">
        <v>22000</v>
      </c>
      <c r="O1099" s="44" t="s">
        <v>676</v>
      </c>
      <c r="P1099" s="56">
        <v>427</v>
      </c>
      <c r="Q1099" s="44" t="s">
        <v>676</v>
      </c>
      <c r="R1099" s="46">
        <v>27760</v>
      </c>
      <c r="S1099" s="44"/>
      <c r="T1099" s="44"/>
      <c r="U1099" s="37"/>
      <c r="V1099" s="37"/>
    </row>
    <row r="1100" spans="1:22" x14ac:dyDescent="0.25">
      <c r="A1100" s="37">
        <v>1099</v>
      </c>
      <c r="B1100" s="49" t="s">
        <v>678</v>
      </c>
      <c r="C1100" s="28" t="s">
        <v>679</v>
      </c>
      <c r="D1100" s="38" t="s">
        <v>4200</v>
      </c>
      <c r="E1100" s="40" t="s">
        <v>670</v>
      </c>
      <c r="F1100" s="40" t="s">
        <v>4201</v>
      </c>
      <c r="G1100" s="40" t="s">
        <v>4194</v>
      </c>
      <c r="H1100" s="42">
        <v>9</v>
      </c>
      <c r="I1100" s="40" t="s">
        <v>673</v>
      </c>
      <c r="J1100" s="42"/>
      <c r="K1100" s="40" t="s">
        <v>673</v>
      </c>
      <c r="L1100" s="43" t="s">
        <v>1828</v>
      </c>
      <c r="M1100" s="44" t="s">
        <v>4202</v>
      </c>
      <c r="N1100" s="45">
        <v>134000</v>
      </c>
      <c r="O1100" s="44" t="s">
        <v>676</v>
      </c>
      <c r="P1100" s="45">
        <v>25625</v>
      </c>
      <c r="Q1100" s="44" t="s">
        <v>676</v>
      </c>
      <c r="R1100" s="46">
        <v>31048</v>
      </c>
      <c r="S1100" s="44"/>
      <c r="T1100" s="44"/>
      <c r="U1100" s="37"/>
      <c r="V1100" s="37"/>
    </row>
    <row r="1101" spans="1:22" x14ac:dyDescent="0.25">
      <c r="A1101" s="37">
        <v>1100</v>
      </c>
      <c r="B1101" s="49" t="s">
        <v>678</v>
      </c>
      <c r="C1101" s="28" t="s">
        <v>679</v>
      </c>
      <c r="D1101" s="38" t="s">
        <v>4203</v>
      </c>
      <c r="E1101" s="40" t="s">
        <v>670</v>
      </c>
      <c r="F1101" s="40" t="s">
        <v>4204</v>
      </c>
      <c r="G1101" s="40" t="s">
        <v>4205</v>
      </c>
      <c r="H1101" s="42">
        <v>9</v>
      </c>
      <c r="I1101" s="40" t="s">
        <v>673</v>
      </c>
      <c r="J1101" s="42"/>
      <c r="K1101" s="40" t="s">
        <v>673</v>
      </c>
      <c r="L1101" s="43" t="s">
        <v>1828</v>
      </c>
      <c r="M1101" s="44" t="s">
        <v>4206</v>
      </c>
      <c r="N1101" s="45">
        <v>308026</v>
      </c>
      <c r="O1101" s="44" t="s">
        <v>676</v>
      </c>
      <c r="P1101" s="45">
        <v>97495</v>
      </c>
      <c r="Q1101" s="44" t="s">
        <v>676</v>
      </c>
      <c r="R1101" s="46">
        <v>31413</v>
      </c>
      <c r="S1101" s="44"/>
      <c r="T1101" s="44"/>
      <c r="U1101" s="37"/>
      <c r="V1101" s="37"/>
    </row>
    <row r="1102" spans="1:22" x14ac:dyDescent="0.25">
      <c r="A1102" s="37">
        <v>1101</v>
      </c>
      <c r="B1102" s="49" t="s">
        <v>678</v>
      </c>
      <c r="C1102" s="28" t="s">
        <v>679</v>
      </c>
      <c r="D1102" s="38" t="s">
        <v>4207</v>
      </c>
      <c r="E1102" s="40" t="s">
        <v>670</v>
      </c>
      <c r="F1102" s="40" t="s">
        <v>4208</v>
      </c>
      <c r="G1102" s="40" t="s">
        <v>4209</v>
      </c>
      <c r="H1102" s="42">
        <v>9</v>
      </c>
      <c r="I1102" s="40" t="s">
        <v>673</v>
      </c>
      <c r="J1102" s="42"/>
      <c r="K1102" s="40" t="s">
        <v>673</v>
      </c>
      <c r="L1102" s="43" t="s">
        <v>1828</v>
      </c>
      <c r="M1102" s="44" t="s">
        <v>4206</v>
      </c>
      <c r="N1102" s="45">
        <v>12000</v>
      </c>
      <c r="O1102" s="44" t="s">
        <v>676</v>
      </c>
      <c r="P1102" s="56">
        <v>0</v>
      </c>
      <c r="Q1102" s="44" t="s">
        <v>676</v>
      </c>
      <c r="R1102" s="46">
        <v>21916</v>
      </c>
      <c r="S1102" s="44"/>
      <c r="T1102" s="44"/>
      <c r="U1102" s="37"/>
      <c r="V1102" s="37"/>
    </row>
    <row r="1103" spans="1:22" x14ac:dyDescent="0.25">
      <c r="A1103" s="37">
        <v>1102</v>
      </c>
      <c r="B1103" s="49" t="s">
        <v>678</v>
      </c>
      <c r="C1103" s="28" t="s">
        <v>679</v>
      </c>
      <c r="D1103" s="38" t="s">
        <v>4210</v>
      </c>
      <c r="E1103" s="40" t="s">
        <v>670</v>
      </c>
      <c r="F1103" s="40" t="s">
        <v>4211</v>
      </c>
      <c r="G1103" s="40" t="s">
        <v>4209</v>
      </c>
      <c r="H1103" s="42">
        <v>9</v>
      </c>
      <c r="I1103" s="40" t="s">
        <v>673</v>
      </c>
      <c r="J1103" s="42"/>
      <c r="K1103" s="40" t="s">
        <v>673</v>
      </c>
      <c r="L1103" s="43" t="s">
        <v>1828</v>
      </c>
      <c r="M1103" s="44" t="s">
        <v>4212</v>
      </c>
      <c r="N1103" s="45">
        <v>11000</v>
      </c>
      <c r="O1103" s="44" t="s">
        <v>676</v>
      </c>
      <c r="P1103" s="56">
        <v>0</v>
      </c>
      <c r="Q1103" s="44" t="s">
        <v>676</v>
      </c>
      <c r="R1103" s="46">
        <v>23743</v>
      </c>
      <c r="S1103" s="44"/>
      <c r="T1103" s="44"/>
      <c r="U1103" s="37"/>
      <c r="V1103" s="37"/>
    </row>
    <row r="1104" spans="1:22" x14ac:dyDescent="0.25">
      <c r="A1104" s="37">
        <v>1103</v>
      </c>
      <c r="B1104" s="49" t="s">
        <v>678</v>
      </c>
      <c r="C1104" s="28" t="s">
        <v>679</v>
      </c>
      <c r="D1104" s="38" t="s">
        <v>4213</v>
      </c>
      <c r="E1104" s="40" t="s">
        <v>670</v>
      </c>
      <c r="F1104" s="40" t="s">
        <v>4214</v>
      </c>
      <c r="G1104" s="40" t="s">
        <v>4205</v>
      </c>
      <c r="H1104" s="42">
        <v>9</v>
      </c>
      <c r="I1104" s="40" t="s">
        <v>673</v>
      </c>
      <c r="J1104" s="42"/>
      <c r="K1104" s="40" t="s">
        <v>673</v>
      </c>
      <c r="L1104" s="43" t="s">
        <v>1828</v>
      </c>
      <c r="M1104" s="44" t="s">
        <v>4215</v>
      </c>
      <c r="N1104" s="45">
        <v>77473</v>
      </c>
      <c r="O1104" s="44" t="s">
        <v>676</v>
      </c>
      <c r="P1104" s="45">
        <v>1041</v>
      </c>
      <c r="Q1104" s="44" t="s">
        <v>676</v>
      </c>
      <c r="R1104" s="46">
        <v>35398</v>
      </c>
      <c r="S1104" s="44"/>
      <c r="T1104" s="44"/>
      <c r="U1104" s="37"/>
      <c r="V1104" s="37"/>
    </row>
    <row r="1105" spans="1:22" x14ac:dyDescent="0.25">
      <c r="A1105" s="37">
        <v>1104</v>
      </c>
      <c r="B1105" s="49" t="s">
        <v>678</v>
      </c>
      <c r="C1105" s="28" t="s">
        <v>679</v>
      </c>
      <c r="D1105" s="38" t="s">
        <v>4216</v>
      </c>
      <c r="E1105" s="40" t="s">
        <v>670</v>
      </c>
      <c r="F1105" s="40" t="s">
        <v>4217</v>
      </c>
      <c r="G1105" s="40" t="s">
        <v>4218</v>
      </c>
      <c r="H1105" s="42">
        <v>9</v>
      </c>
      <c r="I1105" s="40" t="s">
        <v>673</v>
      </c>
      <c r="J1105" s="42"/>
      <c r="K1105" s="40" t="s">
        <v>673</v>
      </c>
      <c r="L1105" s="43" t="s">
        <v>1828</v>
      </c>
      <c r="M1105" s="44" t="s">
        <v>4219</v>
      </c>
      <c r="N1105" s="45">
        <v>141000</v>
      </c>
      <c r="O1105" s="44" t="s">
        <v>676</v>
      </c>
      <c r="P1105" s="45">
        <v>43662</v>
      </c>
      <c r="Q1105" s="44" t="s">
        <v>676</v>
      </c>
      <c r="R1105" s="46">
        <v>31778</v>
      </c>
      <c r="S1105" s="44"/>
      <c r="T1105" s="44"/>
      <c r="U1105" s="37"/>
      <c r="V1105" s="37"/>
    </row>
    <row r="1106" spans="1:22" x14ac:dyDescent="0.25">
      <c r="A1106" s="37">
        <v>1105</v>
      </c>
      <c r="B1106" s="49" t="s">
        <v>678</v>
      </c>
      <c r="C1106" s="28" t="s">
        <v>679</v>
      </c>
      <c r="D1106" s="38" t="s">
        <v>4220</v>
      </c>
      <c r="E1106" s="40" t="s">
        <v>670</v>
      </c>
      <c r="F1106" s="40" t="s">
        <v>4221</v>
      </c>
      <c r="G1106" s="40" t="s">
        <v>4218</v>
      </c>
      <c r="H1106" s="42">
        <v>9</v>
      </c>
      <c r="I1106" s="40" t="s">
        <v>673</v>
      </c>
      <c r="J1106" s="42"/>
      <c r="K1106" s="40" t="s">
        <v>673</v>
      </c>
      <c r="L1106" s="43" t="s">
        <v>1828</v>
      </c>
      <c r="M1106" s="44" t="s">
        <v>4219</v>
      </c>
      <c r="N1106" s="45">
        <v>309556</v>
      </c>
      <c r="O1106" s="44" t="s">
        <v>676</v>
      </c>
      <c r="P1106" s="45">
        <v>96827</v>
      </c>
      <c r="Q1106" s="44" t="s">
        <v>676</v>
      </c>
      <c r="R1106" s="46">
        <v>32509</v>
      </c>
      <c r="S1106" s="44"/>
      <c r="T1106" s="44"/>
      <c r="U1106" s="37"/>
      <c r="V1106" s="37"/>
    </row>
    <row r="1107" spans="1:22" x14ac:dyDescent="0.25">
      <c r="A1107" s="37">
        <v>1106</v>
      </c>
      <c r="B1107" s="49" t="s">
        <v>678</v>
      </c>
      <c r="C1107" s="28" t="s">
        <v>679</v>
      </c>
      <c r="D1107" s="38" t="s">
        <v>4222</v>
      </c>
      <c r="E1107" s="40" t="s">
        <v>670</v>
      </c>
      <c r="F1107" s="40" t="s">
        <v>4223</v>
      </c>
      <c r="G1107" s="40" t="s">
        <v>4218</v>
      </c>
      <c r="H1107" s="42">
        <v>9</v>
      </c>
      <c r="I1107" s="40" t="s">
        <v>673</v>
      </c>
      <c r="J1107" s="42"/>
      <c r="K1107" s="40" t="s">
        <v>673</v>
      </c>
      <c r="L1107" s="43" t="s">
        <v>1828</v>
      </c>
      <c r="M1107" s="44" t="s">
        <v>4224</v>
      </c>
      <c r="N1107" s="45">
        <v>313162</v>
      </c>
      <c r="O1107" s="44" t="s">
        <v>676</v>
      </c>
      <c r="P1107" s="45">
        <v>98022</v>
      </c>
      <c r="Q1107" s="44" t="s">
        <v>676</v>
      </c>
      <c r="R1107" s="46">
        <v>32509</v>
      </c>
      <c r="S1107" s="44"/>
      <c r="T1107" s="44"/>
      <c r="U1107" s="37"/>
      <c r="V1107" s="37"/>
    </row>
    <row r="1108" spans="1:22" x14ac:dyDescent="0.25">
      <c r="A1108" s="37">
        <v>1107</v>
      </c>
      <c r="B1108" s="49" t="s">
        <v>678</v>
      </c>
      <c r="C1108" s="28" t="s">
        <v>679</v>
      </c>
      <c r="D1108" s="38" t="s">
        <v>4225</v>
      </c>
      <c r="E1108" s="40" t="s">
        <v>670</v>
      </c>
      <c r="F1108" s="40" t="s">
        <v>4226</v>
      </c>
      <c r="G1108" s="40" t="s">
        <v>4227</v>
      </c>
      <c r="H1108" s="42">
        <v>9</v>
      </c>
      <c r="I1108" s="40" t="s">
        <v>673</v>
      </c>
      <c r="J1108" s="42"/>
      <c r="K1108" s="40" t="s">
        <v>673</v>
      </c>
      <c r="L1108" s="43" t="s">
        <v>1828</v>
      </c>
      <c r="M1108" s="44" t="s">
        <v>4228</v>
      </c>
      <c r="N1108" s="45">
        <v>4000</v>
      </c>
      <c r="O1108" s="44" t="s">
        <v>676</v>
      </c>
      <c r="P1108" s="45">
        <v>1671</v>
      </c>
      <c r="Q1108" s="44" t="s">
        <v>676</v>
      </c>
      <c r="R1108" s="46">
        <v>33753</v>
      </c>
      <c r="S1108" s="44"/>
      <c r="T1108" s="44"/>
      <c r="U1108" s="37"/>
      <c r="V1108" s="37"/>
    </row>
    <row r="1109" spans="1:22" x14ac:dyDescent="0.25">
      <c r="A1109" s="37">
        <v>1108</v>
      </c>
      <c r="B1109" s="49" t="s">
        <v>678</v>
      </c>
      <c r="C1109" s="28" t="s">
        <v>679</v>
      </c>
      <c r="D1109" s="38" t="s">
        <v>4229</v>
      </c>
      <c r="E1109" s="40" t="s">
        <v>670</v>
      </c>
      <c r="F1109" s="40" t="s">
        <v>4230</v>
      </c>
      <c r="G1109" s="40" t="s">
        <v>4231</v>
      </c>
      <c r="H1109" s="42">
        <v>9</v>
      </c>
      <c r="I1109" s="40" t="s">
        <v>673</v>
      </c>
      <c r="J1109" s="42"/>
      <c r="K1109" s="40" t="s">
        <v>673</v>
      </c>
      <c r="L1109" s="43" t="s">
        <v>1828</v>
      </c>
      <c r="M1109" s="44" t="s">
        <v>4232</v>
      </c>
      <c r="N1109" s="45">
        <v>193887</v>
      </c>
      <c r="O1109" s="44" t="s">
        <v>676</v>
      </c>
      <c r="P1109" s="45">
        <v>38123</v>
      </c>
      <c r="Q1109" s="44" t="s">
        <v>676</v>
      </c>
      <c r="R1109" s="46">
        <v>30682</v>
      </c>
      <c r="S1109" s="44"/>
      <c r="T1109" s="44"/>
      <c r="U1109" s="37"/>
      <c r="V1109" s="37"/>
    </row>
    <row r="1110" spans="1:22" x14ac:dyDescent="0.25">
      <c r="A1110" s="37">
        <v>1109</v>
      </c>
      <c r="B1110" s="49" t="s">
        <v>678</v>
      </c>
      <c r="C1110" s="28" t="s">
        <v>679</v>
      </c>
      <c r="D1110" s="38" t="s">
        <v>4233</v>
      </c>
      <c r="E1110" s="40" t="s">
        <v>670</v>
      </c>
      <c r="F1110" s="40" t="s">
        <v>4234</v>
      </c>
      <c r="G1110" s="40" t="s">
        <v>4235</v>
      </c>
      <c r="H1110" s="42">
        <v>9</v>
      </c>
      <c r="I1110" s="40" t="s">
        <v>673</v>
      </c>
      <c r="J1110" s="42"/>
      <c r="K1110" s="40" t="s">
        <v>673</v>
      </c>
      <c r="L1110" s="43" t="s">
        <v>1828</v>
      </c>
      <c r="M1110" s="44" t="s">
        <v>4236</v>
      </c>
      <c r="N1110" s="45">
        <v>1227000</v>
      </c>
      <c r="O1110" s="44" t="s">
        <v>676</v>
      </c>
      <c r="P1110" s="45">
        <v>379952</v>
      </c>
      <c r="Q1110" s="44" t="s">
        <v>676</v>
      </c>
      <c r="R1110" s="46">
        <v>31413</v>
      </c>
      <c r="S1110" s="44"/>
      <c r="T1110" s="44"/>
      <c r="U1110" s="37"/>
      <c r="V1110" s="37"/>
    </row>
    <row r="1111" spans="1:22" x14ac:dyDescent="0.25">
      <c r="A1111" s="37">
        <v>1110</v>
      </c>
      <c r="B1111" s="49" t="s">
        <v>678</v>
      </c>
      <c r="C1111" s="28" t="s">
        <v>679</v>
      </c>
      <c r="D1111" s="38" t="s">
        <v>4237</v>
      </c>
      <c r="E1111" s="40" t="s">
        <v>670</v>
      </c>
      <c r="F1111" s="40" t="s">
        <v>4238</v>
      </c>
      <c r="G1111" s="40" t="s">
        <v>4231</v>
      </c>
      <c r="H1111" s="42">
        <v>9</v>
      </c>
      <c r="I1111" s="40" t="s">
        <v>673</v>
      </c>
      <c r="J1111" s="42"/>
      <c r="K1111" s="40" t="s">
        <v>673</v>
      </c>
      <c r="L1111" s="43" t="s">
        <v>1828</v>
      </c>
      <c r="M1111" s="44" t="s">
        <v>4239</v>
      </c>
      <c r="N1111" s="45">
        <v>85000</v>
      </c>
      <c r="O1111" s="44" t="s">
        <v>676</v>
      </c>
      <c r="P1111" s="45">
        <v>1650</v>
      </c>
      <c r="Q1111" s="44" t="s">
        <v>676</v>
      </c>
      <c r="R1111" s="46">
        <v>28856</v>
      </c>
      <c r="S1111" s="44"/>
      <c r="T1111" s="44"/>
      <c r="U1111" s="37"/>
      <c r="V1111" s="37"/>
    </row>
    <row r="1112" spans="1:22" x14ac:dyDescent="0.25">
      <c r="A1112" s="37">
        <v>1111</v>
      </c>
      <c r="B1112" s="49" t="s">
        <v>678</v>
      </c>
      <c r="C1112" s="28" t="s">
        <v>679</v>
      </c>
      <c r="D1112" s="38" t="s">
        <v>4240</v>
      </c>
      <c r="E1112" s="40" t="s">
        <v>670</v>
      </c>
      <c r="F1112" s="40" t="s">
        <v>4241</v>
      </c>
      <c r="G1112" s="40" t="s">
        <v>4231</v>
      </c>
      <c r="H1112" s="42">
        <v>9</v>
      </c>
      <c r="I1112" s="40" t="s">
        <v>673</v>
      </c>
      <c r="J1112" s="42"/>
      <c r="K1112" s="40" t="s">
        <v>673</v>
      </c>
      <c r="L1112" s="43" t="s">
        <v>1828</v>
      </c>
      <c r="M1112" s="44" t="s">
        <v>4239</v>
      </c>
      <c r="N1112" s="45">
        <v>157764</v>
      </c>
      <c r="O1112" s="44" t="s">
        <v>676</v>
      </c>
      <c r="P1112" s="45">
        <v>3364</v>
      </c>
      <c r="Q1112" s="44" t="s">
        <v>676</v>
      </c>
      <c r="R1112" s="46">
        <v>29221</v>
      </c>
      <c r="S1112" s="44"/>
      <c r="T1112" s="44"/>
      <c r="U1112" s="37"/>
      <c r="V1112" s="37"/>
    </row>
    <row r="1113" spans="1:22" x14ac:dyDescent="0.25">
      <c r="A1113" s="37">
        <v>1112</v>
      </c>
      <c r="B1113" s="49" t="s">
        <v>678</v>
      </c>
      <c r="C1113" s="28" t="s">
        <v>679</v>
      </c>
      <c r="D1113" s="38" t="s">
        <v>4242</v>
      </c>
      <c r="E1113" s="40" t="s">
        <v>670</v>
      </c>
      <c r="F1113" s="40" t="s">
        <v>4243</v>
      </c>
      <c r="G1113" s="40" t="s">
        <v>4231</v>
      </c>
      <c r="H1113" s="42">
        <v>9</v>
      </c>
      <c r="I1113" s="40" t="s">
        <v>673</v>
      </c>
      <c r="J1113" s="42"/>
      <c r="K1113" s="40" t="s">
        <v>673</v>
      </c>
      <c r="L1113" s="43" t="s">
        <v>1828</v>
      </c>
      <c r="M1113" s="44" t="s">
        <v>4244</v>
      </c>
      <c r="N1113" s="45">
        <v>163000</v>
      </c>
      <c r="O1113" s="44" t="s">
        <v>676</v>
      </c>
      <c r="P1113" s="45">
        <v>50475</v>
      </c>
      <c r="Q1113" s="44" t="s">
        <v>676</v>
      </c>
      <c r="R1113" s="46">
        <v>31778</v>
      </c>
      <c r="S1113" s="44"/>
      <c r="T1113" s="44"/>
      <c r="U1113" s="37"/>
      <c r="V1113" s="37"/>
    </row>
    <row r="1114" spans="1:22" x14ac:dyDescent="0.25">
      <c r="A1114" s="37">
        <v>1113</v>
      </c>
      <c r="B1114" s="49" t="s">
        <v>678</v>
      </c>
      <c r="C1114" s="28" t="s">
        <v>679</v>
      </c>
      <c r="D1114" s="38" t="s">
        <v>4245</v>
      </c>
      <c r="E1114" s="40" t="s">
        <v>670</v>
      </c>
      <c r="F1114" s="40" t="s">
        <v>4246</v>
      </c>
      <c r="G1114" s="40" t="s">
        <v>4247</v>
      </c>
      <c r="H1114" s="42">
        <v>9</v>
      </c>
      <c r="I1114" s="40" t="s">
        <v>673</v>
      </c>
      <c r="J1114" s="42"/>
      <c r="K1114" s="40" t="s">
        <v>673</v>
      </c>
      <c r="L1114" s="43" t="s">
        <v>1828</v>
      </c>
      <c r="M1114" s="44" t="s">
        <v>4248</v>
      </c>
      <c r="N1114" s="45">
        <v>71758</v>
      </c>
      <c r="O1114" s="44" t="s">
        <v>676</v>
      </c>
      <c r="P1114" s="45">
        <v>1818</v>
      </c>
      <c r="Q1114" s="44" t="s">
        <v>676</v>
      </c>
      <c r="R1114" s="46">
        <v>35549</v>
      </c>
      <c r="S1114" s="44"/>
      <c r="T1114" s="44"/>
      <c r="U1114" s="37"/>
      <c r="V1114" s="37"/>
    </row>
    <row r="1115" spans="1:22" x14ac:dyDescent="0.25">
      <c r="A1115" s="37">
        <v>1114</v>
      </c>
      <c r="B1115" s="49" t="s">
        <v>678</v>
      </c>
      <c r="C1115" s="28" t="s">
        <v>679</v>
      </c>
      <c r="D1115" s="38" t="s">
        <v>4249</v>
      </c>
      <c r="E1115" s="40" t="s">
        <v>670</v>
      </c>
      <c r="F1115" s="40" t="s">
        <v>4250</v>
      </c>
      <c r="G1115" s="40" t="s">
        <v>4251</v>
      </c>
      <c r="H1115" s="42">
        <v>8</v>
      </c>
      <c r="I1115" s="40" t="s">
        <v>673</v>
      </c>
      <c r="J1115" s="42"/>
      <c r="K1115" s="40" t="s">
        <v>673</v>
      </c>
      <c r="L1115" s="43" t="s">
        <v>1828</v>
      </c>
      <c r="M1115" s="44" t="s">
        <v>4252</v>
      </c>
      <c r="N1115" s="45">
        <v>22000</v>
      </c>
      <c r="O1115" s="44" t="s">
        <v>676</v>
      </c>
      <c r="P1115" s="56">
        <v>0</v>
      </c>
      <c r="Q1115" s="44" t="s">
        <v>676</v>
      </c>
      <c r="R1115" s="46">
        <v>24838</v>
      </c>
      <c r="S1115" s="44"/>
      <c r="T1115" s="44"/>
      <c r="U1115" s="37"/>
      <c r="V1115" s="37"/>
    </row>
    <row r="1116" spans="1:22" x14ac:dyDescent="0.25">
      <c r="A1116" s="37">
        <v>1115</v>
      </c>
      <c r="B1116" s="49" t="s">
        <v>678</v>
      </c>
      <c r="C1116" s="28" t="s">
        <v>679</v>
      </c>
      <c r="D1116" s="38" t="s">
        <v>4253</v>
      </c>
      <c r="E1116" s="40" t="s">
        <v>670</v>
      </c>
      <c r="F1116" s="40" t="s">
        <v>4254</v>
      </c>
      <c r="G1116" s="40" t="s">
        <v>4255</v>
      </c>
      <c r="H1116" s="42">
        <v>9</v>
      </c>
      <c r="I1116" s="40" t="s">
        <v>673</v>
      </c>
      <c r="J1116" s="42"/>
      <c r="K1116" s="40" t="s">
        <v>673</v>
      </c>
      <c r="L1116" s="43" t="s">
        <v>1828</v>
      </c>
      <c r="M1116" s="44" t="s">
        <v>4256</v>
      </c>
      <c r="N1116" s="45">
        <v>172000</v>
      </c>
      <c r="O1116" s="44" t="s">
        <v>676</v>
      </c>
      <c r="P1116" s="45">
        <v>53260</v>
      </c>
      <c r="Q1116" s="44" t="s">
        <v>676</v>
      </c>
      <c r="R1116" s="46">
        <v>31778</v>
      </c>
      <c r="S1116" s="44"/>
      <c r="T1116" s="44"/>
      <c r="U1116" s="37"/>
      <c r="V1116" s="37"/>
    </row>
    <row r="1117" spans="1:22" x14ac:dyDescent="0.25">
      <c r="A1117" s="37">
        <v>1116</v>
      </c>
      <c r="B1117" s="49" t="s">
        <v>678</v>
      </c>
      <c r="C1117" s="28" t="s">
        <v>679</v>
      </c>
      <c r="D1117" s="38" t="s">
        <v>4257</v>
      </c>
      <c r="E1117" s="40" t="s">
        <v>670</v>
      </c>
      <c r="F1117" s="40" t="s">
        <v>4258</v>
      </c>
      <c r="G1117" s="40" t="s">
        <v>4255</v>
      </c>
      <c r="H1117" s="42">
        <v>9</v>
      </c>
      <c r="I1117" s="40" t="s">
        <v>673</v>
      </c>
      <c r="J1117" s="42"/>
      <c r="K1117" s="40" t="s">
        <v>673</v>
      </c>
      <c r="L1117" s="43" t="s">
        <v>1828</v>
      </c>
      <c r="M1117" s="44" t="s">
        <v>4259</v>
      </c>
      <c r="N1117" s="45">
        <v>172000</v>
      </c>
      <c r="O1117" s="44" t="s">
        <v>676</v>
      </c>
      <c r="P1117" s="45">
        <v>53260</v>
      </c>
      <c r="Q1117" s="44" t="s">
        <v>676</v>
      </c>
      <c r="R1117" s="46">
        <v>31778</v>
      </c>
      <c r="S1117" s="44"/>
      <c r="T1117" s="44"/>
      <c r="U1117" s="37"/>
      <c r="V1117" s="37"/>
    </row>
    <row r="1118" spans="1:22" x14ac:dyDescent="0.25">
      <c r="A1118" s="37">
        <v>1117</v>
      </c>
      <c r="B1118" s="49" t="s">
        <v>678</v>
      </c>
      <c r="C1118" s="28" t="s">
        <v>679</v>
      </c>
      <c r="D1118" s="38" t="s">
        <v>4260</v>
      </c>
      <c r="E1118" s="40" t="s">
        <v>670</v>
      </c>
      <c r="F1118" s="40" t="s">
        <v>4261</v>
      </c>
      <c r="G1118" s="40" t="s">
        <v>4262</v>
      </c>
      <c r="H1118" s="42">
        <v>9</v>
      </c>
      <c r="I1118" s="40" t="s">
        <v>673</v>
      </c>
      <c r="J1118" s="42"/>
      <c r="K1118" s="40" t="s">
        <v>673</v>
      </c>
      <c r="L1118" s="43" t="s">
        <v>1828</v>
      </c>
      <c r="M1118" s="44" t="s">
        <v>4263</v>
      </c>
      <c r="N1118" s="45">
        <v>76000</v>
      </c>
      <c r="O1118" s="44" t="s">
        <v>676</v>
      </c>
      <c r="P1118" s="45">
        <v>60905</v>
      </c>
      <c r="Q1118" s="44" t="s">
        <v>676</v>
      </c>
      <c r="R1118" s="46">
        <v>33872</v>
      </c>
      <c r="S1118" s="44"/>
      <c r="T1118" s="44"/>
      <c r="U1118" s="37"/>
      <c r="V1118" s="37"/>
    </row>
    <row r="1119" spans="1:22" x14ac:dyDescent="0.25">
      <c r="A1119" s="37">
        <v>1118</v>
      </c>
      <c r="B1119" s="49" t="s">
        <v>678</v>
      </c>
      <c r="C1119" s="28" t="s">
        <v>679</v>
      </c>
      <c r="D1119" s="38" t="s">
        <v>4264</v>
      </c>
      <c r="E1119" s="40" t="s">
        <v>670</v>
      </c>
      <c r="F1119" s="40" t="s">
        <v>4265</v>
      </c>
      <c r="G1119" s="40" t="s">
        <v>4266</v>
      </c>
      <c r="H1119" s="42">
        <v>15</v>
      </c>
      <c r="I1119" s="40" t="s">
        <v>673</v>
      </c>
      <c r="J1119" s="42"/>
      <c r="K1119" s="40" t="s">
        <v>673</v>
      </c>
      <c r="L1119" s="43" t="s">
        <v>1828</v>
      </c>
      <c r="M1119" s="44" t="s">
        <v>4267</v>
      </c>
      <c r="N1119" s="45">
        <v>3893018</v>
      </c>
      <c r="O1119" s="44" t="s">
        <v>676</v>
      </c>
      <c r="P1119" s="45">
        <v>3159635</v>
      </c>
      <c r="Q1119" s="44" t="s">
        <v>676</v>
      </c>
      <c r="R1119" s="46">
        <v>39696</v>
      </c>
      <c r="S1119" s="44"/>
      <c r="T1119" s="44"/>
      <c r="U1119" s="37"/>
      <c r="V1119" s="37"/>
    </row>
    <row r="1120" spans="1:22" x14ac:dyDescent="0.25">
      <c r="A1120" s="37">
        <v>1119</v>
      </c>
      <c r="B1120" s="49" t="s">
        <v>678</v>
      </c>
      <c r="C1120" s="28" t="s">
        <v>679</v>
      </c>
      <c r="D1120" s="38" t="s">
        <v>4268</v>
      </c>
      <c r="E1120" s="40" t="s">
        <v>670</v>
      </c>
      <c r="F1120" s="40" t="s">
        <v>4269</v>
      </c>
      <c r="G1120" s="40" t="s">
        <v>4270</v>
      </c>
      <c r="H1120" s="42">
        <v>15</v>
      </c>
      <c r="I1120" s="40" t="s">
        <v>673</v>
      </c>
      <c r="J1120" s="42"/>
      <c r="K1120" s="40" t="s">
        <v>673</v>
      </c>
      <c r="L1120" s="43" t="s">
        <v>1828</v>
      </c>
      <c r="M1120" s="44" t="s">
        <v>4271</v>
      </c>
      <c r="N1120" s="45">
        <v>27000</v>
      </c>
      <c r="O1120" s="44" t="s">
        <v>676</v>
      </c>
      <c r="P1120" s="56">
        <v>0</v>
      </c>
      <c r="Q1120" s="44" t="s">
        <v>676</v>
      </c>
      <c r="R1120" s="46">
        <v>27030</v>
      </c>
      <c r="S1120" s="44"/>
      <c r="T1120" s="44"/>
      <c r="U1120" s="37"/>
      <c r="V1120" s="37"/>
    </row>
    <row r="1121" spans="1:22" x14ac:dyDescent="0.25">
      <c r="A1121" s="37">
        <v>1120</v>
      </c>
      <c r="B1121" s="49" t="s">
        <v>678</v>
      </c>
      <c r="C1121" s="28" t="s">
        <v>679</v>
      </c>
      <c r="D1121" s="38" t="s">
        <v>4272</v>
      </c>
      <c r="E1121" s="40" t="s">
        <v>670</v>
      </c>
      <c r="F1121" s="40" t="s">
        <v>4273</v>
      </c>
      <c r="G1121" s="40" t="s">
        <v>4274</v>
      </c>
      <c r="H1121" s="42">
        <v>18</v>
      </c>
      <c r="I1121" s="40" t="s">
        <v>673</v>
      </c>
      <c r="J1121" s="42"/>
      <c r="K1121" s="40" t="s">
        <v>673</v>
      </c>
      <c r="L1121" s="43" t="s">
        <v>1828</v>
      </c>
      <c r="M1121" s="44" t="s">
        <v>4275</v>
      </c>
      <c r="N1121" s="45">
        <v>41000</v>
      </c>
      <c r="O1121" s="44" t="s">
        <v>676</v>
      </c>
      <c r="P1121" s="45">
        <v>32856</v>
      </c>
      <c r="Q1121" s="44" t="s">
        <v>676</v>
      </c>
      <c r="R1121" s="46">
        <v>33872</v>
      </c>
      <c r="S1121" s="44"/>
      <c r="T1121" s="44"/>
      <c r="U1121" s="37"/>
      <c r="V1121" s="37"/>
    </row>
    <row r="1122" spans="1:22" x14ac:dyDescent="0.25">
      <c r="A1122" s="37">
        <v>1121</v>
      </c>
      <c r="B1122" s="49" t="s">
        <v>678</v>
      </c>
      <c r="C1122" s="28" t="s">
        <v>679</v>
      </c>
      <c r="D1122" s="38" t="s">
        <v>4276</v>
      </c>
      <c r="E1122" s="40" t="s">
        <v>670</v>
      </c>
      <c r="F1122" s="40" t="s">
        <v>4277</v>
      </c>
      <c r="G1122" s="40" t="s">
        <v>4278</v>
      </c>
      <c r="H1122" s="42">
        <v>9</v>
      </c>
      <c r="I1122" s="40" t="s">
        <v>673</v>
      </c>
      <c r="J1122" s="42"/>
      <c r="K1122" s="40" t="s">
        <v>673</v>
      </c>
      <c r="L1122" s="43" t="s">
        <v>1828</v>
      </c>
      <c r="M1122" s="44" t="s">
        <v>4279</v>
      </c>
      <c r="N1122" s="45">
        <v>178000</v>
      </c>
      <c r="O1122" s="44" t="s">
        <v>676</v>
      </c>
      <c r="P1122" s="45">
        <v>55120</v>
      </c>
      <c r="Q1122" s="44" t="s">
        <v>676</v>
      </c>
      <c r="R1122" s="46">
        <v>31413</v>
      </c>
      <c r="S1122" s="44"/>
      <c r="T1122" s="44"/>
      <c r="U1122" s="37"/>
      <c r="V1122" s="37"/>
    </row>
    <row r="1123" spans="1:22" x14ac:dyDescent="0.25">
      <c r="A1123" s="37">
        <v>1122</v>
      </c>
      <c r="B1123" s="49" t="s">
        <v>678</v>
      </c>
      <c r="C1123" s="28" t="s">
        <v>679</v>
      </c>
      <c r="D1123" s="38" t="s">
        <v>4280</v>
      </c>
      <c r="E1123" s="40" t="s">
        <v>670</v>
      </c>
      <c r="F1123" s="40" t="s">
        <v>4281</v>
      </c>
      <c r="G1123" s="40" t="s">
        <v>4278</v>
      </c>
      <c r="H1123" s="42">
        <v>9</v>
      </c>
      <c r="I1123" s="40" t="s">
        <v>673</v>
      </c>
      <c r="J1123" s="42"/>
      <c r="K1123" s="40" t="s">
        <v>673</v>
      </c>
      <c r="L1123" s="43" t="s">
        <v>1828</v>
      </c>
      <c r="M1123" s="44" t="s">
        <v>4282</v>
      </c>
      <c r="N1123" s="45">
        <v>186998</v>
      </c>
      <c r="O1123" s="44" t="s">
        <v>676</v>
      </c>
      <c r="P1123" s="45">
        <v>61392</v>
      </c>
      <c r="Q1123" s="44" t="s">
        <v>676</v>
      </c>
      <c r="R1123" s="46">
        <v>31778</v>
      </c>
      <c r="S1123" s="44"/>
      <c r="T1123" s="44"/>
      <c r="U1123" s="37"/>
      <c r="V1123" s="37"/>
    </row>
    <row r="1124" spans="1:22" x14ac:dyDescent="0.25">
      <c r="A1124" s="37">
        <v>1123</v>
      </c>
      <c r="B1124" s="49" t="s">
        <v>678</v>
      </c>
      <c r="C1124" s="28" t="s">
        <v>679</v>
      </c>
      <c r="D1124" s="38" t="s">
        <v>4283</v>
      </c>
      <c r="E1124" s="40" t="s">
        <v>670</v>
      </c>
      <c r="F1124" s="40" t="s">
        <v>4284</v>
      </c>
      <c r="G1124" s="40" t="s">
        <v>3810</v>
      </c>
      <c r="H1124" s="42">
        <v>12</v>
      </c>
      <c r="I1124" s="40" t="s">
        <v>673</v>
      </c>
      <c r="J1124" s="42"/>
      <c r="K1124" s="40" t="s">
        <v>673</v>
      </c>
      <c r="L1124" s="43" t="s">
        <v>1828</v>
      </c>
      <c r="M1124" s="44" t="s">
        <v>4285</v>
      </c>
      <c r="N1124" s="45">
        <v>82000</v>
      </c>
      <c r="O1124" s="44" t="s">
        <v>676</v>
      </c>
      <c r="P1124" s="45">
        <v>65713</v>
      </c>
      <c r="Q1124" s="44" t="s">
        <v>676</v>
      </c>
      <c r="R1124" s="46">
        <v>33872</v>
      </c>
      <c r="S1124" s="44"/>
      <c r="T1124" s="44"/>
      <c r="U1124" s="37"/>
      <c r="V1124" s="37"/>
    </row>
    <row r="1125" spans="1:22" x14ac:dyDescent="0.25">
      <c r="A1125" s="37">
        <v>1124</v>
      </c>
      <c r="B1125" s="49" t="s">
        <v>678</v>
      </c>
      <c r="C1125" s="28" t="s">
        <v>679</v>
      </c>
      <c r="D1125" s="38" t="s">
        <v>4286</v>
      </c>
      <c r="E1125" s="40" t="s">
        <v>670</v>
      </c>
      <c r="F1125" s="40" t="s">
        <v>3809</v>
      </c>
      <c r="G1125" s="40" t="s">
        <v>3810</v>
      </c>
      <c r="H1125" s="42">
        <v>9</v>
      </c>
      <c r="I1125" s="40" t="s">
        <v>673</v>
      </c>
      <c r="J1125" s="42"/>
      <c r="K1125" s="40" t="s">
        <v>673</v>
      </c>
      <c r="L1125" s="43" t="s">
        <v>1828</v>
      </c>
      <c r="M1125" s="44" t="s">
        <v>3811</v>
      </c>
      <c r="N1125" s="56">
        <v>0</v>
      </c>
      <c r="O1125" s="44" t="s">
        <v>676</v>
      </c>
      <c r="P1125" s="56">
        <v>0</v>
      </c>
      <c r="Q1125" s="44" t="s">
        <v>676</v>
      </c>
      <c r="R1125" s="46">
        <v>35002</v>
      </c>
      <c r="S1125" s="44"/>
      <c r="T1125" s="44"/>
      <c r="U1125" s="37"/>
      <c r="V1125" s="37"/>
    </row>
    <row r="1126" spans="1:22" x14ac:dyDescent="0.25">
      <c r="A1126" s="37">
        <v>1125</v>
      </c>
      <c r="B1126" s="49" t="s">
        <v>678</v>
      </c>
      <c r="C1126" s="28" t="s">
        <v>679</v>
      </c>
      <c r="D1126" s="38" t="s">
        <v>4287</v>
      </c>
      <c r="E1126" s="40" t="s">
        <v>670</v>
      </c>
      <c r="F1126" s="40" t="s">
        <v>4288</v>
      </c>
      <c r="G1126" s="40" t="s">
        <v>4289</v>
      </c>
      <c r="H1126" s="42">
        <v>5</v>
      </c>
      <c r="I1126" s="40" t="s">
        <v>673</v>
      </c>
      <c r="J1126" s="42"/>
      <c r="K1126" s="40" t="s">
        <v>673</v>
      </c>
      <c r="L1126" s="43" t="s">
        <v>1828</v>
      </c>
      <c r="M1126" s="44" t="s">
        <v>4290</v>
      </c>
      <c r="N1126" s="45">
        <v>11000</v>
      </c>
      <c r="O1126" s="44" t="s">
        <v>676</v>
      </c>
      <c r="P1126" s="56">
        <v>0</v>
      </c>
      <c r="Q1126" s="44" t="s">
        <v>676</v>
      </c>
      <c r="R1126" s="46">
        <v>18264</v>
      </c>
      <c r="S1126" s="44"/>
      <c r="T1126" s="44"/>
      <c r="U1126" s="37"/>
      <c r="V1126" s="37"/>
    </row>
    <row r="1127" spans="1:22" x14ac:dyDescent="0.25">
      <c r="A1127" s="37">
        <v>1126</v>
      </c>
      <c r="B1127" s="49" t="s">
        <v>678</v>
      </c>
      <c r="C1127" s="28" t="s">
        <v>679</v>
      </c>
      <c r="D1127" s="38" t="s">
        <v>4291</v>
      </c>
      <c r="E1127" s="40" t="s">
        <v>670</v>
      </c>
      <c r="F1127" s="40" t="s">
        <v>4292</v>
      </c>
      <c r="G1127" s="40" t="s">
        <v>4076</v>
      </c>
      <c r="H1127" s="42">
        <v>9</v>
      </c>
      <c r="I1127" s="40" t="s">
        <v>673</v>
      </c>
      <c r="J1127" s="42"/>
      <c r="K1127" s="40" t="s">
        <v>673</v>
      </c>
      <c r="L1127" s="43" t="s">
        <v>1828</v>
      </c>
      <c r="M1127" s="44" t="s">
        <v>2450</v>
      </c>
      <c r="N1127" s="45">
        <v>29000</v>
      </c>
      <c r="O1127" s="44" t="s">
        <v>676</v>
      </c>
      <c r="P1127" s="45">
        <v>23240</v>
      </c>
      <c r="Q1127" s="44" t="s">
        <v>676</v>
      </c>
      <c r="R1127" s="46">
        <v>34514</v>
      </c>
      <c r="S1127" s="44"/>
      <c r="T1127" s="44"/>
      <c r="U1127" s="37"/>
      <c r="V1127" s="37"/>
    </row>
    <row r="1128" spans="1:22" x14ac:dyDescent="0.25">
      <c r="A1128" s="37">
        <v>1127</v>
      </c>
      <c r="B1128" s="49" t="s">
        <v>678</v>
      </c>
      <c r="C1128" s="28" t="s">
        <v>679</v>
      </c>
      <c r="D1128" s="38" t="s">
        <v>4293</v>
      </c>
      <c r="E1128" s="40" t="s">
        <v>670</v>
      </c>
      <c r="F1128" s="40" t="s">
        <v>4294</v>
      </c>
      <c r="G1128" s="40" t="s">
        <v>4076</v>
      </c>
      <c r="H1128" s="42">
        <v>9</v>
      </c>
      <c r="I1128" s="40" t="s">
        <v>673</v>
      </c>
      <c r="J1128" s="42"/>
      <c r="K1128" s="40" t="s">
        <v>673</v>
      </c>
      <c r="L1128" s="43" t="s">
        <v>1828</v>
      </c>
      <c r="M1128" s="44" t="s">
        <v>2450</v>
      </c>
      <c r="N1128" s="45">
        <v>11000</v>
      </c>
      <c r="O1128" s="44" t="s">
        <v>676</v>
      </c>
      <c r="P1128" s="45">
        <v>8816</v>
      </c>
      <c r="Q1128" s="44" t="s">
        <v>676</v>
      </c>
      <c r="R1128" s="46">
        <v>34514</v>
      </c>
      <c r="S1128" s="44"/>
      <c r="T1128" s="44"/>
      <c r="U1128" s="37"/>
      <c r="V1128" s="37"/>
    </row>
    <row r="1129" spans="1:22" x14ac:dyDescent="0.25">
      <c r="A1129" s="37">
        <v>1128</v>
      </c>
      <c r="B1129" s="49" t="s">
        <v>678</v>
      </c>
      <c r="C1129" s="28" t="s">
        <v>679</v>
      </c>
      <c r="D1129" s="38" t="s">
        <v>4295</v>
      </c>
      <c r="E1129" s="40" t="s">
        <v>670</v>
      </c>
      <c r="F1129" s="40" t="s">
        <v>4296</v>
      </c>
      <c r="G1129" s="40" t="s">
        <v>4076</v>
      </c>
      <c r="H1129" s="42">
        <v>23</v>
      </c>
      <c r="I1129" s="40" t="s">
        <v>673</v>
      </c>
      <c r="J1129" s="42"/>
      <c r="K1129" s="40" t="s">
        <v>673</v>
      </c>
      <c r="L1129" s="43" t="s">
        <v>1828</v>
      </c>
      <c r="M1129" s="44" t="s">
        <v>4297</v>
      </c>
      <c r="N1129" s="45">
        <v>33000</v>
      </c>
      <c r="O1129" s="44" t="s">
        <v>676</v>
      </c>
      <c r="P1129" s="45">
        <v>26444</v>
      </c>
      <c r="Q1129" s="44" t="s">
        <v>676</v>
      </c>
      <c r="R1129" s="46">
        <v>33753</v>
      </c>
      <c r="S1129" s="44"/>
      <c r="T1129" s="44"/>
      <c r="U1129" s="37"/>
      <c r="V1129" s="37"/>
    </row>
    <row r="1130" spans="1:22" x14ac:dyDescent="0.25">
      <c r="A1130" s="37">
        <v>1129</v>
      </c>
      <c r="B1130" s="49" t="s">
        <v>678</v>
      </c>
      <c r="C1130" s="28" t="s">
        <v>679</v>
      </c>
      <c r="D1130" s="38" t="s">
        <v>4298</v>
      </c>
      <c r="E1130" s="40" t="s">
        <v>670</v>
      </c>
      <c r="F1130" s="40" t="s">
        <v>4299</v>
      </c>
      <c r="G1130" s="40" t="s">
        <v>4300</v>
      </c>
      <c r="H1130" s="42">
        <v>8</v>
      </c>
      <c r="I1130" s="40" t="s">
        <v>673</v>
      </c>
      <c r="J1130" s="42"/>
      <c r="K1130" s="40" t="s">
        <v>673</v>
      </c>
      <c r="L1130" s="43" t="s">
        <v>1828</v>
      </c>
      <c r="M1130" s="44" t="s">
        <v>4301</v>
      </c>
      <c r="N1130" s="45">
        <v>11000</v>
      </c>
      <c r="O1130" s="44" t="s">
        <v>676</v>
      </c>
      <c r="P1130" s="56">
        <v>0</v>
      </c>
      <c r="Q1130" s="44" t="s">
        <v>676</v>
      </c>
      <c r="R1130" s="46">
        <v>23743</v>
      </c>
      <c r="S1130" s="44"/>
      <c r="T1130" s="44"/>
      <c r="U1130" s="37"/>
      <c r="V1130" s="37"/>
    </row>
    <row r="1131" spans="1:22" x14ac:dyDescent="0.25">
      <c r="A1131" s="37">
        <v>1130</v>
      </c>
      <c r="B1131" s="49" t="s">
        <v>678</v>
      </c>
      <c r="C1131" s="28" t="s">
        <v>679</v>
      </c>
      <c r="D1131" s="38" t="s">
        <v>4302</v>
      </c>
      <c r="E1131" s="40" t="s">
        <v>670</v>
      </c>
      <c r="F1131" s="40" t="s">
        <v>4303</v>
      </c>
      <c r="G1131" s="40" t="s">
        <v>4304</v>
      </c>
      <c r="H1131" s="42">
        <v>9</v>
      </c>
      <c r="I1131" s="40" t="s">
        <v>673</v>
      </c>
      <c r="J1131" s="42"/>
      <c r="K1131" s="40" t="s">
        <v>673</v>
      </c>
      <c r="L1131" s="43" t="s">
        <v>1828</v>
      </c>
      <c r="M1131" s="44" t="s">
        <v>4305</v>
      </c>
      <c r="N1131" s="45">
        <v>41000</v>
      </c>
      <c r="O1131" s="44" t="s">
        <v>676</v>
      </c>
      <c r="P1131" s="45">
        <v>32856</v>
      </c>
      <c r="Q1131" s="44" t="s">
        <v>676</v>
      </c>
      <c r="R1131" s="46">
        <v>33753</v>
      </c>
      <c r="S1131" s="44"/>
      <c r="T1131" s="44"/>
      <c r="U1131" s="37"/>
      <c r="V1131" s="37"/>
    </row>
    <row r="1132" spans="1:22" x14ac:dyDescent="0.25">
      <c r="A1132" s="37">
        <v>1131</v>
      </c>
      <c r="B1132" s="49" t="s">
        <v>678</v>
      </c>
      <c r="C1132" s="28" t="s">
        <v>679</v>
      </c>
      <c r="D1132" s="38" t="s">
        <v>4306</v>
      </c>
      <c r="E1132" s="40" t="s">
        <v>670</v>
      </c>
      <c r="F1132" s="40" t="s">
        <v>4307</v>
      </c>
      <c r="G1132" s="40" t="s">
        <v>4308</v>
      </c>
      <c r="H1132" s="42">
        <v>9</v>
      </c>
      <c r="I1132" s="40" t="s">
        <v>673</v>
      </c>
      <c r="J1132" s="42"/>
      <c r="K1132" s="40" t="s">
        <v>673</v>
      </c>
      <c r="L1132" s="43" t="s">
        <v>1828</v>
      </c>
      <c r="M1132" s="44" t="s">
        <v>4309</v>
      </c>
      <c r="N1132" s="45">
        <v>12000</v>
      </c>
      <c r="O1132" s="44" t="s">
        <v>676</v>
      </c>
      <c r="P1132" s="45">
        <v>9616</v>
      </c>
      <c r="Q1132" s="44" t="s">
        <v>676</v>
      </c>
      <c r="R1132" s="46">
        <v>33693</v>
      </c>
      <c r="S1132" s="44"/>
      <c r="T1132" s="44"/>
      <c r="U1132" s="37"/>
      <c r="V1132" s="37"/>
    </row>
    <row r="1133" spans="1:22" x14ac:dyDescent="0.25">
      <c r="A1133" s="37">
        <v>1132</v>
      </c>
      <c r="B1133" s="49" t="s">
        <v>678</v>
      </c>
      <c r="C1133" s="28" t="s">
        <v>679</v>
      </c>
      <c r="D1133" s="38" t="s">
        <v>4310</v>
      </c>
      <c r="E1133" s="40" t="s">
        <v>670</v>
      </c>
      <c r="F1133" s="40" t="s">
        <v>4311</v>
      </c>
      <c r="G1133" s="40" t="s">
        <v>4312</v>
      </c>
      <c r="H1133" s="42">
        <v>9</v>
      </c>
      <c r="I1133" s="40" t="s">
        <v>673</v>
      </c>
      <c r="J1133" s="42"/>
      <c r="K1133" s="40" t="s">
        <v>673</v>
      </c>
      <c r="L1133" s="43" t="s">
        <v>1828</v>
      </c>
      <c r="M1133" s="44" t="s">
        <v>3815</v>
      </c>
      <c r="N1133" s="45">
        <v>262263</v>
      </c>
      <c r="O1133" s="44" t="s">
        <v>676</v>
      </c>
      <c r="P1133" s="45">
        <v>83383</v>
      </c>
      <c r="Q1133" s="44" t="s">
        <v>676</v>
      </c>
      <c r="R1133" s="46">
        <v>31778</v>
      </c>
      <c r="S1133" s="44"/>
      <c r="T1133" s="44"/>
      <c r="U1133" s="37"/>
      <c r="V1133" s="37"/>
    </row>
    <row r="1134" spans="1:22" x14ac:dyDescent="0.25">
      <c r="A1134" s="37">
        <v>1133</v>
      </c>
      <c r="B1134" s="49" t="s">
        <v>678</v>
      </c>
      <c r="C1134" s="28" t="s">
        <v>679</v>
      </c>
      <c r="D1134" s="38" t="s">
        <v>4313</v>
      </c>
      <c r="E1134" s="40" t="s">
        <v>670</v>
      </c>
      <c r="F1134" s="40" t="s">
        <v>4314</v>
      </c>
      <c r="G1134" s="40" t="s">
        <v>4300</v>
      </c>
      <c r="H1134" s="42">
        <v>6</v>
      </c>
      <c r="I1134" s="40" t="s">
        <v>673</v>
      </c>
      <c r="J1134" s="42"/>
      <c r="K1134" s="40" t="s">
        <v>673</v>
      </c>
      <c r="L1134" s="43" t="s">
        <v>1828</v>
      </c>
      <c r="M1134" s="44" t="s">
        <v>3830</v>
      </c>
      <c r="N1134" s="45">
        <v>11000</v>
      </c>
      <c r="O1134" s="44" t="s">
        <v>676</v>
      </c>
      <c r="P1134" s="56">
        <v>0</v>
      </c>
      <c r="Q1134" s="44" t="s">
        <v>676</v>
      </c>
      <c r="R1134" s="46">
        <v>23743</v>
      </c>
      <c r="S1134" s="44"/>
      <c r="T1134" s="44"/>
      <c r="U1134" s="37"/>
      <c r="V1134" s="37"/>
    </row>
    <row r="1135" spans="1:22" x14ac:dyDescent="0.25">
      <c r="A1135" s="37">
        <v>1134</v>
      </c>
      <c r="B1135" s="49" t="s">
        <v>678</v>
      </c>
      <c r="C1135" s="28" t="s">
        <v>679</v>
      </c>
      <c r="D1135" s="38" t="s">
        <v>4315</v>
      </c>
      <c r="E1135" s="40" t="s">
        <v>670</v>
      </c>
      <c r="F1135" s="40" t="s">
        <v>4316</v>
      </c>
      <c r="G1135" s="40" t="s">
        <v>4317</v>
      </c>
      <c r="H1135" s="42">
        <v>9</v>
      </c>
      <c r="I1135" s="40" t="s">
        <v>673</v>
      </c>
      <c r="J1135" s="42"/>
      <c r="K1135" s="40" t="s">
        <v>673</v>
      </c>
      <c r="L1135" s="43" t="s">
        <v>1828</v>
      </c>
      <c r="M1135" s="44" t="s">
        <v>4318</v>
      </c>
      <c r="N1135" s="45">
        <v>13000</v>
      </c>
      <c r="O1135" s="44" t="s">
        <v>676</v>
      </c>
      <c r="P1135" s="45">
        <v>5431</v>
      </c>
      <c r="Q1135" s="44" t="s">
        <v>676</v>
      </c>
      <c r="R1135" s="46">
        <v>33753</v>
      </c>
      <c r="S1135" s="44"/>
      <c r="T1135" s="44"/>
      <c r="U1135" s="37"/>
      <c r="V1135" s="37"/>
    </row>
    <row r="1136" spans="1:22" x14ac:dyDescent="0.25">
      <c r="A1136" s="37">
        <v>1135</v>
      </c>
      <c r="B1136" s="49" t="s">
        <v>678</v>
      </c>
      <c r="C1136" s="28" t="s">
        <v>679</v>
      </c>
      <c r="D1136" s="38" t="s">
        <v>4319</v>
      </c>
      <c r="E1136" s="40" t="s">
        <v>670</v>
      </c>
      <c r="F1136" s="40" t="s">
        <v>4320</v>
      </c>
      <c r="G1136" s="40" t="s">
        <v>4321</v>
      </c>
      <c r="H1136" s="42">
        <v>9</v>
      </c>
      <c r="I1136" s="40" t="s">
        <v>673</v>
      </c>
      <c r="J1136" s="42"/>
      <c r="K1136" s="40" t="s">
        <v>673</v>
      </c>
      <c r="L1136" s="43" t="s">
        <v>1828</v>
      </c>
      <c r="M1136" s="44" t="s">
        <v>4322</v>
      </c>
      <c r="N1136" s="45">
        <v>16000</v>
      </c>
      <c r="O1136" s="44" t="s">
        <v>676</v>
      </c>
      <c r="P1136" s="56">
        <v>0</v>
      </c>
      <c r="Q1136" s="44" t="s">
        <v>676</v>
      </c>
      <c r="R1136" s="46">
        <v>23743</v>
      </c>
      <c r="S1136" s="44"/>
      <c r="T1136" s="44"/>
      <c r="U1136" s="37"/>
      <c r="V1136" s="37"/>
    </row>
    <row r="1137" spans="1:22" x14ac:dyDescent="0.25">
      <c r="A1137" s="37">
        <v>1136</v>
      </c>
      <c r="B1137" s="49" t="s">
        <v>678</v>
      </c>
      <c r="C1137" s="28" t="s">
        <v>679</v>
      </c>
      <c r="D1137" s="38" t="s">
        <v>4323</v>
      </c>
      <c r="E1137" s="40" t="s">
        <v>670</v>
      </c>
      <c r="F1137" s="40" t="s">
        <v>4324</v>
      </c>
      <c r="G1137" s="40" t="s">
        <v>4325</v>
      </c>
      <c r="H1137" s="42">
        <v>9</v>
      </c>
      <c r="I1137" s="40" t="s">
        <v>673</v>
      </c>
      <c r="J1137" s="42"/>
      <c r="K1137" s="40" t="s">
        <v>673</v>
      </c>
      <c r="L1137" s="43" t="s">
        <v>1828</v>
      </c>
      <c r="M1137" s="44" t="s">
        <v>1828</v>
      </c>
      <c r="N1137" s="45">
        <v>90000</v>
      </c>
      <c r="O1137" s="44" t="s">
        <v>676</v>
      </c>
      <c r="P1137" s="56">
        <v>0</v>
      </c>
      <c r="Q1137" s="44" t="s">
        <v>676</v>
      </c>
      <c r="R1137" s="46">
        <v>41061</v>
      </c>
      <c r="S1137" s="44"/>
      <c r="T1137" s="44"/>
      <c r="U1137" s="37"/>
      <c r="V1137" s="37"/>
    </row>
    <row r="1138" spans="1:22" x14ac:dyDescent="0.25">
      <c r="A1138" s="37">
        <v>1137</v>
      </c>
      <c r="B1138" s="49" t="s">
        <v>678</v>
      </c>
      <c r="C1138" s="28" t="s">
        <v>679</v>
      </c>
      <c r="D1138" s="38" t="s">
        <v>4326</v>
      </c>
      <c r="E1138" s="40" t="s">
        <v>670</v>
      </c>
      <c r="F1138" s="40" t="s">
        <v>4327</v>
      </c>
      <c r="G1138" s="40" t="s">
        <v>4328</v>
      </c>
      <c r="H1138" s="42">
        <v>9</v>
      </c>
      <c r="I1138" s="40" t="s">
        <v>673</v>
      </c>
      <c r="J1138" s="42"/>
      <c r="K1138" s="40" t="s">
        <v>673</v>
      </c>
      <c r="L1138" s="43" t="s">
        <v>1828</v>
      </c>
      <c r="M1138" s="44" t="s">
        <v>4329</v>
      </c>
      <c r="N1138" s="45">
        <v>48398</v>
      </c>
      <c r="O1138" s="44" t="s">
        <v>676</v>
      </c>
      <c r="P1138" s="56">
        <v>69</v>
      </c>
      <c r="Q1138" s="44" t="s">
        <v>676</v>
      </c>
      <c r="R1138" s="46">
        <v>35192</v>
      </c>
      <c r="S1138" s="44"/>
      <c r="T1138" s="44"/>
      <c r="U1138" s="37"/>
      <c r="V1138" s="37"/>
    </row>
    <row r="1139" spans="1:22" x14ac:dyDescent="0.25">
      <c r="A1139" s="37">
        <v>1138</v>
      </c>
      <c r="B1139" s="49" t="s">
        <v>678</v>
      </c>
      <c r="C1139" s="28" t="s">
        <v>679</v>
      </c>
      <c r="D1139" s="38" t="s">
        <v>4330</v>
      </c>
      <c r="E1139" s="40" t="s">
        <v>670</v>
      </c>
      <c r="F1139" s="40" t="s">
        <v>4331</v>
      </c>
      <c r="G1139" s="40" t="s">
        <v>4332</v>
      </c>
      <c r="H1139" s="42">
        <v>6</v>
      </c>
      <c r="I1139" s="40" t="s">
        <v>673</v>
      </c>
      <c r="J1139" s="42"/>
      <c r="K1139" s="40" t="s">
        <v>673</v>
      </c>
      <c r="L1139" s="43" t="s">
        <v>1828</v>
      </c>
      <c r="M1139" s="44" t="s">
        <v>4333</v>
      </c>
      <c r="N1139" s="45">
        <v>25000</v>
      </c>
      <c r="O1139" s="44" t="s">
        <v>676</v>
      </c>
      <c r="P1139" s="56">
        <v>0</v>
      </c>
      <c r="Q1139" s="44" t="s">
        <v>676</v>
      </c>
      <c r="R1139" s="46">
        <v>26299</v>
      </c>
      <c r="S1139" s="44"/>
      <c r="T1139" s="44"/>
      <c r="U1139" s="37"/>
      <c r="V1139" s="37"/>
    </row>
    <row r="1140" spans="1:22" x14ac:dyDescent="0.25">
      <c r="A1140" s="37">
        <v>1139</v>
      </c>
      <c r="B1140" s="49" t="s">
        <v>678</v>
      </c>
      <c r="C1140" s="28" t="s">
        <v>679</v>
      </c>
      <c r="D1140" s="38" t="s">
        <v>4334</v>
      </c>
      <c r="E1140" s="40" t="s">
        <v>670</v>
      </c>
      <c r="F1140" s="40" t="s">
        <v>4335</v>
      </c>
      <c r="G1140" s="40" t="s">
        <v>4336</v>
      </c>
      <c r="H1140" s="42">
        <v>9</v>
      </c>
      <c r="I1140" s="40" t="s">
        <v>673</v>
      </c>
      <c r="J1140" s="42"/>
      <c r="K1140" s="40" t="s">
        <v>673</v>
      </c>
      <c r="L1140" s="43" t="s">
        <v>1828</v>
      </c>
      <c r="M1140" s="44" t="s">
        <v>4337</v>
      </c>
      <c r="N1140" s="45">
        <v>39000</v>
      </c>
      <c r="O1140" s="44" t="s">
        <v>676</v>
      </c>
      <c r="P1140" s="45">
        <v>7459</v>
      </c>
      <c r="Q1140" s="44" t="s">
        <v>676</v>
      </c>
      <c r="R1140" s="46">
        <v>35002</v>
      </c>
      <c r="S1140" s="44"/>
      <c r="T1140" s="44"/>
      <c r="U1140" s="37"/>
      <c r="V1140" s="37"/>
    </row>
    <row r="1141" spans="1:22" x14ac:dyDescent="0.25">
      <c r="A1141" s="37">
        <v>1140</v>
      </c>
      <c r="B1141" s="49" t="s">
        <v>678</v>
      </c>
      <c r="C1141" s="28" t="s">
        <v>679</v>
      </c>
      <c r="D1141" s="38" t="s">
        <v>4338</v>
      </c>
      <c r="E1141" s="40" t="s">
        <v>670</v>
      </c>
      <c r="F1141" s="40" t="s">
        <v>4339</v>
      </c>
      <c r="G1141" s="40" t="s">
        <v>4336</v>
      </c>
      <c r="H1141" s="42">
        <v>9</v>
      </c>
      <c r="I1141" s="40" t="s">
        <v>673</v>
      </c>
      <c r="J1141" s="42"/>
      <c r="K1141" s="40" t="s">
        <v>673</v>
      </c>
      <c r="L1141" s="43" t="s">
        <v>1828</v>
      </c>
      <c r="M1141" s="44" t="s">
        <v>4337</v>
      </c>
      <c r="N1141" s="45">
        <v>64000</v>
      </c>
      <c r="O1141" s="44" t="s">
        <v>676</v>
      </c>
      <c r="P1141" s="45">
        <v>12240</v>
      </c>
      <c r="Q1141" s="44" t="s">
        <v>676</v>
      </c>
      <c r="R1141" s="46">
        <v>35002</v>
      </c>
      <c r="S1141" s="44"/>
      <c r="T1141" s="44"/>
      <c r="U1141" s="37"/>
      <c r="V1141" s="37"/>
    </row>
    <row r="1142" spans="1:22" x14ac:dyDescent="0.25">
      <c r="A1142" s="37">
        <v>1141</v>
      </c>
      <c r="B1142" s="49" t="s">
        <v>678</v>
      </c>
      <c r="C1142" s="28" t="s">
        <v>679</v>
      </c>
      <c r="D1142" s="38" t="s">
        <v>4340</v>
      </c>
      <c r="E1142" s="40" t="s">
        <v>670</v>
      </c>
      <c r="F1142" s="40" t="s">
        <v>4341</v>
      </c>
      <c r="G1142" s="40" t="s">
        <v>4342</v>
      </c>
      <c r="H1142" s="42">
        <v>9</v>
      </c>
      <c r="I1142" s="40" t="s">
        <v>673</v>
      </c>
      <c r="J1142" s="42"/>
      <c r="K1142" s="40" t="s">
        <v>673</v>
      </c>
      <c r="L1142" s="43" t="s">
        <v>1828</v>
      </c>
      <c r="M1142" s="44" t="s">
        <v>4343</v>
      </c>
      <c r="N1142" s="45">
        <v>11000</v>
      </c>
      <c r="O1142" s="44" t="s">
        <v>676</v>
      </c>
      <c r="P1142" s="56">
        <v>213</v>
      </c>
      <c r="Q1142" s="44" t="s">
        <v>676</v>
      </c>
      <c r="R1142" s="46">
        <v>27760</v>
      </c>
      <c r="S1142" s="44"/>
      <c r="T1142" s="44"/>
      <c r="U1142" s="37"/>
      <c r="V1142" s="37"/>
    </row>
    <row r="1143" spans="1:22" x14ac:dyDescent="0.25">
      <c r="A1143" s="37">
        <v>1142</v>
      </c>
      <c r="B1143" s="49" t="s">
        <v>678</v>
      </c>
      <c r="C1143" s="28" t="s">
        <v>679</v>
      </c>
      <c r="D1143" s="38" t="s">
        <v>4344</v>
      </c>
      <c r="E1143" s="40" t="s">
        <v>670</v>
      </c>
      <c r="F1143" s="40" t="s">
        <v>4345</v>
      </c>
      <c r="G1143" s="40" t="s">
        <v>4336</v>
      </c>
      <c r="H1143" s="42">
        <v>9</v>
      </c>
      <c r="I1143" s="40" t="s">
        <v>673</v>
      </c>
      <c r="J1143" s="42"/>
      <c r="K1143" s="40" t="s">
        <v>673</v>
      </c>
      <c r="L1143" s="43" t="s">
        <v>1828</v>
      </c>
      <c r="M1143" s="44" t="s">
        <v>4346</v>
      </c>
      <c r="N1143" s="45">
        <v>39000</v>
      </c>
      <c r="O1143" s="44" t="s">
        <v>676</v>
      </c>
      <c r="P1143" s="45">
        <v>7459</v>
      </c>
      <c r="Q1143" s="44" t="s">
        <v>676</v>
      </c>
      <c r="R1143" s="46">
        <v>35002</v>
      </c>
      <c r="S1143" s="44"/>
      <c r="T1143" s="44"/>
      <c r="U1143" s="37"/>
      <c r="V1143" s="37"/>
    </row>
    <row r="1144" spans="1:22" x14ac:dyDescent="0.25">
      <c r="A1144" s="37">
        <v>1143</v>
      </c>
      <c r="B1144" s="49" t="s">
        <v>678</v>
      </c>
      <c r="C1144" s="28" t="s">
        <v>679</v>
      </c>
      <c r="D1144" s="38" t="s">
        <v>4347</v>
      </c>
      <c r="E1144" s="40" t="s">
        <v>670</v>
      </c>
      <c r="F1144" s="40" t="s">
        <v>4348</v>
      </c>
      <c r="G1144" s="40" t="s">
        <v>4342</v>
      </c>
      <c r="H1144" s="42">
        <v>8</v>
      </c>
      <c r="I1144" s="40" t="s">
        <v>673</v>
      </c>
      <c r="J1144" s="42"/>
      <c r="K1144" s="40" t="s">
        <v>673</v>
      </c>
      <c r="L1144" s="43" t="s">
        <v>1828</v>
      </c>
      <c r="M1144" s="44" t="s">
        <v>4349</v>
      </c>
      <c r="N1144" s="45">
        <v>11000</v>
      </c>
      <c r="O1144" s="44" t="s">
        <v>676</v>
      </c>
      <c r="P1144" s="56">
        <v>213</v>
      </c>
      <c r="Q1144" s="44" t="s">
        <v>676</v>
      </c>
      <c r="R1144" s="46">
        <v>27760</v>
      </c>
      <c r="S1144" s="44"/>
      <c r="T1144" s="44"/>
      <c r="U1144" s="37"/>
      <c r="V1144" s="37"/>
    </row>
    <row r="1145" spans="1:22" x14ac:dyDescent="0.25">
      <c r="A1145" s="37">
        <v>1144</v>
      </c>
      <c r="B1145" s="49" t="s">
        <v>678</v>
      </c>
      <c r="C1145" s="28" t="s">
        <v>679</v>
      </c>
      <c r="D1145" s="38" t="s">
        <v>4350</v>
      </c>
      <c r="E1145" s="40" t="s">
        <v>670</v>
      </c>
      <c r="F1145" s="40" t="s">
        <v>4351</v>
      </c>
      <c r="G1145" s="40" t="s">
        <v>4336</v>
      </c>
      <c r="H1145" s="42">
        <v>9</v>
      </c>
      <c r="I1145" s="40" t="s">
        <v>673</v>
      </c>
      <c r="J1145" s="42"/>
      <c r="K1145" s="40" t="s">
        <v>673</v>
      </c>
      <c r="L1145" s="43" t="s">
        <v>1828</v>
      </c>
      <c r="M1145" s="44" t="s">
        <v>4346</v>
      </c>
      <c r="N1145" s="45">
        <v>59000</v>
      </c>
      <c r="O1145" s="44" t="s">
        <v>676</v>
      </c>
      <c r="P1145" s="45">
        <v>11284</v>
      </c>
      <c r="Q1145" s="44" t="s">
        <v>676</v>
      </c>
      <c r="R1145" s="46">
        <v>35002</v>
      </c>
      <c r="S1145" s="44"/>
      <c r="T1145" s="44"/>
      <c r="U1145" s="37"/>
      <c r="V1145" s="37"/>
    </row>
    <row r="1146" spans="1:22" x14ac:dyDescent="0.25">
      <c r="A1146" s="37">
        <v>1145</v>
      </c>
      <c r="B1146" s="49" t="s">
        <v>678</v>
      </c>
      <c r="C1146" s="28" t="s">
        <v>679</v>
      </c>
      <c r="D1146" s="38" t="s">
        <v>4352</v>
      </c>
      <c r="E1146" s="40" t="s">
        <v>670</v>
      </c>
      <c r="F1146" s="40" t="s">
        <v>4353</v>
      </c>
      <c r="G1146" s="40" t="s">
        <v>4354</v>
      </c>
      <c r="H1146" s="42">
        <v>9</v>
      </c>
      <c r="I1146" s="40" t="s">
        <v>673</v>
      </c>
      <c r="J1146" s="42"/>
      <c r="K1146" s="40" t="s">
        <v>673</v>
      </c>
      <c r="L1146" s="43" t="s">
        <v>1828</v>
      </c>
      <c r="M1146" s="44" t="s">
        <v>4355</v>
      </c>
      <c r="N1146" s="45">
        <v>22000</v>
      </c>
      <c r="O1146" s="44" t="s">
        <v>676</v>
      </c>
      <c r="P1146" s="56">
        <v>427</v>
      </c>
      <c r="Q1146" s="44" t="s">
        <v>676</v>
      </c>
      <c r="R1146" s="46">
        <v>27760</v>
      </c>
      <c r="S1146" s="44"/>
      <c r="T1146" s="44"/>
      <c r="U1146" s="37"/>
      <c r="V1146" s="37"/>
    </row>
    <row r="1147" spans="1:22" x14ac:dyDescent="0.25">
      <c r="A1147" s="37">
        <v>1146</v>
      </c>
      <c r="B1147" s="49" t="s">
        <v>678</v>
      </c>
      <c r="C1147" s="28" t="s">
        <v>679</v>
      </c>
      <c r="D1147" s="38" t="s">
        <v>4356</v>
      </c>
      <c r="E1147" s="40" t="s">
        <v>670</v>
      </c>
      <c r="F1147" s="40" t="s">
        <v>4357</v>
      </c>
      <c r="G1147" s="40" t="s">
        <v>4336</v>
      </c>
      <c r="H1147" s="42">
        <v>9</v>
      </c>
      <c r="I1147" s="40" t="s">
        <v>673</v>
      </c>
      <c r="J1147" s="42"/>
      <c r="K1147" s="40" t="s">
        <v>673</v>
      </c>
      <c r="L1147" s="43" t="s">
        <v>1828</v>
      </c>
      <c r="M1147" s="44" t="s">
        <v>4355</v>
      </c>
      <c r="N1147" s="45">
        <v>38000</v>
      </c>
      <c r="O1147" s="44" t="s">
        <v>676</v>
      </c>
      <c r="P1147" s="56">
        <v>737</v>
      </c>
      <c r="Q1147" s="44" t="s">
        <v>676</v>
      </c>
      <c r="R1147" s="46">
        <v>28491</v>
      </c>
      <c r="S1147" s="44"/>
      <c r="T1147" s="44"/>
      <c r="U1147" s="37"/>
      <c r="V1147" s="37"/>
    </row>
    <row r="1148" spans="1:22" x14ac:dyDescent="0.25">
      <c r="A1148" s="37">
        <v>1147</v>
      </c>
      <c r="B1148" s="49" t="s">
        <v>678</v>
      </c>
      <c r="C1148" s="28" t="s">
        <v>679</v>
      </c>
      <c r="D1148" s="38" t="s">
        <v>4358</v>
      </c>
      <c r="E1148" s="40" t="s">
        <v>670</v>
      </c>
      <c r="F1148" s="40" t="s">
        <v>4359</v>
      </c>
      <c r="G1148" s="40" t="s">
        <v>4360</v>
      </c>
      <c r="H1148" s="42">
        <v>9</v>
      </c>
      <c r="I1148" s="40" t="s">
        <v>673</v>
      </c>
      <c r="J1148" s="42"/>
      <c r="K1148" s="40" t="s">
        <v>673</v>
      </c>
      <c r="L1148" s="43" t="s">
        <v>1828</v>
      </c>
      <c r="M1148" s="44" t="s">
        <v>4361</v>
      </c>
      <c r="N1148" s="45">
        <v>34000</v>
      </c>
      <c r="O1148" s="44" t="s">
        <v>676</v>
      </c>
      <c r="P1148" s="45">
        <v>14203</v>
      </c>
      <c r="Q1148" s="44" t="s">
        <v>676</v>
      </c>
      <c r="R1148" s="46">
        <v>33687</v>
      </c>
      <c r="S1148" s="44"/>
      <c r="T1148" s="44"/>
      <c r="U1148" s="37"/>
      <c r="V1148" s="37"/>
    </row>
    <row r="1149" spans="1:22" x14ac:dyDescent="0.25">
      <c r="A1149" s="37">
        <v>1148</v>
      </c>
      <c r="B1149" s="49" t="s">
        <v>678</v>
      </c>
      <c r="C1149" s="28" t="s">
        <v>679</v>
      </c>
      <c r="D1149" s="38" t="s">
        <v>4362</v>
      </c>
      <c r="E1149" s="40" t="s">
        <v>670</v>
      </c>
      <c r="F1149" s="40" t="s">
        <v>4363</v>
      </c>
      <c r="G1149" s="40" t="s">
        <v>4364</v>
      </c>
      <c r="H1149" s="42">
        <v>13</v>
      </c>
      <c r="I1149" s="40" t="s">
        <v>673</v>
      </c>
      <c r="J1149" s="42"/>
      <c r="K1149" s="40" t="s">
        <v>673</v>
      </c>
      <c r="L1149" s="43" t="s">
        <v>1828</v>
      </c>
      <c r="M1149" s="44" t="s">
        <v>4365</v>
      </c>
      <c r="N1149" s="45">
        <v>33000</v>
      </c>
      <c r="O1149" s="44" t="s">
        <v>676</v>
      </c>
      <c r="P1149" s="45">
        <v>6311</v>
      </c>
      <c r="Q1149" s="44" t="s">
        <v>676</v>
      </c>
      <c r="R1149" s="46">
        <v>35002</v>
      </c>
      <c r="S1149" s="44"/>
      <c r="T1149" s="44"/>
      <c r="U1149" s="37"/>
      <c r="V1149" s="37"/>
    </row>
    <row r="1150" spans="1:22" x14ac:dyDescent="0.25">
      <c r="A1150" s="37">
        <v>1149</v>
      </c>
      <c r="B1150" s="49" t="s">
        <v>678</v>
      </c>
      <c r="C1150" s="28" t="s">
        <v>679</v>
      </c>
      <c r="D1150" s="38" t="s">
        <v>4366</v>
      </c>
      <c r="E1150" s="40" t="s">
        <v>670</v>
      </c>
      <c r="F1150" s="40" t="s">
        <v>4367</v>
      </c>
      <c r="G1150" s="40" t="s">
        <v>4368</v>
      </c>
      <c r="H1150" s="42">
        <v>9</v>
      </c>
      <c r="I1150" s="40" t="s">
        <v>673</v>
      </c>
      <c r="J1150" s="42"/>
      <c r="K1150" s="40" t="s">
        <v>673</v>
      </c>
      <c r="L1150" s="43" t="s">
        <v>1828</v>
      </c>
      <c r="M1150" s="44" t="s">
        <v>4369</v>
      </c>
      <c r="N1150" s="45">
        <v>240000</v>
      </c>
      <c r="O1150" s="44" t="s">
        <v>676</v>
      </c>
      <c r="P1150" s="45">
        <v>74319</v>
      </c>
      <c r="Q1150" s="44" t="s">
        <v>676</v>
      </c>
      <c r="R1150" s="46">
        <v>32509</v>
      </c>
      <c r="S1150" s="44"/>
      <c r="T1150" s="44"/>
      <c r="U1150" s="37"/>
      <c r="V1150" s="37"/>
    </row>
    <row r="1151" spans="1:22" x14ac:dyDescent="0.25">
      <c r="A1151" s="37">
        <v>1150</v>
      </c>
      <c r="B1151" s="49" t="s">
        <v>678</v>
      </c>
      <c r="C1151" s="28" t="s">
        <v>679</v>
      </c>
      <c r="D1151" s="38" t="s">
        <v>4370</v>
      </c>
      <c r="E1151" s="40" t="s">
        <v>670</v>
      </c>
      <c r="F1151" s="40" t="s">
        <v>4371</v>
      </c>
      <c r="G1151" s="40" t="s">
        <v>4372</v>
      </c>
      <c r="H1151" s="42">
        <v>9</v>
      </c>
      <c r="I1151" s="40" t="s">
        <v>673</v>
      </c>
      <c r="J1151" s="42"/>
      <c r="K1151" s="40" t="s">
        <v>673</v>
      </c>
      <c r="L1151" s="43" t="s">
        <v>1828</v>
      </c>
      <c r="M1151" s="44" t="s">
        <v>4373</v>
      </c>
      <c r="N1151" s="45">
        <v>279000</v>
      </c>
      <c r="O1151" s="44" t="s">
        <v>676</v>
      </c>
      <c r="P1151" s="45">
        <v>86396</v>
      </c>
      <c r="Q1151" s="44" t="s">
        <v>676</v>
      </c>
      <c r="R1151" s="46">
        <v>32143</v>
      </c>
      <c r="S1151" s="44"/>
      <c r="T1151" s="44"/>
      <c r="U1151" s="37"/>
      <c r="V1151" s="37"/>
    </row>
    <row r="1152" spans="1:22" x14ac:dyDescent="0.25">
      <c r="A1152" s="37">
        <v>1151</v>
      </c>
      <c r="B1152" s="49" t="s">
        <v>678</v>
      </c>
      <c r="C1152" s="28" t="s">
        <v>679</v>
      </c>
      <c r="D1152" s="38" t="s">
        <v>4374</v>
      </c>
      <c r="E1152" s="40" t="s">
        <v>670</v>
      </c>
      <c r="F1152" s="40" t="s">
        <v>4375</v>
      </c>
      <c r="G1152" s="40" t="s">
        <v>4336</v>
      </c>
      <c r="H1152" s="42">
        <v>9</v>
      </c>
      <c r="I1152" s="40" t="s">
        <v>673</v>
      </c>
      <c r="J1152" s="42"/>
      <c r="K1152" s="40" t="s">
        <v>673</v>
      </c>
      <c r="L1152" s="43" t="s">
        <v>1828</v>
      </c>
      <c r="M1152" s="44" t="s">
        <v>4376</v>
      </c>
      <c r="N1152" s="45">
        <v>66230</v>
      </c>
      <c r="O1152" s="44" t="s">
        <v>676</v>
      </c>
      <c r="P1152" s="45">
        <v>1502</v>
      </c>
      <c r="Q1152" s="44" t="s">
        <v>676</v>
      </c>
      <c r="R1152" s="46">
        <v>35518</v>
      </c>
      <c r="S1152" s="44"/>
      <c r="T1152" s="44"/>
      <c r="U1152" s="37"/>
      <c r="V1152" s="37"/>
    </row>
    <row r="1153" spans="1:22" x14ac:dyDescent="0.25">
      <c r="A1153" s="37">
        <v>1152</v>
      </c>
      <c r="B1153" s="49" t="s">
        <v>678</v>
      </c>
      <c r="C1153" s="28" t="s">
        <v>679</v>
      </c>
      <c r="D1153" s="38" t="s">
        <v>4377</v>
      </c>
      <c r="E1153" s="40" t="s">
        <v>670</v>
      </c>
      <c r="F1153" s="40" t="s">
        <v>4378</v>
      </c>
      <c r="G1153" s="40" t="s">
        <v>4364</v>
      </c>
      <c r="H1153" s="42">
        <v>8</v>
      </c>
      <c r="I1153" s="40" t="s">
        <v>673</v>
      </c>
      <c r="J1153" s="42"/>
      <c r="K1153" s="40" t="s">
        <v>673</v>
      </c>
      <c r="L1153" s="43" t="s">
        <v>1828</v>
      </c>
      <c r="M1153" s="44" t="s">
        <v>4379</v>
      </c>
      <c r="N1153" s="45">
        <v>68000</v>
      </c>
      <c r="O1153" s="44" t="s">
        <v>676</v>
      </c>
      <c r="P1153" s="45">
        <v>13004</v>
      </c>
      <c r="Q1153" s="44" t="s">
        <v>676</v>
      </c>
      <c r="R1153" s="46">
        <v>35002</v>
      </c>
      <c r="S1153" s="44"/>
      <c r="T1153" s="44"/>
      <c r="U1153" s="37"/>
      <c r="V1153" s="37"/>
    </row>
    <row r="1154" spans="1:22" x14ac:dyDescent="0.25">
      <c r="A1154" s="37">
        <v>1153</v>
      </c>
      <c r="B1154" s="49" t="s">
        <v>678</v>
      </c>
      <c r="C1154" s="28" t="s">
        <v>679</v>
      </c>
      <c r="D1154" s="38" t="s">
        <v>4380</v>
      </c>
      <c r="E1154" s="40" t="s">
        <v>670</v>
      </c>
      <c r="F1154" s="40" t="s">
        <v>4381</v>
      </c>
      <c r="G1154" s="40" t="s">
        <v>4382</v>
      </c>
      <c r="H1154" s="42">
        <v>11</v>
      </c>
      <c r="I1154" s="40" t="s">
        <v>673</v>
      </c>
      <c r="J1154" s="42"/>
      <c r="K1154" s="40" t="s">
        <v>673</v>
      </c>
      <c r="L1154" s="43" t="s">
        <v>1828</v>
      </c>
      <c r="M1154" s="44" t="s">
        <v>4383</v>
      </c>
      <c r="N1154" s="45">
        <v>60691</v>
      </c>
      <c r="O1154" s="44" t="s">
        <v>676</v>
      </c>
      <c r="P1154" s="45">
        <v>41835</v>
      </c>
      <c r="Q1154" s="44" t="s">
        <v>676</v>
      </c>
      <c r="R1154" s="46">
        <v>21916</v>
      </c>
      <c r="S1154" s="44"/>
      <c r="T1154" s="44"/>
      <c r="U1154" s="37"/>
      <c r="V1154" s="37"/>
    </row>
    <row r="1155" spans="1:22" x14ac:dyDescent="0.25">
      <c r="A1155" s="37">
        <v>1154</v>
      </c>
      <c r="B1155" s="49" t="s">
        <v>678</v>
      </c>
      <c r="C1155" s="28" t="s">
        <v>679</v>
      </c>
      <c r="D1155" s="38" t="s">
        <v>4384</v>
      </c>
      <c r="E1155" s="40" t="s">
        <v>670</v>
      </c>
      <c r="F1155" s="40" t="s">
        <v>4385</v>
      </c>
      <c r="G1155" s="40" t="s">
        <v>4336</v>
      </c>
      <c r="H1155" s="42">
        <v>9</v>
      </c>
      <c r="I1155" s="40" t="s">
        <v>673</v>
      </c>
      <c r="J1155" s="42"/>
      <c r="K1155" s="40" t="s">
        <v>673</v>
      </c>
      <c r="L1155" s="43" t="s">
        <v>1828</v>
      </c>
      <c r="M1155" s="44" t="s">
        <v>4386</v>
      </c>
      <c r="N1155" s="45">
        <v>61000</v>
      </c>
      <c r="O1155" s="44" t="s">
        <v>676</v>
      </c>
      <c r="P1155" s="45">
        <v>11665</v>
      </c>
      <c r="Q1155" s="44" t="s">
        <v>676</v>
      </c>
      <c r="R1155" s="46">
        <v>35002</v>
      </c>
      <c r="S1155" s="44"/>
      <c r="T1155" s="44"/>
      <c r="U1155" s="37"/>
      <c r="V1155" s="37"/>
    </row>
    <row r="1156" spans="1:22" x14ac:dyDescent="0.25">
      <c r="A1156" s="37">
        <v>1155</v>
      </c>
      <c r="B1156" s="49" t="s">
        <v>678</v>
      </c>
      <c r="C1156" s="28" t="s">
        <v>679</v>
      </c>
      <c r="D1156" s="38" t="s">
        <v>4387</v>
      </c>
      <c r="E1156" s="40" t="s">
        <v>670</v>
      </c>
      <c r="F1156" s="40" t="s">
        <v>4388</v>
      </c>
      <c r="G1156" s="40" t="s">
        <v>4368</v>
      </c>
      <c r="H1156" s="42">
        <v>9</v>
      </c>
      <c r="I1156" s="40" t="s">
        <v>673</v>
      </c>
      <c r="J1156" s="42"/>
      <c r="K1156" s="40" t="s">
        <v>673</v>
      </c>
      <c r="L1156" s="43" t="s">
        <v>1828</v>
      </c>
      <c r="M1156" s="44" t="s">
        <v>4389</v>
      </c>
      <c r="N1156" s="45">
        <v>240000</v>
      </c>
      <c r="O1156" s="44" t="s">
        <v>676</v>
      </c>
      <c r="P1156" s="45">
        <v>74319</v>
      </c>
      <c r="Q1156" s="44" t="s">
        <v>676</v>
      </c>
      <c r="R1156" s="46">
        <v>32509</v>
      </c>
      <c r="S1156" s="44"/>
      <c r="T1156" s="44"/>
      <c r="U1156" s="37"/>
      <c r="V1156" s="37"/>
    </row>
    <row r="1157" spans="1:22" x14ac:dyDescent="0.25">
      <c r="A1157" s="37">
        <v>1156</v>
      </c>
      <c r="B1157" s="49" t="s">
        <v>678</v>
      </c>
      <c r="C1157" s="28" t="s">
        <v>679</v>
      </c>
      <c r="D1157" s="38" t="s">
        <v>4390</v>
      </c>
      <c r="E1157" s="40" t="s">
        <v>670</v>
      </c>
      <c r="F1157" s="40" t="s">
        <v>4391</v>
      </c>
      <c r="G1157" s="40" t="s">
        <v>4392</v>
      </c>
      <c r="H1157" s="42">
        <v>9</v>
      </c>
      <c r="I1157" s="40" t="s">
        <v>673</v>
      </c>
      <c r="J1157" s="42"/>
      <c r="K1157" s="40" t="s">
        <v>673</v>
      </c>
      <c r="L1157" s="43" t="s">
        <v>1828</v>
      </c>
      <c r="M1157" s="44" t="s">
        <v>4393</v>
      </c>
      <c r="N1157" s="45">
        <v>237000</v>
      </c>
      <c r="O1157" s="44" t="s">
        <v>676</v>
      </c>
      <c r="P1157" s="45">
        <v>73389</v>
      </c>
      <c r="Q1157" s="44" t="s">
        <v>676</v>
      </c>
      <c r="R1157" s="46">
        <v>32143</v>
      </c>
      <c r="S1157" s="44"/>
      <c r="T1157" s="44"/>
      <c r="U1157" s="37"/>
      <c r="V1157" s="37"/>
    </row>
    <row r="1158" spans="1:22" x14ac:dyDescent="0.25">
      <c r="A1158" s="37">
        <v>1157</v>
      </c>
      <c r="B1158" s="49" t="s">
        <v>678</v>
      </c>
      <c r="C1158" s="28" t="s">
        <v>679</v>
      </c>
      <c r="D1158" s="38" t="s">
        <v>4394</v>
      </c>
      <c r="E1158" s="40" t="s">
        <v>670</v>
      </c>
      <c r="F1158" s="40" t="s">
        <v>4395</v>
      </c>
      <c r="G1158" s="40" t="s">
        <v>4392</v>
      </c>
      <c r="H1158" s="42">
        <v>9</v>
      </c>
      <c r="I1158" s="40" t="s">
        <v>673</v>
      </c>
      <c r="J1158" s="42"/>
      <c r="K1158" s="40" t="s">
        <v>673</v>
      </c>
      <c r="L1158" s="43" t="s">
        <v>1828</v>
      </c>
      <c r="M1158" s="44" t="s">
        <v>4396</v>
      </c>
      <c r="N1158" s="45">
        <v>237000</v>
      </c>
      <c r="O1158" s="44" t="s">
        <v>676</v>
      </c>
      <c r="P1158" s="45">
        <v>73389</v>
      </c>
      <c r="Q1158" s="44" t="s">
        <v>676</v>
      </c>
      <c r="R1158" s="46">
        <v>32143</v>
      </c>
      <c r="S1158" s="44"/>
      <c r="T1158" s="44"/>
      <c r="U1158" s="37"/>
      <c r="V1158" s="37"/>
    </row>
    <row r="1159" spans="1:22" x14ac:dyDescent="0.25">
      <c r="A1159" s="37">
        <v>1158</v>
      </c>
      <c r="B1159" s="49" t="s">
        <v>678</v>
      </c>
      <c r="C1159" s="28" t="s">
        <v>679</v>
      </c>
      <c r="D1159" s="38" t="s">
        <v>4397</v>
      </c>
      <c r="E1159" s="40" t="s">
        <v>670</v>
      </c>
      <c r="F1159" s="40" t="s">
        <v>4398</v>
      </c>
      <c r="G1159" s="40" t="s">
        <v>4399</v>
      </c>
      <c r="H1159" s="42">
        <v>9</v>
      </c>
      <c r="I1159" s="40" t="s">
        <v>673</v>
      </c>
      <c r="J1159" s="42"/>
      <c r="K1159" s="40" t="s">
        <v>673</v>
      </c>
      <c r="L1159" s="43" t="s">
        <v>1828</v>
      </c>
      <c r="M1159" s="44" t="s">
        <v>4400</v>
      </c>
      <c r="N1159" s="45">
        <v>8000</v>
      </c>
      <c r="O1159" s="44" t="s">
        <v>676</v>
      </c>
      <c r="P1159" s="45">
        <v>3341</v>
      </c>
      <c r="Q1159" s="44" t="s">
        <v>676</v>
      </c>
      <c r="R1159" s="46">
        <v>33713</v>
      </c>
      <c r="S1159" s="44"/>
      <c r="T1159" s="44"/>
      <c r="U1159" s="37"/>
      <c r="V1159" s="37"/>
    </row>
    <row r="1160" spans="1:22" x14ac:dyDescent="0.25">
      <c r="A1160" s="37">
        <v>1159</v>
      </c>
      <c r="B1160" s="49" t="s">
        <v>678</v>
      </c>
      <c r="C1160" s="28" t="s">
        <v>679</v>
      </c>
      <c r="D1160" s="38" t="s">
        <v>4401</v>
      </c>
      <c r="E1160" s="40" t="s">
        <v>670</v>
      </c>
      <c r="F1160" s="40" t="s">
        <v>4402</v>
      </c>
      <c r="G1160" s="40" t="s">
        <v>4403</v>
      </c>
      <c r="H1160" s="42">
        <v>9</v>
      </c>
      <c r="I1160" s="40" t="s">
        <v>673</v>
      </c>
      <c r="J1160" s="42"/>
      <c r="K1160" s="40" t="s">
        <v>673</v>
      </c>
      <c r="L1160" s="43" t="s">
        <v>1828</v>
      </c>
      <c r="M1160" s="44" t="s">
        <v>4404</v>
      </c>
      <c r="N1160" s="45">
        <v>71382</v>
      </c>
      <c r="O1160" s="44" t="s">
        <v>676</v>
      </c>
      <c r="P1160" s="56">
        <v>246</v>
      </c>
      <c r="Q1160" s="44" t="s">
        <v>676</v>
      </c>
      <c r="R1160" s="46">
        <v>35235</v>
      </c>
      <c r="S1160" s="44"/>
      <c r="T1160" s="44"/>
      <c r="U1160" s="37"/>
      <c r="V1160" s="37"/>
    </row>
    <row r="1161" spans="1:22" x14ac:dyDescent="0.25">
      <c r="A1161" s="37">
        <v>1160</v>
      </c>
      <c r="B1161" s="49" t="s">
        <v>678</v>
      </c>
      <c r="C1161" s="28" t="s">
        <v>679</v>
      </c>
      <c r="D1161" s="38" t="s">
        <v>4405</v>
      </c>
      <c r="E1161" s="40" t="s">
        <v>670</v>
      </c>
      <c r="F1161" s="40" t="s">
        <v>4406</v>
      </c>
      <c r="G1161" s="40" t="s">
        <v>4399</v>
      </c>
      <c r="H1161" s="42">
        <v>12</v>
      </c>
      <c r="I1161" s="40" t="s">
        <v>673</v>
      </c>
      <c r="J1161" s="42"/>
      <c r="K1161" s="40" t="s">
        <v>673</v>
      </c>
      <c r="L1161" s="43" t="s">
        <v>1828</v>
      </c>
      <c r="M1161" s="44" t="s">
        <v>4407</v>
      </c>
      <c r="N1161" s="45">
        <v>25000</v>
      </c>
      <c r="O1161" s="44" t="s">
        <v>676</v>
      </c>
      <c r="P1161" s="56">
        <v>0</v>
      </c>
      <c r="Q1161" s="44" t="s">
        <v>676</v>
      </c>
      <c r="R1161" s="46">
        <v>21186</v>
      </c>
      <c r="S1161" s="44"/>
      <c r="T1161" s="44"/>
      <c r="U1161" s="37"/>
      <c r="V1161" s="37"/>
    </row>
    <row r="1162" spans="1:22" x14ac:dyDescent="0.25">
      <c r="A1162" s="37">
        <v>1161</v>
      </c>
      <c r="B1162" s="49" t="s">
        <v>678</v>
      </c>
      <c r="C1162" s="28" t="s">
        <v>679</v>
      </c>
      <c r="D1162" s="38" t="s">
        <v>4408</v>
      </c>
      <c r="E1162" s="40" t="s">
        <v>670</v>
      </c>
      <c r="F1162" s="40" t="s">
        <v>4409</v>
      </c>
      <c r="G1162" s="40" t="s">
        <v>4262</v>
      </c>
      <c r="H1162" s="42">
        <v>9</v>
      </c>
      <c r="I1162" s="40" t="s">
        <v>673</v>
      </c>
      <c r="J1162" s="42"/>
      <c r="K1162" s="40" t="s">
        <v>673</v>
      </c>
      <c r="L1162" s="43" t="s">
        <v>1828</v>
      </c>
      <c r="M1162" s="44" t="s">
        <v>4410</v>
      </c>
      <c r="N1162" s="45">
        <v>41000</v>
      </c>
      <c r="O1162" s="44" t="s">
        <v>676</v>
      </c>
      <c r="P1162" s="45">
        <v>32856</v>
      </c>
      <c r="Q1162" s="44" t="s">
        <v>676</v>
      </c>
      <c r="R1162" s="46">
        <v>33865</v>
      </c>
      <c r="S1162" s="44"/>
      <c r="T1162" s="44"/>
      <c r="U1162" s="37"/>
      <c r="V1162" s="37"/>
    </row>
    <row r="1163" spans="1:22" x14ac:dyDescent="0.25">
      <c r="A1163" s="37">
        <v>1162</v>
      </c>
      <c r="B1163" s="49" t="s">
        <v>678</v>
      </c>
      <c r="C1163" s="28" t="s">
        <v>679</v>
      </c>
      <c r="D1163" s="38" t="s">
        <v>4411</v>
      </c>
      <c r="E1163" s="40" t="s">
        <v>670</v>
      </c>
      <c r="F1163" s="40" t="s">
        <v>4412</v>
      </c>
      <c r="G1163" s="40" t="s">
        <v>4382</v>
      </c>
      <c r="H1163" s="42">
        <v>12</v>
      </c>
      <c r="I1163" s="40" t="s">
        <v>673</v>
      </c>
      <c r="J1163" s="42"/>
      <c r="K1163" s="40" t="s">
        <v>673</v>
      </c>
      <c r="L1163" s="43" t="s">
        <v>1828</v>
      </c>
      <c r="M1163" s="44" t="s">
        <v>4413</v>
      </c>
      <c r="N1163" s="45">
        <v>53521</v>
      </c>
      <c r="O1163" s="44" t="s">
        <v>676</v>
      </c>
      <c r="P1163" s="56">
        <v>0</v>
      </c>
      <c r="Q1163" s="44" t="s">
        <v>676</v>
      </c>
      <c r="R1163" s="46">
        <v>26299</v>
      </c>
      <c r="S1163" s="44"/>
      <c r="T1163" s="44"/>
      <c r="U1163" s="37"/>
      <c r="V1163" s="37"/>
    </row>
    <row r="1164" spans="1:22" x14ac:dyDescent="0.25">
      <c r="A1164" s="37">
        <v>1163</v>
      </c>
      <c r="B1164" s="49" t="s">
        <v>678</v>
      </c>
      <c r="C1164" s="28" t="s">
        <v>679</v>
      </c>
      <c r="D1164" s="38" t="s">
        <v>4414</v>
      </c>
      <c r="E1164" s="40" t="s">
        <v>670</v>
      </c>
      <c r="F1164" s="40" t="s">
        <v>4415</v>
      </c>
      <c r="G1164" s="40" t="s">
        <v>4416</v>
      </c>
      <c r="H1164" s="42">
        <v>9</v>
      </c>
      <c r="I1164" s="40" t="s">
        <v>673</v>
      </c>
      <c r="J1164" s="42"/>
      <c r="K1164" s="40" t="s">
        <v>673</v>
      </c>
      <c r="L1164" s="43" t="s">
        <v>1828</v>
      </c>
      <c r="M1164" s="44" t="s">
        <v>4417</v>
      </c>
      <c r="N1164" s="45">
        <v>275000</v>
      </c>
      <c r="O1164" s="44" t="s">
        <v>676</v>
      </c>
      <c r="P1164" s="45">
        <v>85156</v>
      </c>
      <c r="Q1164" s="44" t="s">
        <v>676</v>
      </c>
      <c r="R1164" s="46">
        <v>32509</v>
      </c>
      <c r="S1164" s="44"/>
      <c r="T1164" s="44"/>
      <c r="U1164" s="37"/>
      <c r="V1164" s="37"/>
    </row>
    <row r="1165" spans="1:22" x14ac:dyDescent="0.25">
      <c r="A1165" s="37">
        <v>1164</v>
      </c>
      <c r="B1165" s="49" t="s">
        <v>678</v>
      </c>
      <c r="C1165" s="28" t="s">
        <v>679</v>
      </c>
      <c r="D1165" s="38" t="s">
        <v>4418</v>
      </c>
      <c r="E1165" s="40" t="s">
        <v>670</v>
      </c>
      <c r="F1165" s="40" t="s">
        <v>4419</v>
      </c>
      <c r="G1165" s="40" t="s">
        <v>4420</v>
      </c>
      <c r="H1165" s="42">
        <v>9</v>
      </c>
      <c r="I1165" s="40" t="s">
        <v>673</v>
      </c>
      <c r="J1165" s="42"/>
      <c r="K1165" s="40" t="s">
        <v>673</v>
      </c>
      <c r="L1165" s="43" t="s">
        <v>1828</v>
      </c>
      <c r="M1165" s="44" t="s">
        <v>4421</v>
      </c>
      <c r="N1165" s="45">
        <v>43384</v>
      </c>
      <c r="O1165" s="44" t="s">
        <v>676</v>
      </c>
      <c r="P1165" s="56">
        <v>244</v>
      </c>
      <c r="Q1165" s="44" t="s">
        <v>676</v>
      </c>
      <c r="R1165" s="46">
        <v>35276</v>
      </c>
      <c r="S1165" s="44"/>
      <c r="T1165" s="44"/>
      <c r="U1165" s="37"/>
      <c r="V1165" s="37"/>
    </row>
    <row r="1166" spans="1:22" x14ac:dyDescent="0.25">
      <c r="A1166" s="37">
        <v>1165</v>
      </c>
      <c r="B1166" s="49" t="s">
        <v>678</v>
      </c>
      <c r="C1166" s="28" t="s">
        <v>679</v>
      </c>
      <c r="D1166" s="38" t="s">
        <v>4422</v>
      </c>
      <c r="E1166" s="40" t="s">
        <v>670</v>
      </c>
      <c r="F1166" s="40" t="s">
        <v>4423</v>
      </c>
      <c r="G1166" s="40" t="s">
        <v>4382</v>
      </c>
      <c r="H1166" s="42">
        <v>14</v>
      </c>
      <c r="I1166" s="40" t="s">
        <v>673</v>
      </c>
      <c r="J1166" s="42"/>
      <c r="K1166" s="40" t="s">
        <v>673</v>
      </c>
      <c r="L1166" s="43" t="s">
        <v>1828</v>
      </c>
      <c r="M1166" s="44" t="s">
        <v>4424</v>
      </c>
      <c r="N1166" s="45">
        <v>51232</v>
      </c>
      <c r="O1166" s="44" t="s">
        <v>676</v>
      </c>
      <c r="P1166" s="56">
        <v>0</v>
      </c>
      <c r="Q1166" s="44" t="s">
        <v>676</v>
      </c>
      <c r="R1166" s="46">
        <v>26299</v>
      </c>
      <c r="S1166" s="44"/>
      <c r="T1166" s="44"/>
      <c r="U1166" s="37"/>
      <c r="V1166" s="37"/>
    </row>
    <row r="1167" spans="1:22" x14ac:dyDescent="0.25">
      <c r="A1167" s="37">
        <v>1166</v>
      </c>
      <c r="B1167" s="49" t="s">
        <v>678</v>
      </c>
      <c r="C1167" s="28" t="s">
        <v>679</v>
      </c>
      <c r="D1167" s="38" t="s">
        <v>4425</v>
      </c>
      <c r="E1167" s="40" t="s">
        <v>670</v>
      </c>
      <c r="F1167" s="40" t="s">
        <v>4426</v>
      </c>
      <c r="G1167" s="40" t="s">
        <v>4427</v>
      </c>
      <c r="H1167" s="42">
        <v>10</v>
      </c>
      <c r="I1167" s="40" t="s">
        <v>673</v>
      </c>
      <c r="J1167" s="42"/>
      <c r="K1167" s="40" t="s">
        <v>673</v>
      </c>
      <c r="L1167" s="43" t="s">
        <v>1828</v>
      </c>
      <c r="M1167" s="44" t="s">
        <v>4428</v>
      </c>
      <c r="N1167" s="45">
        <v>84000</v>
      </c>
      <c r="O1167" s="44" t="s">
        <v>676</v>
      </c>
      <c r="P1167" s="56">
        <v>0</v>
      </c>
      <c r="Q1167" s="44" t="s">
        <v>676</v>
      </c>
      <c r="R1167" s="46">
        <v>26299</v>
      </c>
      <c r="S1167" s="44"/>
      <c r="T1167" s="44"/>
      <c r="U1167" s="37"/>
      <c r="V1167" s="37"/>
    </row>
    <row r="1168" spans="1:22" x14ac:dyDescent="0.25">
      <c r="A1168" s="37">
        <v>1167</v>
      </c>
      <c r="B1168" s="49" t="s">
        <v>678</v>
      </c>
      <c r="C1168" s="28" t="s">
        <v>679</v>
      </c>
      <c r="D1168" s="38" t="s">
        <v>4429</v>
      </c>
      <c r="E1168" s="40" t="s">
        <v>670</v>
      </c>
      <c r="F1168" s="40" t="s">
        <v>4430</v>
      </c>
      <c r="G1168" s="40" t="s">
        <v>4431</v>
      </c>
      <c r="H1168" s="42">
        <v>9</v>
      </c>
      <c r="I1168" s="40" t="s">
        <v>673</v>
      </c>
      <c r="J1168" s="42"/>
      <c r="K1168" s="40" t="s">
        <v>673</v>
      </c>
      <c r="L1168" s="43" t="s">
        <v>1828</v>
      </c>
      <c r="M1168" s="44" t="s">
        <v>4432</v>
      </c>
      <c r="N1168" s="45">
        <v>34000</v>
      </c>
      <c r="O1168" s="44" t="s">
        <v>676</v>
      </c>
      <c r="P1168" s="45">
        <v>27248</v>
      </c>
      <c r="Q1168" s="44" t="s">
        <v>676</v>
      </c>
      <c r="R1168" s="46">
        <v>33753</v>
      </c>
      <c r="S1168" s="44"/>
      <c r="T1168" s="44"/>
      <c r="U1168" s="37"/>
      <c r="V1168" s="37"/>
    </row>
    <row r="1169" spans="1:22" x14ac:dyDescent="0.25">
      <c r="A1169" s="37">
        <v>1168</v>
      </c>
      <c r="B1169" s="49" t="s">
        <v>678</v>
      </c>
      <c r="C1169" s="28" t="s">
        <v>679</v>
      </c>
      <c r="D1169" s="38" t="s">
        <v>4433</v>
      </c>
      <c r="E1169" s="40" t="s">
        <v>670</v>
      </c>
      <c r="F1169" s="40" t="s">
        <v>4434</v>
      </c>
      <c r="G1169" s="40" t="s">
        <v>4435</v>
      </c>
      <c r="H1169" s="42">
        <v>6</v>
      </c>
      <c r="I1169" s="40" t="s">
        <v>673</v>
      </c>
      <c r="J1169" s="42"/>
      <c r="K1169" s="40" t="s">
        <v>673</v>
      </c>
      <c r="L1169" s="43" t="s">
        <v>1828</v>
      </c>
      <c r="M1169" s="44" t="s">
        <v>2357</v>
      </c>
      <c r="N1169" s="45">
        <v>134000</v>
      </c>
      <c r="O1169" s="44" t="s">
        <v>676</v>
      </c>
      <c r="P1169" s="45">
        <v>25625</v>
      </c>
      <c r="Q1169" s="44" t="s">
        <v>676</v>
      </c>
      <c r="R1169" s="46">
        <v>31048</v>
      </c>
      <c r="S1169" s="44"/>
      <c r="T1169" s="44"/>
      <c r="U1169" s="37"/>
      <c r="V1169" s="37"/>
    </row>
    <row r="1170" spans="1:22" x14ac:dyDescent="0.25">
      <c r="A1170" s="37">
        <v>1169</v>
      </c>
      <c r="B1170" s="49" t="s">
        <v>678</v>
      </c>
      <c r="C1170" s="28" t="s">
        <v>679</v>
      </c>
      <c r="D1170" s="38" t="s">
        <v>4436</v>
      </c>
      <c r="E1170" s="40" t="s">
        <v>670</v>
      </c>
      <c r="F1170" s="40" t="s">
        <v>4437</v>
      </c>
      <c r="G1170" s="40" t="s">
        <v>4438</v>
      </c>
      <c r="H1170" s="42">
        <v>9</v>
      </c>
      <c r="I1170" s="40" t="s">
        <v>673</v>
      </c>
      <c r="J1170" s="42"/>
      <c r="K1170" s="40" t="s">
        <v>673</v>
      </c>
      <c r="L1170" s="43" t="s">
        <v>1828</v>
      </c>
      <c r="M1170" s="44" t="s">
        <v>4439</v>
      </c>
      <c r="N1170" s="45">
        <v>34000</v>
      </c>
      <c r="O1170" s="44" t="s">
        <v>676</v>
      </c>
      <c r="P1170" s="45">
        <v>27248</v>
      </c>
      <c r="Q1170" s="44" t="s">
        <v>676</v>
      </c>
      <c r="R1170" s="46">
        <v>33753</v>
      </c>
      <c r="S1170" s="44"/>
      <c r="T1170" s="44"/>
      <c r="U1170" s="37"/>
      <c r="V1170" s="37"/>
    </row>
    <row r="1171" spans="1:22" x14ac:dyDescent="0.25">
      <c r="A1171" s="37">
        <v>1170</v>
      </c>
      <c r="B1171" s="49" t="s">
        <v>678</v>
      </c>
      <c r="C1171" s="28" t="s">
        <v>679</v>
      </c>
      <c r="D1171" s="38" t="s">
        <v>4440</v>
      </c>
      <c r="E1171" s="40" t="s">
        <v>670</v>
      </c>
      <c r="F1171" s="40" t="s">
        <v>4441</v>
      </c>
      <c r="G1171" s="40" t="s">
        <v>4442</v>
      </c>
      <c r="H1171" s="42">
        <v>9</v>
      </c>
      <c r="I1171" s="40" t="s">
        <v>673</v>
      </c>
      <c r="J1171" s="42"/>
      <c r="K1171" s="40" t="s">
        <v>673</v>
      </c>
      <c r="L1171" s="43" t="s">
        <v>1828</v>
      </c>
      <c r="M1171" s="44" t="s">
        <v>4443</v>
      </c>
      <c r="N1171" s="45">
        <v>17000</v>
      </c>
      <c r="O1171" s="44" t="s">
        <v>676</v>
      </c>
      <c r="P1171" s="45">
        <v>13624</v>
      </c>
      <c r="Q1171" s="44" t="s">
        <v>676</v>
      </c>
      <c r="R1171" s="46">
        <v>34514</v>
      </c>
      <c r="S1171" s="44"/>
      <c r="T1171" s="44"/>
      <c r="U1171" s="37"/>
      <c r="V1171" s="37"/>
    </row>
    <row r="1172" spans="1:22" x14ac:dyDescent="0.25">
      <c r="A1172" s="37">
        <v>1171</v>
      </c>
      <c r="B1172" s="49" t="s">
        <v>678</v>
      </c>
      <c r="C1172" s="28" t="s">
        <v>679</v>
      </c>
      <c r="D1172" s="38" t="s">
        <v>4444</v>
      </c>
      <c r="E1172" s="40" t="s">
        <v>670</v>
      </c>
      <c r="F1172" s="40" t="s">
        <v>4445</v>
      </c>
      <c r="G1172" s="40" t="s">
        <v>4446</v>
      </c>
      <c r="H1172" s="42">
        <v>13</v>
      </c>
      <c r="I1172" s="40" t="s">
        <v>673</v>
      </c>
      <c r="J1172" s="42"/>
      <c r="K1172" s="40" t="s">
        <v>673</v>
      </c>
      <c r="L1172" s="43" t="s">
        <v>1828</v>
      </c>
      <c r="M1172" s="44" t="s">
        <v>4447</v>
      </c>
      <c r="N1172" s="45">
        <v>84000</v>
      </c>
      <c r="O1172" s="44" t="s">
        <v>676</v>
      </c>
      <c r="P1172" s="56">
        <v>0</v>
      </c>
      <c r="Q1172" s="44" t="s">
        <v>676</v>
      </c>
      <c r="R1172" s="46">
        <v>24838</v>
      </c>
      <c r="S1172" s="44"/>
      <c r="T1172" s="44"/>
      <c r="U1172" s="37"/>
      <c r="V1172" s="37"/>
    </row>
    <row r="1173" spans="1:22" x14ac:dyDescent="0.25">
      <c r="A1173" s="37">
        <v>1172</v>
      </c>
      <c r="B1173" s="49" t="s">
        <v>678</v>
      </c>
      <c r="C1173" s="28" t="s">
        <v>679</v>
      </c>
      <c r="D1173" s="38" t="s">
        <v>4448</v>
      </c>
      <c r="E1173" s="40" t="s">
        <v>670</v>
      </c>
      <c r="F1173" s="40" t="s">
        <v>4449</v>
      </c>
      <c r="G1173" s="40" t="s">
        <v>4450</v>
      </c>
      <c r="H1173" s="42">
        <v>9</v>
      </c>
      <c r="I1173" s="40" t="s">
        <v>673</v>
      </c>
      <c r="J1173" s="42"/>
      <c r="K1173" s="40" t="s">
        <v>673</v>
      </c>
      <c r="L1173" s="43" t="s">
        <v>1828</v>
      </c>
      <c r="M1173" s="44" t="s">
        <v>4451</v>
      </c>
      <c r="N1173" s="45">
        <v>114228</v>
      </c>
      <c r="O1173" s="44" t="s">
        <v>676</v>
      </c>
      <c r="P1173" s="56">
        <v>0</v>
      </c>
      <c r="Q1173" s="44" t="s">
        <v>676</v>
      </c>
      <c r="R1173" s="46">
        <v>24108</v>
      </c>
      <c r="S1173" s="44"/>
      <c r="T1173" s="44"/>
      <c r="U1173" s="37"/>
      <c r="V1173" s="37"/>
    </row>
    <row r="1174" spans="1:22" x14ac:dyDescent="0.25">
      <c r="A1174" s="37">
        <v>1173</v>
      </c>
      <c r="B1174" s="49" t="s">
        <v>678</v>
      </c>
      <c r="C1174" s="28" t="s">
        <v>679</v>
      </c>
      <c r="D1174" s="38" t="s">
        <v>4452</v>
      </c>
      <c r="E1174" s="40" t="s">
        <v>670</v>
      </c>
      <c r="F1174" s="40" t="s">
        <v>4453</v>
      </c>
      <c r="G1174" s="40" t="s">
        <v>4454</v>
      </c>
      <c r="H1174" s="42">
        <v>9</v>
      </c>
      <c r="I1174" s="40" t="s">
        <v>673</v>
      </c>
      <c r="J1174" s="42"/>
      <c r="K1174" s="40" t="s">
        <v>673</v>
      </c>
      <c r="L1174" s="43" t="s">
        <v>1828</v>
      </c>
      <c r="M1174" s="44" t="s">
        <v>4455</v>
      </c>
      <c r="N1174" s="45">
        <v>134000</v>
      </c>
      <c r="O1174" s="44" t="s">
        <v>676</v>
      </c>
      <c r="P1174" s="45">
        <v>25625</v>
      </c>
      <c r="Q1174" s="44" t="s">
        <v>676</v>
      </c>
      <c r="R1174" s="46">
        <v>30682</v>
      </c>
      <c r="S1174" s="44"/>
      <c r="T1174" s="44"/>
      <c r="U1174" s="37"/>
      <c r="V1174" s="37"/>
    </row>
    <row r="1175" spans="1:22" x14ac:dyDescent="0.25">
      <c r="A1175" s="37">
        <v>1174</v>
      </c>
      <c r="B1175" s="49" t="s">
        <v>678</v>
      </c>
      <c r="C1175" s="28" t="s">
        <v>679</v>
      </c>
      <c r="D1175" s="38" t="s">
        <v>4456</v>
      </c>
      <c r="E1175" s="40" t="s">
        <v>670</v>
      </c>
      <c r="F1175" s="40" t="s">
        <v>4457</v>
      </c>
      <c r="G1175" s="40" t="s">
        <v>4458</v>
      </c>
      <c r="H1175" s="42">
        <v>7</v>
      </c>
      <c r="I1175" s="40" t="s">
        <v>673</v>
      </c>
      <c r="J1175" s="42"/>
      <c r="K1175" s="40" t="s">
        <v>673</v>
      </c>
      <c r="L1175" s="43" t="s">
        <v>1828</v>
      </c>
      <c r="M1175" s="44" t="s">
        <v>4459</v>
      </c>
      <c r="N1175" s="45">
        <v>16000</v>
      </c>
      <c r="O1175" s="44" t="s">
        <v>676</v>
      </c>
      <c r="P1175" s="56">
        <v>0</v>
      </c>
      <c r="Q1175" s="44" t="s">
        <v>676</v>
      </c>
      <c r="R1175" s="46">
        <v>22282</v>
      </c>
      <c r="S1175" s="44"/>
      <c r="T1175" s="44"/>
      <c r="U1175" s="37"/>
      <c r="V1175" s="37"/>
    </row>
    <row r="1176" spans="1:22" x14ac:dyDescent="0.25">
      <c r="A1176" s="37">
        <v>1175</v>
      </c>
      <c r="B1176" s="49" t="s">
        <v>678</v>
      </c>
      <c r="C1176" s="28" t="s">
        <v>679</v>
      </c>
      <c r="D1176" s="38" t="s">
        <v>4460</v>
      </c>
      <c r="E1176" s="40" t="s">
        <v>670</v>
      </c>
      <c r="F1176" s="40" t="s">
        <v>4461</v>
      </c>
      <c r="G1176" s="40" t="s">
        <v>4462</v>
      </c>
      <c r="H1176" s="42">
        <v>9</v>
      </c>
      <c r="I1176" s="40" t="s">
        <v>673</v>
      </c>
      <c r="J1176" s="42"/>
      <c r="K1176" s="40" t="s">
        <v>673</v>
      </c>
      <c r="L1176" s="43" t="s">
        <v>1828</v>
      </c>
      <c r="M1176" s="44" t="s">
        <v>4252</v>
      </c>
      <c r="N1176" s="45">
        <v>33000</v>
      </c>
      <c r="O1176" s="44" t="s">
        <v>676</v>
      </c>
      <c r="P1176" s="56">
        <v>0</v>
      </c>
      <c r="Q1176" s="44" t="s">
        <v>676</v>
      </c>
      <c r="R1176" s="46">
        <v>26299</v>
      </c>
      <c r="S1176" s="44"/>
      <c r="T1176" s="44"/>
      <c r="U1176" s="37"/>
      <c r="V1176" s="37"/>
    </row>
    <row r="1177" spans="1:22" x14ac:dyDescent="0.25">
      <c r="A1177" s="37">
        <v>1176</v>
      </c>
      <c r="B1177" s="49" t="s">
        <v>678</v>
      </c>
      <c r="C1177" s="28" t="s">
        <v>679</v>
      </c>
      <c r="D1177" s="38" t="s">
        <v>4463</v>
      </c>
      <c r="E1177" s="40" t="s">
        <v>670</v>
      </c>
      <c r="F1177" s="40" t="s">
        <v>4464</v>
      </c>
      <c r="G1177" s="40" t="s">
        <v>4342</v>
      </c>
      <c r="H1177" s="42">
        <v>8</v>
      </c>
      <c r="I1177" s="40" t="s">
        <v>673</v>
      </c>
      <c r="J1177" s="42"/>
      <c r="K1177" s="40" t="s">
        <v>673</v>
      </c>
      <c r="L1177" s="43" t="s">
        <v>1828</v>
      </c>
      <c r="M1177" s="44" t="s">
        <v>4465</v>
      </c>
      <c r="N1177" s="45">
        <v>10000</v>
      </c>
      <c r="O1177" s="44" t="s">
        <v>676</v>
      </c>
      <c r="P1177" s="45">
        <v>7229</v>
      </c>
      <c r="Q1177" s="44" t="s">
        <v>676</v>
      </c>
      <c r="R1177" s="46">
        <v>24473</v>
      </c>
      <c r="S1177" s="44"/>
      <c r="T1177" s="44"/>
      <c r="U1177" s="37"/>
      <c r="V1177" s="37"/>
    </row>
    <row r="1178" spans="1:22" x14ac:dyDescent="0.25">
      <c r="A1178" s="37">
        <v>1177</v>
      </c>
      <c r="B1178" s="49" t="s">
        <v>678</v>
      </c>
      <c r="C1178" s="28" t="s">
        <v>679</v>
      </c>
      <c r="D1178" s="38" t="s">
        <v>4466</v>
      </c>
      <c r="E1178" s="40" t="s">
        <v>670</v>
      </c>
      <c r="F1178" s="40" t="s">
        <v>4467</v>
      </c>
      <c r="G1178" s="40" t="s">
        <v>4468</v>
      </c>
      <c r="H1178" s="42">
        <v>9</v>
      </c>
      <c r="I1178" s="40" t="s">
        <v>673</v>
      </c>
      <c r="J1178" s="42"/>
      <c r="K1178" s="40" t="s">
        <v>673</v>
      </c>
      <c r="L1178" s="43" t="s">
        <v>1828</v>
      </c>
      <c r="M1178" s="44" t="s">
        <v>4252</v>
      </c>
      <c r="N1178" s="45">
        <v>22000</v>
      </c>
      <c r="O1178" s="44" t="s">
        <v>676</v>
      </c>
      <c r="P1178" s="56">
        <v>0</v>
      </c>
      <c r="Q1178" s="44" t="s">
        <v>676</v>
      </c>
      <c r="R1178" s="46">
        <v>26299</v>
      </c>
      <c r="S1178" s="44"/>
      <c r="T1178" s="44"/>
      <c r="U1178" s="37"/>
      <c r="V1178" s="37"/>
    </row>
    <row r="1179" spans="1:22" x14ac:dyDescent="0.25">
      <c r="A1179" s="37">
        <v>1178</v>
      </c>
      <c r="B1179" s="49" t="s">
        <v>678</v>
      </c>
      <c r="C1179" s="28" t="s">
        <v>679</v>
      </c>
      <c r="D1179" s="38" t="s">
        <v>4469</v>
      </c>
      <c r="E1179" s="40" t="s">
        <v>670</v>
      </c>
      <c r="F1179" s="40" t="s">
        <v>4470</v>
      </c>
      <c r="G1179" s="40" t="s">
        <v>4471</v>
      </c>
      <c r="H1179" s="42">
        <v>14</v>
      </c>
      <c r="I1179" s="40" t="s">
        <v>673</v>
      </c>
      <c r="J1179" s="42"/>
      <c r="K1179" s="40" t="s">
        <v>673</v>
      </c>
      <c r="L1179" s="43" t="s">
        <v>1828</v>
      </c>
      <c r="M1179" s="44" t="s">
        <v>4472</v>
      </c>
      <c r="N1179" s="45">
        <v>52369</v>
      </c>
      <c r="O1179" s="44" t="s">
        <v>676</v>
      </c>
      <c r="P1179" s="56">
        <v>0</v>
      </c>
      <c r="Q1179" s="44" t="s">
        <v>676</v>
      </c>
      <c r="R1179" s="46">
        <v>26299</v>
      </c>
      <c r="S1179" s="44"/>
      <c r="T1179" s="44"/>
      <c r="U1179" s="37"/>
      <c r="V1179" s="37"/>
    </row>
    <row r="1180" spans="1:22" x14ac:dyDescent="0.25">
      <c r="A1180" s="37">
        <v>1179</v>
      </c>
      <c r="B1180" s="49" t="s">
        <v>678</v>
      </c>
      <c r="C1180" s="28" t="s">
        <v>679</v>
      </c>
      <c r="D1180" s="38" t="s">
        <v>4473</v>
      </c>
      <c r="E1180" s="40" t="s">
        <v>670</v>
      </c>
      <c r="F1180" s="40" t="s">
        <v>4474</v>
      </c>
      <c r="G1180" s="40" t="s">
        <v>4471</v>
      </c>
      <c r="H1180" s="42">
        <v>14</v>
      </c>
      <c r="I1180" s="40" t="s">
        <v>673</v>
      </c>
      <c r="J1180" s="42"/>
      <c r="K1180" s="40" t="s">
        <v>673</v>
      </c>
      <c r="L1180" s="43" t="s">
        <v>1828</v>
      </c>
      <c r="M1180" s="44" t="s">
        <v>4475</v>
      </c>
      <c r="N1180" s="45">
        <v>24692</v>
      </c>
      <c r="O1180" s="44" t="s">
        <v>676</v>
      </c>
      <c r="P1180" s="56">
        <v>85</v>
      </c>
      <c r="Q1180" s="44" t="s">
        <v>676</v>
      </c>
      <c r="R1180" s="46">
        <v>35235</v>
      </c>
      <c r="S1180" s="44"/>
      <c r="T1180" s="44"/>
      <c r="U1180" s="37"/>
      <c r="V1180" s="37"/>
    </row>
    <row r="1181" spans="1:22" x14ac:dyDescent="0.25">
      <c r="A1181" s="37">
        <v>1180</v>
      </c>
      <c r="B1181" s="49" t="s">
        <v>678</v>
      </c>
      <c r="C1181" s="28" t="s">
        <v>679</v>
      </c>
      <c r="D1181" s="38" t="s">
        <v>4476</v>
      </c>
      <c r="E1181" s="40" t="s">
        <v>670</v>
      </c>
      <c r="F1181" s="40" t="s">
        <v>4477</v>
      </c>
      <c r="G1181" s="40" t="s">
        <v>4478</v>
      </c>
      <c r="H1181" s="42">
        <v>8</v>
      </c>
      <c r="I1181" s="40" t="s">
        <v>673</v>
      </c>
      <c r="J1181" s="42"/>
      <c r="K1181" s="40" t="s">
        <v>673</v>
      </c>
      <c r="L1181" s="43" t="s">
        <v>1828</v>
      </c>
      <c r="M1181" s="44" t="s">
        <v>4479</v>
      </c>
      <c r="N1181" s="45">
        <v>39000</v>
      </c>
      <c r="O1181" s="44" t="s">
        <v>676</v>
      </c>
      <c r="P1181" s="45">
        <v>16291</v>
      </c>
      <c r="Q1181" s="44" t="s">
        <v>676</v>
      </c>
      <c r="R1181" s="46">
        <v>33687</v>
      </c>
      <c r="S1181" s="44"/>
      <c r="T1181" s="44"/>
      <c r="U1181" s="37"/>
      <c r="V1181" s="37"/>
    </row>
    <row r="1182" spans="1:22" x14ac:dyDescent="0.25">
      <c r="A1182" s="37">
        <v>1181</v>
      </c>
      <c r="B1182" s="49" t="s">
        <v>678</v>
      </c>
      <c r="C1182" s="28" t="s">
        <v>679</v>
      </c>
      <c r="D1182" s="38" t="s">
        <v>4480</v>
      </c>
      <c r="E1182" s="40" t="s">
        <v>670</v>
      </c>
      <c r="F1182" s="40" t="s">
        <v>4481</v>
      </c>
      <c r="G1182" s="40" t="s">
        <v>4478</v>
      </c>
      <c r="H1182" s="42">
        <v>8</v>
      </c>
      <c r="I1182" s="40" t="s">
        <v>673</v>
      </c>
      <c r="J1182" s="42"/>
      <c r="K1182" s="40" t="s">
        <v>673</v>
      </c>
      <c r="L1182" s="43" t="s">
        <v>1828</v>
      </c>
      <c r="M1182" s="44" t="s">
        <v>4479</v>
      </c>
      <c r="N1182" s="45">
        <v>10000</v>
      </c>
      <c r="O1182" s="44" t="s">
        <v>676</v>
      </c>
      <c r="P1182" s="45">
        <v>4176</v>
      </c>
      <c r="Q1182" s="44" t="s">
        <v>676</v>
      </c>
      <c r="R1182" s="46">
        <v>33687</v>
      </c>
      <c r="S1182" s="44"/>
      <c r="T1182" s="44"/>
      <c r="U1182" s="37"/>
      <c r="V1182" s="37"/>
    </row>
    <row r="1183" spans="1:22" x14ac:dyDescent="0.25">
      <c r="A1183" s="37">
        <v>1182</v>
      </c>
      <c r="B1183" s="49" t="s">
        <v>678</v>
      </c>
      <c r="C1183" s="28" t="s">
        <v>679</v>
      </c>
      <c r="D1183" s="38" t="s">
        <v>4482</v>
      </c>
      <c r="E1183" s="40" t="s">
        <v>670</v>
      </c>
      <c r="F1183" s="40" t="s">
        <v>4483</v>
      </c>
      <c r="G1183" s="40" t="s">
        <v>4484</v>
      </c>
      <c r="H1183" s="42">
        <v>8</v>
      </c>
      <c r="I1183" s="40" t="s">
        <v>673</v>
      </c>
      <c r="J1183" s="42"/>
      <c r="K1183" s="40" t="s">
        <v>673</v>
      </c>
      <c r="L1183" s="43" t="s">
        <v>1828</v>
      </c>
      <c r="M1183" s="44" t="s">
        <v>4485</v>
      </c>
      <c r="N1183" s="45">
        <v>11000</v>
      </c>
      <c r="O1183" s="44" t="s">
        <v>676</v>
      </c>
      <c r="P1183" s="56">
        <v>0</v>
      </c>
      <c r="Q1183" s="44" t="s">
        <v>676</v>
      </c>
      <c r="R1183" s="46">
        <v>23743</v>
      </c>
      <c r="S1183" s="44"/>
      <c r="T1183" s="44"/>
      <c r="U1183" s="37"/>
      <c r="V1183" s="37"/>
    </row>
    <row r="1184" spans="1:22" x14ac:dyDescent="0.25">
      <c r="A1184" s="37">
        <v>1183</v>
      </c>
      <c r="B1184" s="49" t="s">
        <v>678</v>
      </c>
      <c r="C1184" s="28" t="s">
        <v>679</v>
      </c>
      <c r="D1184" s="38" t="s">
        <v>4486</v>
      </c>
      <c r="E1184" s="40" t="s">
        <v>670</v>
      </c>
      <c r="F1184" s="40" t="s">
        <v>4487</v>
      </c>
      <c r="G1184" s="40" t="s">
        <v>4488</v>
      </c>
      <c r="H1184" s="42">
        <v>9</v>
      </c>
      <c r="I1184" s="40" t="s">
        <v>673</v>
      </c>
      <c r="J1184" s="42"/>
      <c r="K1184" s="40" t="s">
        <v>673</v>
      </c>
      <c r="L1184" s="43" t="s">
        <v>1828</v>
      </c>
      <c r="M1184" s="44" t="s">
        <v>4489</v>
      </c>
      <c r="N1184" s="45">
        <v>235000</v>
      </c>
      <c r="O1184" s="44" t="s">
        <v>676</v>
      </c>
      <c r="P1184" s="45">
        <v>72770</v>
      </c>
      <c r="Q1184" s="44" t="s">
        <v>676</v>
      </c>
      <c r="R1184" s="46">
        <v>32509</v>
      </c>
      <c r="S1184" s="44"/>
      <c r="T1184" s="44"/>
      <c r="U1184" s="37"/>
      <c r="V1184" s="37"/>
    </row>
    <row r="1185" spans="1:22" x14ac:dyDescent="0.25">
      <c r="A1185" s="37">
        <v>1184</v>
      </c>
      <c r="B1185" s="49" t="s">
        <v>678</v>
      </c>
      <c r="C1185" s="28" t="s">
        <v>679</v>
      </c>
      <c r="D1185" s="38" t="s">
        <v>4490</v>
      </c>
      <c r="E1185" s="40" t="s">
        <v>670</v>
      </c>
      <c r="F1185" s="40" t="s">
        <v>4491</v>
      </c>
      <c r="G1185" s="40" t="s">
        <v>4484</v>
      </c>
      <c r="H1185" s="42">
        <v>7</v>
      </c>
      <c r="I1185" s="40" t="s">
        <v>673</v>
      </c>
      <c r="J1185" s="42"/>
      <c r="K1185" s="40" t="s">
        <v>673</v>
      </c>
      <c r="L1185" s="43" t="s">
        <v>1828</v>
      </c>
      <c r="M1185" s="44" t="s">
        <v>4492</v>
      </c>
      <c r="N1185" s="45">
        <v>16000</v>
      </c>
      <c r="O1185" s="44" t="s">
        <v>676</v>
      </c>
      <c r="P1185" s="56">
        <v>0</v>
      </c>
      <c r="Q1185" s="44" t="s">
        <v>676</v>
      </c>
      <c r="R1185" s="46">
        <v>22282</v>
      </c>
      <c r="S1185" s="44"/>
      <c r="T1185" s="44"/>
      <c r="U1185" s="37"/>
      <c r="V1185" s="37"/>
    </row>
    <row r="1186" spans="1:22" x14ac:dyDescent="0.25">
      <c r="A1186" s="37">
        <v>1185</v>
      </c>
      <c r="B1186" s="49" t="s">
        <v>678</v>
      </c>
      <c r="C1186" s="28" t="s">
        <v>679</v>
      </c>
      <c r="D1186" s="38" t="s">
        <v>4493</v>
      </c>
      <c r="E1186" s="40" t="s">
        <v>670</v>
      </c>
      <c r="F1186" s="40" t="s">
        <v>4494</v>
      </c>
      <c r="G1186" s="40" t="s">
        <v>4495</v>
      </c>
      <c r="H1186" s="42">
        <v>9</v>
      </c>
      <c r="I1186" s="40" t="s">
        <v>673</v>
      </c>
      <c r="J1186" s="42"/>
      <c r="K1186" s="40" t="s">
        <v>673</v>
      </c>
      <c r="L1186" s="43" t="s">
        <v>1828</v>
      </c>
      <c r="M1186" s="44" t="s">
        <v>4496</v>
      </c>
      <c r="N1186" s="45">
        <v>11000</v>
      </c>
      <c r="O1186" s="44" t="s">
        <v>676</v>
      </c>
      <c r="P1186" s="56">
        <v>213</v>
      </c>
      <c r="Q1186" s="44" t="s">
        <v>676</v>
      </c>
      <c r="R1186" s="46">
        <v>27760</v>
      </c>
      <c r="S1186" s="44"/>
      <c r="T1186" s="44"/>
      <c r="U1186" s="37"/>
      <c r="V1186" s="37"/>
    </row>
    <row r="1187" spans="1:22" x14ac:dyDescent="0.25">
      <c r="A1187" s="37">
        <v>1186</v>
      </c>
      <c r="B1187" s="49" t="s">
        <v>678</v>
      </c>
      <c r="C1187" s="28" t="s">
        <v>679</v>
      </c>
      <c r="D1187" s="38" t="s">
        <v>4497</v>
      </c>
      <c r="E1187" s="40" t="s">
        <v>670</v>
      </c>
      <c r="F1187" s="40" t="s">
        <v>4498</v>
      </c>
      <c r="G1187" s="40" t="s">
        <v>4087</v>
      </c>
      <c r="H1187" s="42">
        <v>7</v>
      </c>
      <c r="I1187" s="40" t="s">
        <v>673</v>
      </c>
      <c r="J1187" s="42"/>
      <c r="K1187" s="40" t="s">
        <v>673</v>
      </c>
      <c r="L1187" s="43" t="s">
        <v>1828</v>
      </c>
      <c r="M1187" s="44" t="s">
        <v>4499</v>
      </c>
      <c r="N1187" s="45">
        <v>171000</v>
      </c>
      <c r="O1187" s="44" t="s">
        <v>676</v>
      </c>
      <c r="P1187" s="45">
        <v>32701</v>
      </c>
      <c r="Q1187" s="44" t="s">
        <v>676</v>
      </c>
      <c r="R1187" s="46">
        <v>29952</v>
      </c>
      <c r="S1187" s="44"/>
      <c r="T1187" s="44"/>
      <c r="U1187" s="37"/>
      <c r="V1187" s="37"/>
    </row>
    <row r="1188" spans="1:22" x14ac:dyDescent="0.25">
      <c r="A1188" s="37">
        <v>1187</v>
      </c>
      <c r="B1188" s="49" t="s">
        <v>678</v>
      </c>
      <c r="C1188" s="28" t="s">
        <v>679</v>
      </c>
      <c r="D1188" s="38" t="s">
        <v>4500</v>
      </c>
      <c r="E1188" s="40" t="s">
        <v>670</v>
      </c>
      <c r="F1188" s="40" t="s">
        <v>4501</v>
      </c>
      <c r="G1188" s="40" t="s">
        <v>4087</v>
      </c>
      <c r="H1188" s="42">
        <v>9</v>
      </c>
      <c r="I1188" s="40" t="s">
        <v>673</v>
      </c>
      <c r="J1188" s="42"/>
      <c r="K1188" s="40" t="s">
        <v>673</v>
      </c>
      <c r="L1188" s="43" t="s">
        <v>1828</v>
      </c>
      <c r="M1188" s="44" t="s">
        <v>4502</v>
      </c>
      <c r="N1188" s="45">
        <v>120000</v>
      </c>
      <c r="O1188" s="44" t="s">
        <v>676</v>
      </c>
      <c r="P1188" s="45">
        <v>22948</v>
      </c>
      <c r="Q1188" s="44" t="s">
        <v>676</v>
      </c>
      <c r="R1188" s="46">
        <v>29952</v>
      </c>
      <c r="S1188" s="44"/>
      <c r="T1188" s="44"/>
      <c r="U1188" s="37"/>
      <c r="V1188" s="37"/>
    </row>
    <row r="1189" spans="1:22" x14ac:dyDescent="0.25">
      <c r="A1189" s="37">
        <v>1188</v>
      </c>
      <c r="B1189" s="49" t="s">
        <v>678</v>
      </c>
      <c r="C1189" s="28" t="s">
        <v>679</v>
      </c>
      <c r="D1189" s="38" t="s">
        <v>4503</v>
      </c>
      <c r="E1189" s="40" t="s">
        <v>670</v>
      </c>
      <c r="F1189" s="40" t="s">
        <v>4504</v>
      </c>
      <c r="G1189" s="40" t="s">
        <v>4505</v>
      </c>
      <c r="H1189" s="42">
        <v>9</v>
      </c>
      <c r="I1189" s="40" t="s">
        <v>673</v>
      </c>
      <c r="J1189" s="42"/>
      <c r="K1189" s="40" t="s">
        <v>673</v>
      </c>
      <c r="L1189" s="43" t="s">
        <v>1828</v>
      </c>
      <c r="M1189" s="44" t="s">
        <v>4506</v>
      </c>
      <c r="N1189" s="45">
        <v>163000</v>
      </c>
      <c r="O1189" s="44" t="s">
        <v>676</v>
      </c>
      <c r="P1189" s="45">
        <v>50475</v>
      </c>
      <c r="Q1189" s="44" t="s">
        <v>676</v>
      </c>
      <c r="R1189" s="46">
        <v>31778</v>
      </c>
      <c r="S1189" s="44"/>
      <c r="T1189" s="44"/>
      <c r="U1189" s="37"/>
      <c r="V1189" s="37"/>
    </row>
    <row r="1190" spans="1:22" x14ac:dyDescent="0.25">
      <c r="A1190" s="37">
        <v>1189</v>
      </c>
      <c r="B1190" s="49" t="s">
        <v>678</v>
      </c>
      <c r="C1190" s="28" t="s">
        <v>679</v>
      </c>
      <c r="D1190" s="38" t="s">
        <v>4507</v>
      </c>
      <c r="E1190" s="40" t="s">
        <v>670</v>
      </c>
      <c r="F1190" s="40" t="s">
        <v>4508</v>
      </c>
      <c r="G1190" s="40" t="s">
        <v>4509</v>
      </c>
      <c r="H1190" s="42">
        <v>9</v>
      </c>
      <c r="I1190" s="40" t="s">
        <v>673</v>
      </c>
      <c r="J1190" s="42"/>
      <c r="K1190" s="40" t="s">
        <v>673</v>
      </c>
      <c r="L1190" s="43" t="s">
        <v>1828</v>
      </c>
      <c r="M1190" s="44" t="s">
        <v>4510</v>
      </c>
      <c r="N1190" s="45">
        <v>134000</v>
      </c>
      <c r="O1190" s="44" t="s">
        <v>676</v>
      </c>
      <c r="P1190" s="45">
        <v>25625</v>
      </c>
      <c r="Q1190" s="44" t="s">
        <v>676</v>
      </c>
      <c r="R1190" s="46">
        <v>30682</v>
      </c>
      <c r="S1190" s="44"/>
      <c r="T1190" s="44"/>
      <c r="U1190" s="37"/>
      <c r="V1190" s="37"/>
    </row>
    <row r="1191" spans="1:22" x14ac:dyDescent="0.25">
      <c r="A1191" s="37">
        <v>1190</v>
      </c>
      <c r="B1191" s="49" t="s">
        <v>678</v>
      </c>
      <c r="C1191" s="28" t="s">
        <v>679</v>
      </c>
      <c r="D1191" s="38" t="s">
        <v>4511</v>
      </c>
      <c r="E1191" s="40" t="s">
        <v>670</v>
      </c>
      <c r="F1191" s="40" t="s">
        <v>4512</v>
      </c>
      <c r="G1191" s="40" t="s">
        <v>4513</v>
      </c>
      <c r="H1191" s="42">
        <v>9</v>
      </c>
      <c r="I1191" s="40" t="s">
        <v>673</v>
      </c>
      <c r="J1191" s="42"/>
      <c r="K1191" s="40" t="s">
        <v>673</v>
      </c>
      <c r="L1191" s="43" t="s">
        <v>1828</v>
      </c>
      <c r="M1191" s="44" t="s">
        <v>4514</v>
      </c>
      <c r="N1191" s="45">
        <v>72447</v>
      </c>
      <c r="O1191" s="44" t="s">
        <v>676</v>
      </c>
      <c r="P1191" s="45">
        <v>1797</v>
      </c>
      <c r="Q1191" s="44" t="s">
        <v>676</v>
      </c>
      <c r="R1191" s="46">
        <v>28126</v>
      </c>
      <c r="S1191" s="44"/>
      <c r="T1191" s="44"/>
      <c r="U1191" s="37"/>
      <c r="V1191" s="37"/>
    </row>
    <row r="1192" spans="1:22" x14ac:dyDescent="0.25">
      <c r="A1192" s="37">
        <v>1191</v>
      </c>
      <c r="B1192" s="49" t="s">
        <v>678</v>
      </c>
      <c r="C1192" s="28" t="s">
        <v>679</v>
      </c>
      <c r="D1192" s="38" t="s">
        <v>4515</v>
      </c>
      <c r="E1192" s="40" t="s">
        <v>670</v>
      </c>
      <c r="F1192" s="40" t="s">
        <v>4516</v>
      </c>
      <c r="G1192" s="40" t="s">
        <v>4517</v>
      </c>
      <c r="H1192" s="42">
        <v>8</v>
      </c>
      <c r="I1192" s="40" t="s">
        <v>673</v>
      </c>
      <c r="J1192" s="42"/>
      <c r="K1192" s="40" t="s">
        <v>673</v>
      </c>
      <c r="L1192" s="43" t="s">
        <v>1828</v>
      </c>
      <c r="M1192" s="44" t="s">
        <v>4518</v>
      </c>
      <c r="N1192" s="45">
        <v>130000</v>
      </c>
      <c r="O1192" s="44" t="s">
        <v>676</v>
      </c>
      <c r="P1192" s="56">
        <v>0</v>
      </c>
      <c r="Q1192" s="44" t="s">
        <v>676</v>
      </c>
      <c r="R1192" s="46">
        <v>22282</v>
      </c>
      <c r="S1192" s="44"/>
      <c r="T1192" s="44"/>
      <c r="U1192" s="37"/>
      <c r="V1192" s="37"/>
    </row>
    <row r="1193" spans="1:22" x14ac:dyDescent="0.25">
      <c r="A1193" s="37">
        <v>1192</v>
      </c>
      <c r="B1193" s="49" t="s">
        <v>678</v>
      </c>
      <c r="C1193" s="28" t="s">
        <v>679</v>
      </c>
      <c r="D1193" s="38" t="s">
        <v>4519</v>
      </c>
      <c r="E1193" s="40" t="s">
        <v>670</v>
      </c>
      <c r="F1193" s="40" t="s">
        <v>4520</v>
      </c>
      <c r="G1193" s="40" t="s">
        <v>4521</v>
      </c>
      <c r="H1193" s="42">
        <v>9</v>
      </c>
      <c r="I1193" s="40" t="s">
        <v>673</v>
      </c>
      <c r="J1193" s="42"/>
      <c r="K1193" s="40" t="s">
        <v>673</v>
      </c>
      <c r="L1193" s="43" t="s">
        <v>1828</v>
      </c>
      <c r="M1193" s="44" t="s">
        <v>4393</v>
      </c>
      <c r="N1193" s="45">
        <v>20000</v>
      </c>
      <c r="O1193" s="44" t="s">
        <v>676</v>
      </c>
      <c r="P1193" s="45">
        <v>8355</v>
      </c>
      <c r="Q1193" s="44" t="s">
        <v>676</v>
      </c>
      <c r="R1193" s="46">
        <v>34514</v>
      </c>
      <c r="S1193" s="44"/>
      <c r="T1193" s="44"/>
      <c r="U1193" s="37"/>
      <c r="V1193" s="37"/>
    </row>
    <row r="1194" spans="1:22" x14ac:dyDescent="0.25">
      <c r="A1194" s="37">
        <v>1193</v>
      </c>
      <c r="B1194" s="49" t="s">
        <v>678</v>
      </c>
      <c r="C1194" s="28" t="s">
        <v>679</v>
      </c>
      <c r="D1194" s="38" t="s">
        <v>4522</v>
      </c>
      <c r="E1194" s="40" t="s">
        <v>670</v>
      </c>
      <c r="F1194" s="40" t="s">
        <v>4523</v>
      </c>
      <c r="G1194" s="40" t="s">
        <v>4524</v>
      </c>
      <c r="H1194" s="42">
        <v>9</v>
      </c>
      <c r="I1194" s="40" t="s">
        <v>673</v>
      </c>
      <c r="J1194" s="42"/>
      <c r="K1194" s="40" t="s">
        <v>673</v>
      </c>
      <c r="L1194" s="43" t="s">
        <v>1828</v>
      </c>
      <c r="M1194" s="44" t="s">
        <v>4518</v>
      </c>
      <c r="N1194" s="45">
        <v>134000</v>
      </c>
      <c r="O1194" s="44" t="s">
        <v>676</v>
      </c>
      <c r="P1194" s="45">
        <v>25625</v>
      </c>
      <c r="Q1194" s="44" t="s">
        <v>676</v>
      </c>
      <c r="R1194" s="46">
        <v>31048</v>
      </c>
      <c r="S1194" s="44"/>
      <c r="T1194" s="44"/>
      <c r="U1194" s="37"/>
      <c r="V1194" s="37"/>
    </row>
    <row r="1195" spans="1:22" x14ac:dyDescent="0.25">
      <c r="A1195" s="37">
        <v>1194</v>
      </c>
      <c r="B1195" s="49" t="s">
        <v>678</v>
      </c>
      <c r="C1195" s="28" t="s">
        <v>679</v>
      </c>
      <c r="D1195" s="38" t="s">
        <v>4525</v>
      </c>
      <c r="E1195" s="40" t="s">
        <v>670</v>
      </c>
      <c r="F1195" s="40" t="s">
        <v>4526</v>
      </c>
      <c r="G1195" s="40" t="s">
        <v>4527</v>
      </c>
      <c r="H1195" s="42">
        <v>9</v>
      </c>
      <c r="I1195" s="40" t="s">
        <v>673</v>
      </c>
      <c r="J1195" s="42"/>
      <c r="K1195" s="40" t="s">
        <v>673</v>
      </c>
      <c r="L1195" s="43" t="s">
        <v>1828</v>
      </c>
      <c r="M1195" s="44" t="s">
        <v>4528</v>
      </c>
      <c r="N1195" s="45">
        <v>22000</v>
      </c>
      <c r="O1195" s="44" t="s">
        <v>676</v>
      </c>
      <c r="P1195" s="56">
        <v>0</v>
      </c>
      <c r="Q1195" s="44" t="s">
        <v>676</v>
      </c>
      <c r="R1195" s="46">
        <v>26299</v>
      </c>
      <c r="S1195" s="44"/>
      <c r="T1195" s="44"/>
      <c r="U1195" s="37"/>
      <c r="V1195" s="37"/>
    </row>
    <row r="1196" spans="1:22" x14ac:dyDescent="0.25">
      <c r="A1196" s="37">
        <v>1195</v>
      </c>
      <c r="B1196" s="49" t="s">
        <v>678</v>
      </c>
      <c r="C1196" s="28" t="s">
        <v>679</v>
      </c>
      <c r="D1196" s="38" t="s">
        <v>4529</v>
      </c>
      <c r="E1196" s="40" t="s">
        <v>670</v>
      </c>
      <c r="F1196" s="40" t="s">
        <v>4530</v>
      </c>
      <c r="G1196" s="40" t="s">
        <v>4524</v>
      </c>
      <c r="H1196" s="42">
        <v>9</v>
      </c>
      <c r="I1196" s="40" t="s">
        <v>673</v>
      </c>
      <c r="J1196" s="42"/>
      <c r="K1196" s="40" t="s">
        <v>673</v>
      </c>
      <c r="L1196" s="43" t="s">
        <v>1828</v>
      </c>
      <c r="M1196" s="44" t="s">
        <v>4518</v>
      </c>
      <c r="N1196" s="45">
        <v>134000</v>
      </c>
      <c r="O1196" s="44" t="s">
        <v>676</v>
      </c>
      <c r="P1196" s="45">
        <v>25625</v>
      </c>
      <c r="Q1196" s="44" t="s">
        <v>676</v>
      </c>
      <c r="R1196" s="46">
        <v>31048</v>
      </c>
      <c r="S1196" s="44"/>
      <c r="T1196" s="44"/>
      <c r="U1196" s="37"/>
      <c r="V1196" s="37"/>
    </row>
    <row r="1197" spans="1:22" x14ac:dyDescent="0.25">
      <c r="A1197" s="37">
        <v>1196</v>
      </c>
      <c r="B1197" s="49" t="s">
        <v>678</v>
      </c>
      <c r="C1197" s="28" t="s">
        <v>679</v>
      </c>
      <c r="D1197" s="38" t="s">
        <v>4531</v>
      </c>
      <c r="E1197" s="40" t="s">
        <v>670</v>
      </c>
      <c r="F1197" s="40" t="s">
        <v>4532</v>
      </c>
      <c r="G1197" s="40" t="s">
        <v>4533</v>
      </c>
      <c r="H1197" s="42">
        <v>9</v>
      </c>
      <c r="I1197" s="40" t="s">
        <v>673</v>
      </c>
      <c r="J1197" s="42"/>
      <c r="K1197" s="40" t="s">
        <v>673</v>
      </c>
      <c r="L1197" s="43" t="s">
        <v>1828</v>
      </c>
      <c r="M1197" s="44" t="s">
        <v>4534</v>
      </c>
      <c r="N1197" s="45">
        <v>408000</v>
      </c>
      <c r="O1197" s="44" t="s">
        <v>676</v>
      </c>
      <c r="P1197" s="45">
        <v>126340</v>
      </c>
      <c r="Q1197" s="44" t="s">
        <v>676</v>
      </c>
      <c r="R1197" s="46">
        <v>31413</v>
      </c>
      <c r="S1197" s="44"/>
      <c r="T1197" s="44"/>
      <c r="U1197" s="37"/>
      <c r="V1197" s="37"/>
    </row>
    <row r="1198" spans="1:22" x14ac:dyDescent="0.25">
      <c r="A1198" s="37">
        <v>1197</v>
      </c>
      <c r="B1198" s="49" t="s">
        <v>678</v>
      </c>
      <c r="C1198" s="28" t="s">
        <v>679</v>
      </c>
      <c r="D1198" s="38" t="s">
        <v>4535</v>
      </c>
      <c r="E1198" s="40" t="s">
        <v>670</v>
      </c>
      <c r="F1198" s="40" t="s">
        <v>4536</v>
      </c>
      <c r="G1198" s="40" t="s">
        <v>4537</v>
      </c>
      <c r="H1198" s="42">
        <v>6</v>
      </c>
      <c r="I1198" s="40" t="s">
        <v>673</v>
      </c>
      <c r="J1198" s="42"/>
      <c r="K1198" s="40" t="s">
        <v>673</v>
      </c>
      <c r="L1198" s="43" t="s">
        <v>1828</v>
      </c>
      <c r="M1198" s="44" t="s">
        <v>4538</v>
      </c>
      <c r="N1198" s="45">
        <v>13000</v>
      </c>
      <c r="O1198" s="44" t="s">
        <v>676</v>
      </c>
      <c r="P1198" s="45">
        <v>8891</v>
      </c>
      <c r="Q1198" s="44" t="s">
        <v>676</v>
      </c>
      <c r="R1198" s="46">
        <v>21916</v>
      </c>
      <c r="S1198" s="44"/>
      <c r="T1198" s="44"/>
      <c r="U1198" s="37"/>
      <c r="V1198" s="37"/>
    </row>
    <row r="1199" spans="1:22" x14ac:dyDescent="0.25">
      <c r="A1199" s="37">
        <v>1198</v>
      </c>
      <c r="B1199" s="49" t="s">
        <v>678</v>
      </c>
      <c r="C1199" s="28" t="s">
        <v>679</v>
      </c>
      <c r="D1199" s="38" t="s">
        <v>4539</v>
      </c>
      <c r="E1199" s="40" t="s">
        <v>670</v>
      </c>
      <c r="F1199" s="40" t="s">
        <v>4540</v>
      </c>
      <c r="G1199" s="40" t="s">
        <v>4541</v>
      </c>
      <c r="H1199" s="42">
        <v>9</v>
      </c>
      <c r="I1199" s="40" t="s">
        <v>673</v>
      </c>
      <c r="J1199" s="42"/>
      <c r="K1199" s="40" t="s">
        <v>673</v>
      </c>
      <c r="L1199" s="43" t="s">
        <v>1828</v>
      </c>
      <c r="M1199" s="44" t="s">
        <v>4542</v>
      </c>
      <c r="N1199" s="45">
        <v>231000</v>
      </c>
      <c r="O1199" s="44" t="s">
        <v>676</v>
      </c>
      <c r="P1199" s="45">
        <v>71532</v>
      </c>
      <c r="Q1199" s="44" t="s">
        <v>676</v>
      </c>
      <c r="R1199" s="46">
        <v>31413</v>
      </c>
      <c r="S1199" s="44"/>
      <c r="T1199" s="44"/>
      <c r="U1199" s="37"/>
      <c r="V1199" s="37"/>
    </row>
    <row r="1200" spans="1:22" x14ac:dyDescent="0.25">
      <c r="A1200" s="37">
        <v>1199</v>
      </c>
      <c r="B1200" s="49" t="s">
        <v>678</v>
      </c>
      <c r="C1200" s="28" t="s">
        <v>679</v>
      </c>
      <c r="D1200" s="38" t="s">
        <v>4543</v>
      </c>
      <c r="E1200" s="40" t="s">
        <v>670</v>
      </c>
      <c r="F1200" s="40" t="s">
        <v>4544</v>
      </c>
      <c r="G1200" s="40" t="s">
        <v>4545</v>
      </c>
      <c r="H1200" s="42">
        <v>9</v>
      </c>
      <c r="I1200" s="40" t="s">
        <v>673</v>
      </c>
      <c r="J1200" s="42"/>
      <c r="K1200" s="40" t="s">
        <v>673</v>
      </c>
      <c r="L1200" s="43" t="s">
        <v>1828</v>
      </c>
      <c r="M1200" s="44" t="s">
        <v>4142</v>
      </c>
      <c r="N1200" s="45">
        <v>46961</v>
      </c>
      <c r="O1200" s="44" t="s">
        <v>676</v>
      </c>
      <c r="P1200" s="56">
        <v>0</v>
      </c>
      <c r="Q1200" s="44" t="s">
        <v>676</v>
      </c>
      <c r="R1200" s="46">
        <v>23743</v>
      </c>
      <c r="S1200" s="44"/>
      <c r="T1200" s="44"/>
      <c r="U1200" s="37"/>
      <c r="V1200" s="37"/>
    </row>
    <row r="1201" spans="1:22" x14ac:dyDescent="0.25">
      <c r="A1201" s="37">
        <v>1200</v>
      </c>
      <c r="B1201" s="49" t="s">
        <v>678</v>
      </c>
      <c r="C1201" s="28" t="s">
        <v>679</v>
      </c>
      <c r="D1201" s="38" t="s">
        <v>4546</v>
      </c>
      <c r="E1201" s="40" t="s">
        <v>670</v>
      </c>
      <c r="F1201" s="40" t="s">
        <v>4547</v>
      </c>
      <c r="G1201" s="40" t="s">
        <v>4548</v>
      </c>
      <c r="H1201" s="42">
        <v>8</v>
      </c>
      <c r="I1201" s="40" t="s">
        <v>673</v>
      </c>
      <c r="J1201" s="42"/>
      <c r="K1201" s="40" t="s">
        <v>673</v>
      </c>
      <c r="L1201" s="43" t="s">
        <v>1828</v>
      </c>
      <c r="M1201" s="44" t="s">
        <v>4549</v>
      </c>
      <c r="N1201" s="45">
        <v>58000</v>
      </c>
      <c r="O1201" s="44" t="s">
        <v>676</v>
      </c>
      <c r="P1201" s="56">
        <v>0</v>
      </c>
      <c r="Q1201" s="44" t="s">
        <v>676</v>
      </c>
      <c r="R1201" s="46">
        <v>27030</v>
      </c>
      <c r="S1201" s="44"/>
      <c r="T1201" s="44"/>
      <c r="U1201" s="37"/>
      <c r="V1201" s="37"/>
    </row>
    <row r="1202" spans="1:22" x14ac:dyDescent="0.25">
      <c r="A1202" s="37">
        <v>1201</v>
      </c>
      <c r="B1202" s="49" t="s">
        <v>678</v>
      </c>
      <c r="C1202" s="28" t="s">
        <v>679</v>
      </c>
      <c r="D1202" s="38" t="s">
        <v>4550</v>
      </c>
      <c r="E1202" s="40" t="s">
        <v>670</v>
      </c>
      <c r="F1202" s="40" t="s">
        <v>4551</v>
      </c>
      <c r="G1202" s="40" t="s">
        <v>4545</v>
      </c>
      <c r="H1202" s="42">
        <v>9</v>
      </c>
      <c r="I1202" s="40" t="s">
        <v>673</v>
      </c>
      <c r="J1202" s="42"/>
      <c r="K1202" s="40" t="s">
        <v>673</v>
      </c>
      <c r="L1202" s="43" t="s">
        <v>1828</v>
      </c>
      <c r="M1202" s="44" t="s">
        <v>4552</v>
      </c>
      <c r="N1202" s="45">
        <v>211669</v>
      </c>
      <c r="O1202" s="44" t="s">
        <v>676</v>
      </c>
      <c r="P1202" s="45">
        <v>42848</v>
      </c>
      <c r="Q1202" s="44" t="s">
        <v>676</v>
      </c>
      <c r="R1202" s="46">
        <v>30682</v>
      </c>
      <c r="S1202" s="44"/>
      <c r="T1202" s="44"/>
      <c r="U1202" s="37"/>
      <c r="V1202" s="37"/>
    </row>
    <row r="1203" spans="1:22" x14ac:dyDescent="0.25">
      <c r="A1203" s="37">
        <v>1202</v>
      </c>
      <c r="B1203" s="49" t="s">
        <v>678</v>
      </c>
      <c r="C1203" s="28" t="s">
        <v>679</v>
      </c>
      <c r="D1203" s="38" t="s">
        <v>4553</v>
      </c>
      <c r="E1203" s="40" t="s">
        <v>670</v>
      </c>
      <c r="F1203" s="40" t="s">
        <v>4554</v>
      </c>
      <c r="G1203" s="40" t="s">
        <v>4478</v>
      </c>
      <c r="H1203" s="42">
        <v>9</v>
      </c>
      <c r="I1203" s="40" t="s">
        <v>673</v>
      </c>
      <c r="J1203" s="42"/>
      <c r="K1203" s="40" t="s">
        <v>673</v>
      </c>
      <c r="L1203" s="43" t="s">
        <v>1828</v>
      </c>
      <c r="M1203" s="44" t="s">
        <v>4361</v>
      </c>
      <c r="N1203" s="45">
        <v>17000</v>
      </c>
      <c r="O1203" s="44" t="s">
        <v>676</v>
      </c>
      <c r="P1203" s="45">
        <v>13624</v>
      </c>
      <c r="Q1203" s="44" t="s">
        <v>676</v>
      </c>
      <c r="R1203" s="46">
        <v>34514</v>
      </c>
      <c r="S1203" s="44"/>
      <c r="T1203" s="44"/>
      <c r="U1203" s="37"/>
      <c r="V1203" s="37"/>
    </row>
    <row r="1204" spans="1:22" x14ac:dyDescent="0.25">
      <c r="A1204" s="37">
        <v>1203</v>
      </c>
      <c r="B1204" s="49" t="s">
        <v>678</v>
      </c>
      <c r="C1204" s="28" t="s">
        <v>679</v>
      </c>
      <c r="D1204" s="38" t="s">
        <v>4555</v>
      </c>
      <c r="E1204" s="40" t="s">
        <v>670</v>
      </c>
      <c r="F1204" s="40" t="s">
        <v>4556</v>
      </c>
      <c r="G1204" s="40" t="s">
        <v>4304</v>
      </c>
      <c r="H1204" s="42">
        <v>12</v>
      </c>
      <c r="I1204" s="40" t="s">
        <v>673</v>
      </c>
      <c r="J1204" s="42"/>
      <c r="K1204" s="40" t="s">
        <v>673</v>
      </c>
      <c r="L1204" s="43" t="s">
        <v>1828</v>
      </c>
      <c r="M1204" s="44" t="s">
        <v>4557</v>
      </c>
      <c r="N1204" s="45">
        <v>39000</v>
      </c>
      <c r="O1204" s="44" t="s">
        <v>676</v>
      </c>
      <c r="P1204" s="45">
        <v>31252</v>
      </c>
      <c r="Q1204" s="44" t="s">
        <v>676</v>
      </c>
      <c r="R1204" s="46">
        <v>33753</v>
      </c>
      <c r="S1204" s="44"/>
      <c r="T1204" s="44"/>
      <c r="U1204" s="37"/>
      <c r="V1204" s="37"/>
    </row>
    <row r="1205" spans="1:22" x14ac:dyDescent="0.25">
      <c r="A1205" s="37">
        <v>1204</v>
      </c>
      <c r="B1205" s="49" t="s">
        <v>678</v>
      </c>
      <c r="C1205" s="28" t="s">
        <v>679</v>
      </c>
      <c r="D1205" s="38" t="s">
        <v>4558</v>
      </c>
      <c r="E1205" s="40" t="s">
        <v>670</v>
      </c>
      <c r="F1205" s="40" t="s">
        <v>4559</v>
      </c>
      <c r="G1205" s="40" t="s">
        <v>4304</v>
      </c>
      <c r="H1205" s="42">
        <v>20</v>
      </c>
      <c r="I1205" s="40" t="s">
        <v>673</v>
      </c>
      <c r="J1205" s="42"/>
      <c r="K1205" s="40" t="s">
        <v>673</v>
      </c>
      <c r="L1205" s="43" t="s">
        <v>1828</v>
      </c>
      <c r="M1205" s="44" t="s">
        <v>4560</v>
      </c>
      <c r="N1205" s="45">
        <v>54000</v>
      </c>
      <c r="O1205" s="44" t="s">
        <v>676</v>
      </c>
      <c r="P1205" s="45">
        <v>43276</v>
      </c>
      <c r="Q1205" s="44" t="s">
        <v>676</v>
      </c>
      <c r="R1205" s="46">
        <v>33753</v>
      </c>
      <c r="S1205" s="44"/>
      <c r="T1205" s="44"/>
      <c r="U1205" s="37"/>
      <c r="V1205" s="37"/>
    </row>
    <row r="1206" spans="1:22" x14ac:dyDescent="0.25">
      <c r="A1206" s="37">
        <v>1205</v>
      </c>
      <c r="B1206" s="49" t="s">
        <v>678</v>
      </c>
      <c r="C1206" s="28" t="s">
        <v>679</v>
      </c>
      <c r="D1206" s="38" t="s">
        <v>4561</v>
      </c>
      <c r="E1206" s="40" t="s">
        <v>670</v>
      </c>
      <c r="F1206" s="40" t="s">
        <v>4562</v>
      </c>
      <c r="G1206" s="40" t="s">
        <v>4563</v>
      </c>
      <c r="H1206" s="42">
        <v>9</v>
      </c>
      <c r="I1206" s="40" t="s">
        <v>673</v>
      </c>
      <c r="J1206" s="42"/>
      <c r="K1206" s="40" t="s">
        <v>673</v>
      </c>
      <c r="L1206" s="43" t="s">
        <v>1828</v>
      </c>
      <c r="M1206" s="44" t="s">
        <v>4564</v>
      </c>
      <c r="N1206" s="45">
        <v>123000</v>
      </c>
      <c r="O1206" s="44" t="s">
        <v>676</v>
      </c>
      <c r="P1206" s="45">
        <v>38088</v>
      </c>
      <c r="Q1206" s="44" t="s">
        <v>676</v>
      </c>
      <c r="R1206" s="46">
        <v>31778</v>
      </c>
      <c r="S1206" s="44"/>
      <c r="T1206" s="44"/>
      <c r="U1206" s="37"/>
      <c r="V1206" s="37"/>
    </row>
    <row r="1207" spans="1:22" x14ac:dyDescent="0.25">
      <c r="A1207" s="37">
        <v>1206</v>
      </c>
      <c r="B1207" s="49" t="s">
        <v>678</v>
      </c>
      <c r="C1207" s="28" t="s">
        <v>679</v>
      </c>
      <c r="D1207" s="38" t="s">
        <v>4565</v>
      </c>
      <c r="E1207" s="40" t="s">
        <v>670</v>
      </c>
      <c r="F1207" s="40" t="s">
        <v>4566</v>
      </c>
      <c r="G1207" s="40" t="s">
        <v>4567</v>
      </c>
      <c r="H1207" s="42">
        <v>6</v>
      </c>
      <c r="I1207" s="40" t="s">
        <v>673</v>
      </c>
      <c r="J1207" s="42"/>
      <c r="K1207" s="40" t="s">
        <v>673</v>
      </c>
      <c r="L1207" s="43" t="s">
        <v>1828</v>
      </c>
      <c r="M1207" s="44" t="s">
        <v>4568</v>
      </c>
      <c r="N1207" s="45">
        <v>11000</v>
      </c>
      <c r="O1207" s="44" t="s">
        <v>676</v>
      </c>
      <c r="P1207" s="56">
        <v>0</v>
      </c>
      <c r="Q1207" s="44" t="s">
        <v>676</v>
      </c>
      <c r="R1207" s="46">
        <v>26299</v>
      </c>
      <c r="S1207" s="44"/>
      <c r="T1207" s="44"/>
      <c r="U1207" s="37"/>
      <c r="V1207" s="37"/>
    </row>
    <row r="1208" spans="1:22" x14ac:dyDescent="0.25">
      <c r="A1208" s="37">
        <v>1207</v>
      </c>
      <c r="B1208" s="49" t="s">
        <v>678</v>
      </c>
      <c r="C1208" s="28" t="s">
        <v>679</v>
      </c>
      <c r="D1208" s="38" t="s">
        <v>4569</v>
      </c>
      <c r="E1208" s="40" t="s">
        <v>670</v>
      </c>
      <c r="F1208" s="40" t="s">
        <v>4570</v>
      </c>
      <c r="G1208" s="40" t="s">
        <v>4571</v>
      </c>
      <c r="H1208" s="42">
        <v>9</v>
      </c>
      <c r="I1208" s="40" t="s">
        <v>673</v>
      </c>
      <c r="J1208" s="42"/>
      <c r="K1208" s="40" t="s">
        <v>673</v>
      </c>
      <c r="L1208" s="43" t="s">
        <v>1828</v>
      </c>
      <c r="M1208" s="44" t="s">
        <v>4568</v>
      </c>
      <c r="N1208" s="45">
        <v>137953</v>
      </c>
      <c r="O1208" s="44" t="s">
        <v>676</v>
      </c>
      <c r="P1208" s="56">
        <v>0</v>
      </c>
      <c r="Q1208" s="44" t="s">
        <v>676</v>
      </c>
      <c r="R1208" s="46">
        <v>25204</v>
      </c>
      <c r="S1208" s="44"/>
      <c r="T1208" s="44"/>
      <c r="U1208" s="37"/>
      <c r="V1208" s="37"/>
    </row>
    <row r="1209" spans="1:22" x14ac:dyDescent="0.25">
      <c r="A1209" s="37">
        <v>1208</v>
      </c>
      <c r="B1209" s="49" t="s">
        <v>678</v>
      </c>
      <c r="C1209" s="28" t="s">
        <v>679</v>
      </c>
      <c r="D1209" s="38" t="s">
        <v>4572</v>
      </c>
      <c r="E1209" s="40" t="s">
        <v>670</v>
      </c>
      <c r="F1209" s="40" t="s">
        <v>4573</v>
      </c>
      <c r="G1209" s="40" t="s">
        <v>4567</v>
      </c>
      <c r="H1209" s="42">
        <v>9</v>
      </c>
      <c r="I1209" s="40" t="s">
        <v>673</v>
      </c>
      <c r="J1209" s="42"/>
      <c r="K1209" s="40" t="s">
        <v>673</v>
      </c>
      <c r="L1209" s="43" t="s">
        <v>1828</v>
      </c>
      <c r="M1209" s="44" t="s">
        <v>979</v>
      </c>
      <c r="N1209" s="45">
        <v>54000</v>
      </c>
      <c r="O1209" s="44" t="s">
        <v>676</v>
      </c>
      <c r="P1209" s="56">
        <v>0</v>
      </c>
      <c r="Q1209" s="44" t="s">
        <v>676</v>
      </c>
      <c r="R1209" s="46">
        <v>25204</v>
      </c>
      <c r="S1209" s="44"/>
      <c r="T1209" s="44"/>
      <c r="U1209" s="37"/>
      <c r="V1209" s="37"/>
    </row>
    <row r="1210" spans="1:22" x14ac:dyDescent="0.25">
      <c r="A1210" s="37">
        <v>1209</v>
      </c>
      <c r="B1210" s="49" t="s">
        <v>678</v>
      </c>
      <c r="C1210" s="28" t="s">
        <v>679</v>
      </c>
      <c r="D1210" s="38" t="s">
        <v>4574</v>
      </c>
      <c r="E1210" s="40" t="s">
        <v>670</v>
      </c>
      <c r="F1210" s="40" t="s">
        <v>4575</v>
      </c>
      <c r="G1210" s="40" t="s">
        <v>4521</v>
      </c>
      <c r="H1210" s="42">
        <v>30</v>
      </c>
      <c r="I1210" s="40" t="s">
        <v>673</v>
      </c>
      <c r="J1210" s="42"/>
      <c r="K1210" s="40" t="s">
        <v>673</v>
      </c>
      <c r="L1210" s="43" t="s">
        <v>1828</v>
      </c>
      <c r="M1210" s="44" t="s">
        <v>3907</v>
      </c>
      <c r="N1210" s="45">
        <v>347000</v>
      </c>
      <c r="O1210" s="44" t="s">
        <v>676</v>
      </c>
      <c r="P1210" s="56">
        <v>0</v>
      </c>
      <c r="Q1210" s="44" t="s">
        <v>676</v>
      </c>
      <c r="R1210" s="46">
        <v>22647</v>
      </c>
      <c r="S1210" s="44"/>
      <c r="T1210" s="44"/>
      <c r="U1210" s="37"/>
      <c r="V1210" s="37"/>
    </row>
    <row r="1211" spans="1:22" x14ac:dyDescent="0.25">
      <c r="A1211" s="37">
        <v>1210</v>
      </c>
      <c r="B1211" s="49" t="s">
        <v>678</v>
      </c>
      <c r="C1211" s="28" t="s">
        <v>679</v>
      </c>
      <c r="D1211" s="38" t="s">
        <v>4576</v>
      </c>
      <c r="E1211" s="40" t="s">
        <v>670</v>
      </c>
      <c r="F1211" s="40" t="s">
        <v>4577</v>
      </c>
      <c r="G1211" s="40" t="s">
        <v>4300</v>
      </c>
      <c r="H1211" s="42">
        <v>5</v>
      </c>
      <c r="I1211" s="40" t="s">
        <v>673</v>
      </c>
      <c r="J1211" s="42"/>
      <c r="K1211" s="40" t="s">
        <v>673</v>
      </c>
      <c r="L1211" s="43" t="s">
        <v>1828</v>
      </c>
      <c r="M1211" s="44" t="s">
        <v>4578</v>
      </c>
      <c r="N1211" s="45">
        <v>11000</v>
      </c>
      <c r="O1211" s="44" t="s">
        <v>676</v>
      </c>
      <c r="P1211" s="56">
        <v>0</v>
      </c>
      <c r="Q1211" s="44" t="s">
        <v>676</v>
      </c>
      <c r="R1211" s="46">
        <v>23743</v>
      </c>
      <c r="S1211" s="44"/>
      <c r="T1211" s="44"/>
      <c r="U1211" s="37"/>
      <c r="V1211" s="37"/>
    </row>
    <row r="1212" spans="1:22" x14ac:dyDescent="0.25">
      <c r="A1212" s="37">
        <v>1211</v>
      </c>
      <c r="B1212" s="49" t="s">
        <v>678</v>
      </c>
      <c r="C1212" s="28" t="s">
        <v>679</v>
      </c>
      <c r="D1212" s="38" t="s">
        <v>4579</v>
      </c>
      <c r="E1212" s="40" t="s">
        <v>670</v>
      </c>
      <c r="F1212" s="40" t="s">
        <v>4580</v>
      </c>
      <c r="G1212" s="40" t="s">
        <v>4545</v>
      </c>
      <c r="H1212" s="42">
        <v>9</v>
      </c>
      <c r="I1212" s="40" t="s">
        <v>673</v>
      </c>
      <c r="J1212" s="42"/>
      <c r="K1212" s="40" t="s">
        <v>673</v>
      </c>
      <c r="L1212" s="43" t="s">
        <v>1828</v>
      </c>
      <c r="M1212" s="44" t="s">
        <v>4552</v>
      </c>
      <c r="N1212" s="45">
        <v>243000</v>
      </c>
      <c r="O1212" s="44" t="s">
        <v>676</v>
      </c>
      <c r="P1212" s="45">
        <v>75248</v>
      </c>
      <c r="Q1212" s="44" t="s">
        <v>676</v>
      </c>
      <c r="R1212" s="46">
        <v>31778</v>
      </c>
      <c r="S1212" s="44"/>
      <c r="T1212" s="44"/>
      <c r="U1212" s="37"/>
      <c r="V1212" s="37"/>
    </row>
    <row r="1213" spans="1:22" x14ac:dyDescent="0.25">
      <c r="A1213" s="37">
        <v>1212</v>
      </c>
      <c r="B1213" s="49" t="s">
        <v>678</v>
      </c>
      <c r="C1213" s="28" t="s">
        <v>679</v>
      </c>
      <c r="D1213" s="38" t="s">
        <v>4581</v>
      </c>
      <c r="E1213" s="40" t="s">
        <v>670</v>
      </c>
      <c r="F1213" s="40" t="s">
        <v>4582</v>
      </c>
      <c r="G1213" s="40" t="s">
        <v>4300</v>
      </c>
      <c r="H1213" s="42">
        <v>6</v>
      </c>
      <c r="I1213" s="40" t="s">
        <v>673</v>
      </c>
      <c r="J1213" s="42"/>
      <c r="K1213" s="40" t="s">
        <v>673</v>
      </c>
      <c r="L1213" s="43" t="s">
        <v>1828</v>
      </c>
      <c r="M1213" s="44" t="s">
        <v>4583</v>
      </c>
      <c r="N1213" s="45">
        <v>54000</v>
      </c>
      <c r="O1213" s="44" t="s">
        <v>676</v>
      </c>
      <c r="P1213" s="56">
        <v>0</v>
      </c>
      <c r="Q1213" s="44" t="s">
        <v>676</v>
      </c>
      <c r="R1213" s="46">
        <v>27030</v>
      </c>
      <c r="S1213" s="44"/>
      <c r="T1213" s="44"/>
      <c r="U1213" s="37"/>
      <c r="V1213" s="37"/>
    </row>
    <row r="1214" spans="1:22" x14ac:dyDescent="0.25">
      <c r="A1214" s="37">
        <v>1213</v>
      </c>
      <c r="B1214" s="49" t="s">
        <v>678</v>
      </c>
      <c r="C1214" s="28" t="s">
        <v>679</v>
      </c>
      <c r="D1214" s="38" t="s">
        <v>4584</v>
      </c>
      <c r="E1214" s="40" t="s">
        <v>670</v>
      </c>
      <c r="F1214" s="40" t="s">
        <v>4585</v>
      </c>
      <c r="G1214" s="40" t="s">
        <v>4545</v>
      </c>
      <c r="H1214" s="42">
        <v>9</v>
      </c>
      <c r="I1214" s="40" t="s">
        <v>673</v>
      </c>
      <c r="J1214" s="42"/>
      <c r="K1214" s="40" t="s">
        <v>673</v>
      </c>
      <c r="L1214" s="43" t="s">
        <v>1828</v>
      </c>
      <c r="M1214" s="44" t="s">
        <v>4586</v>
      </c>
      <c r="N1214" s="45">
        <v>134000</v>
      </c>
      <c r="O1214" s="44" t="s">
        <v>676</v>
      </c>
      <c r="P1214" s="45">
        <v>25625</v>
      </c>
      <c r="Q1214" s="44" t="s">
        <v>676</v>
      </c>
      <c r="R1214" s="46">
        <v>31048</v>
      </c>
      <c r="S1214" s="44"/>
      <c r="T1214" s="44"/>
      <c r="U1214" s="37"/>
      <c r="V1214" s="37"/>
    </row>
    <row r="1215" spans="1:22" x14ac:dyDescent="0.25">
      <c r="A1215" s="37">
        <v>1214</v>
      </c>
      <c r="B1215" s="49" t="s">
        <v>678</v>
      </c>
      <c r="C1215" s="28" t="s">
        <v>679</v>
      </c>
      <c r="D1215" s="38" t="s">
        <v>4587</v>
      </c>
      <c r="E1215" s="40" t="s">
        <v>670</v>
      </c>
      <c r="F1215" s="40" t="s">
        <v>4588</v>
      </c>
      <c r="G1215" s="40" t="s">
        <v>4545</v>
      </c>
      <c r="H1215" s="42">
        <v>9</v>
      </c>
      <c r="I1215" s="40" t="s">
        <v>673</v>
      </c>
      <c r="J1215" s="42"/>
      <c r="K1215" s="40" t="s">
        <v>673</v>
      </c>
      <c r="L1215" s="43" t="s">
        <v>1828</v>
      </c>
      <c r="M1215" s="44" t="s">
        <v>4586</v>
      </c>
      <c r="N1215" s="45">
        <v>163000</v>
      </c>
      <c r="O1215" s="44" t="s">
        <v>676</v>
      </c>
      <c r="P1215" s="45">
        <v>68088</v>
      </c>
      <c r="Q1215" s="44" t="s">
        <v>676</v>
      </c>
      <c r="R1215" s="46">
        <v>33239</v>
      </c>
      <c r="S1215" s="44"/>
      <c r="T1215" s="44"/>
      <c r="U1215" s="37"/>
      <c r="V1215" s="37"/>
    </row>
    <row r="1216" spans="1:22" x14ac:dyDescent="0.25">
      <c r="A1216" s="37">
        <v>1215</v>
      </c>
      <c r="B1216" s="49" t="s">
        <v>678</v>
      </c>
      <c r="C1216" s="28" t="s">
        <v>679</v>
      </c>
      <c r="D1216" s="38" t="s">
        <v>4589</v>
      </c>
      <c r="E1216" s="40" t="s">
        <v>670</v>
      </c>
      <c r="F1216" s="40" t="s">
        <v>4590</v>
      </c>
      <c r="G1216" s="40" t="s">
        <v>4591</v>
      </c>
      <c r="H1216" s="42">
        <v>10</v>
      </c>
      <c r="I1216" s="40" t="s">
        <v>673</v>
      </c>
      <c r="J1216" s="42"/>
      <c r="K1216" s="40" t="s">
        <v>673</v>
      </c>
      <c r="L1216" s="43" t="s">
        <v>1828</v>
      </c>
      <c r="M1216" s="44" t="s">
        <v>4592</v>
      </c>
      <c r="N1216" s="45">
        <v>84000</v>
      </c>
      <c r="O1216" s="44" t="s">
        <v>676</v>
      </c>
      <c r="P1216" s="56">
        <v>0</v>
      </c>
      <c r="Q1216" s="44" t="s">
        <v>676</v>
      </c>
      <c r="R1216" s="46">
        <v>24838</v>
      </c>
      <c r="S1216" s="44"/>
      <c r="T1216" s="44"/>
      <c r="U1216" s="37"/>
      <c r="V1216" s="37"/>
    </row>
    <row r="1217" spans="1:22" x14ac:dyDescent="0.25">
      <c r="A1217" s="37">
        <v>1216</v>
      </c>
      <c r="B1217" s="49" t="s">
        <v>678</v>
      </c>
      <c r="C1217" s="28" t="s">
        <v>679</v>
      </c>
      <c r="D1217" s="38" t="s">
        <v>4593</v>
      </c>
      <c r="E1217" s="40" t="s">
        <v>670</v>
      </c>
      <c r="F1217" s="40" t="s">
        <v>4594</v>
      </c>
      <c r="G1217" s="40" t="s">
        <v>4537</v>
      </c>
      <c r="H1217" s="42">
        <v>8</v>
      </c>
      <c r="I1217" s="40" t="s">
        <v>673</v>
      </c>
      <c r="J1217" s="42"/>
      <c r="K1217" s="40" t="s">
        <v>673</v>
      </c>
      <c r="L1217" s="43" t="s">
        <v>1828</v>
      </c>
      <c r="M1217" s="44" t="s">
        <v>4595</v>
      </c>
      <c r="N1217" s="45">
        <v>23000</v>
      </c>
      <c r="O1217" s="44" t="s">
        <v>676</v>
      </c>
      <c r="P1217" s="56">
        <v>0</v>
      </c>
      <c r="Q1217" s="44" t="s">
        <v>676</v>
      </c>
      <c r="R1217" s="46">
        <v>26299</v>
      </c>
      <c r="S1217" s="44"/>
      <c r="T1217" s="44"/>
      <c r="U1217" s="37"/>
      <c r="V1217" s="37"/>
    </row>
    <row r="1218" spans="1:22" x14ac:dyDescent="0.25">
      <c r="A1218" s="37">
        <v>1217</v>
      </c>
      <c r="B1218" s="49" t="s">
        <v>678</v>
      </c>
      <c r="C1218" s="28" t="s">
        <v>679</v>
      </c>
      <c r="D1218" s="38" t="s">
        <v>4596</v>
      </c>
      <c r="E1218" s="40" t="s">
        <v>670</v>
      </c>
      <c r="F1218" s="40" t="s">
        <v>4597</v>
      </c>
      <c r="G1218" s="40" t="s">
        <v>4304</v>
      </c>
      <c r="H1218" s="42">
        <v>13</v>
      </c>
      <c r="I1218" s="40" t="s">
        <v>673</v>
      </c>
      <c r="J1218" s="42"/>
      <c r="K1218" s="40" t="s">
        <v>673</v>
      </c>
      <c r="L1218" s="43" t="s">
        <v>1828</v>
      </c>
      <c r="M1218" s="44" t="s">
        <v>4598</v>
      </c>
      <c r="N1218" s="45">
        <v>10000</v>
      </c>
      <c r="O1218" s="44" t="s">
        <v>676</v>
      </c>
      <c r="P1218" s="45">
        <v>8013</v>
      </c>
      <c r="Q1218" s="44" t="s">
        <v>676</v>
      </c>
      <c r="R1218" s="46">
        <v>33753</v>
      </c>
      <c r="S1218" s="44"/>
      <c r="T1218" s="44"/>
      <c r="U1218" s="37"/>
      <c r="V1218" s="37"/>
    </row>
    <row r="1219" spans="1:22" x14ac:dyDescent="0.25">
      <c r="A1219" s="37">
        <v>1218</v>
      </c>
      <c r="B1219" s="49" t="s">
        <v>678</v>
      </c>
      <c r="C1219" s="28" t="s">
        <v>679</v>
      </c>
      <c r="D1219" s="38" t="s">
        <v>4599</v>
      </c>
      <c r="E1219" s="40" t="s">
        <v>670</v>
      </c>
      <c r="F1219" s="40" t="s">
        <v>4600</v>
      </c>
      <c r="G1219" s="40" t="s">
        <v>4601</v>
      </c>
      <c r="H1219" s="42">
        <v>9</v>
      </c>
      <c r="I1219" s="40" t="s">
        <v>673</v>
      </c>
      <c r="J1219" s="42"/>
      <c r="K1219" s="40" t="s">
        <v>673</v>
      </c>
      <c r="L1219" s="43" t="s">
        <v>1828</v>
      </c>
      <c r="M1219" s="44" t="s">
        <v>4602</v>
      </c>
      <c r="N1219" s="45">
        <v>16000</v>
      </c>
      <c r="O1219" s="44" t="s">
        <v>676</v>
      </c>
      <c r="P1219" s="56">
        <v>0</v>
      </c>
      <c r="Q1219" s="44" t="s">
        <v>676</v>
      </c>
      <c r="R1219" s="46">
        <v>23743</v>
      </c>
      <c r="S1219" s="44"/>
      <c r="T1219" s="44"/>
      <c r="U1219" s="37"/>
      <c r="V1219" s="37"/>
    </row>
    <row r="1220" spans="1:22" x14ac:dyDescent="0.25">
      <c r="A1220" s="37">
        <v>1219</v>
      </c>
      <c r="B1220" s="49" t="s">
        <v>678</v>
      </c>
      <c r="C1220" s="28" t="s">
        <v>679</v>
      </c>
      <c r="D1220" s="38" t="s">
        <v>4603</v>
      </c>
      <c r="E1220" s="40" t="s">
        <v>670</v>
      </c>
      <c r="F1220" s="40" t="s">
        <v>4604</v>
      </c>
      <c r="G1220" s="40" t="s">
        <v>4304</v>
      </c>
      <c r="H1220" s="42">
        <v>13</v>
      </c>
      <c r="I1220" s="40" t="s">
        <v>673</v>
      </c>
      <c r="J1220" s="42"/>
      <c r="K1220" s="40" t="s">
        <v>673</v>
      </c>
      <c r="L1220" s="43" t="s">
        <v>1828</v>
      </c>
      <c r="M1220" s="44" t="s">
        <v>4598</v>
      </c>
      <c r="N1220" s="45">
        <v>87000</v>
      </c>
      <c r="O1220" s="44" t="s">
        <v>676</v>
      </c>
      <c r="P1220" s="56">
        <v>0</v>
      </c>
      <c r="Q1220" s="44" t="s">
        <v>676</v>
      </c>
      <c r="R1220" s="46">
        <v>26299</v>
      </c>
      <c r="S1220" s="44"/>
      <c r="T1220" s="44"/>
      <c r="U1220" s="37"/>
      <c r="V1220" s="37"/>
    </row>
    <row r="1221" spans="1:22" x14ac:dyDescent="0.25">
      <c r="A1221" s="37">
        <v>1220</v>
      </c>
      <c r="B1221" s="49" t="s">
        <v>678</v>
      </c>
      <c r="C1221" s="28" t="s">
        <v>679</v>
      </c>
      <c r="D1221" s="38" t="s">
        <v>4605</v>
      </c>
      <c r="E1221" s="40" t="s">
        <v>670</v>
      </c>
      <c r="F1221" s="40" t="s">
        <v>4606</v>
      </c>
      <c r="G1221" s="40" t="s">
        <v>4601</v>
      </c>
      <c r="H1221" s="42">
        <v>9</v>
      </c>
      <c r="I1221" s="40" t="s">
        <v>673</v>
      </c>
      <c r="J1221" s="42"/>
      <c r="K1221" s="40" t="s">
        <v>673</v>
      </c>
      <c r="L1221" s="43" t="s">
        <v>1828</v>
      </c>
      <c r="M1221" s="44" t="s">
        <v>4219</v>
      </c>
      <c r="N1221" s="45">
        <v>377000</v>
      </c>
      <c r="O1221" s="44" t="s">
        <v>676</v>
      </c>
      <c r="P1221" s="45">
        <v>116741</v>
      </c>
      <c r="Q1221" s="44" t="s">
        <v>676</v>
      </c>
      <c r="R1221" s="46">
        <v>31413</v>
      </c>
      <c r="S1221" s="44"/>
      <c r="T1221" s="44"/>
      <c r="U1221" s="37"/>
      <c r="V1221" s="37"/>
    </row>
    <row r="1222" spans="1:22" x14ac:dyDescent="0.25">
      <c r="A1222" s="37">
        <v>1221</v>
      </c>
      <c r="B1222" s="49" t="s">
        <v>678</v>
      </c>
      <c r="C1222" s="28" t="s">
        <v>679</v>
      </c>
      <c r="D1222" s="38" t="s">
        <v>4607</v>
      </c>
      <c r="E1222" s="40" t="s">
        <v>670</v>
      </c>
      <c r="F1222" s="40" t="s">
        <v>4608</v>
      </c>
      <c r="G1222" s="40" t="s">
        <v>4304</v>
      </c>
      <c r="H1222" s="42">
        <v>13</v>
      </c>
      <c r="I1222" s="40" t="s">
        <v>673</v>
      </c>
      <c r="J1222" s="42"/>
      <c r="K1222" s="40" t="s">
        <v>673</v>
      </c>
      <c r="L1222" s="43" t="s">
        <v>1828</v>
      </c>
      <c r="M1222" s="44" t="s">
        <v>4609</v>
      </c>
      <c r="N1222" s="45">
        <v>39000</v>
      </c>
      <c r="O1222" s="44" t="s">
        <v>676</v>
      </c>
      <c r="P1222" s="45">
        <v>31252</v>
      </c>
      <c r="Q1222" s="44" t="s">
        <v>676</v>
      </c>
      <c r="R1222" s="46">
        <v>33753</v>
      </c>
      <c r="S1222" s="44"/>
      <c r="T1222" s="44"/>
      <c r="U1222" s="37"/>
      <c r="V1222" s="37"/>
    </row>
    <row r="1223" spans="1:22" x14ac:dyDescent="0.25">
      <c r="A1223" s="37">
        <v>1222</v>
      </c>
      <c r="B1223" s="49" t="s">
        <v>678</v>
      </c>
      <c r="C1223" s="28" t="s">
        <v>679</v>
      </c>
      <c r="D1223" s="38" t="s">
        <v>4610</v>
      </c>
      <c r="E1223" s="40" t="s">
        <v>670</v>
      </c>
      <c r="F1223" s="40" t="s">
        <v>4611</v>
      </c>
      <c r="G1223" s="40" t="s">
        <v>4612</v>
      </c>
      <c r="H1223" s="42">
        <v>9</v>
      </c>
      <c r="I1223" s="40" t="s">
        <v>673</v>
      </c>
      <c r="J1223" s="42"/>
      <c r="K1223" s="40" t="s">
        <v>673</v>
      </c>
      <c r="L1223" s="43" t="s">
        <v>1828</v>
      </c>
      <c r="M1223" s="44" t="s">
        <v>4613</v>
      </c>
      <c r="N1223" s="45">
        <v>11000</v>
      </c>
      <c r="O1223" s="44" t="s">
        <v>676</v>
      </c>
      <c r="P1223" s="56">
        <v>0</v>
      </c>
      <c r="Q1223" s="44" t="s">
        <v>676</v>
      </c>
      <c r="R1223" s="46">
        <v>26299</v>
      </c>
      <c r="S1223" s="44"/>
      <c r="T1223" s="44"/>
      <c r="U1223" s="37"/>
      <c r="V1223" s="37"/>
    </row>
    <row r="1224" spans="1:22" x14ac:dyDescent="0.25">
      <c r="A1224" s="37">
        <v>1223</v>
      </c>
      <c r="B1224" s="49" t="s">
        <v>678</v>
      </c>
      <c r="C1224" s="28" t="s">
        <v>679</v>
      </c>
      <c r="D1224" s="38" t="s">
        <v>4614</v>
      </c>
      <c r="E1224" s="40" t="s">
        <v>670</v>
      </c>
      <c r="F1224" s="40" t="s">
        <v>4615</v>
      </c>
      <c r="G1224" s="40" t="s">
        <v>4616</v>
      </c>
      <c r="H1224" s="42">
        <v>9</v>
      </c>
      <c r="I1224" s="40" t="s">
        <v>673</v>
      </c>
      <c r="J1224" s="42"/>
      <c r="K1224" s="40" t="s">
        <v>673</v>
      </c>
      <c r="L1224" s="43" t="s">
        <v>1828</v>
      </c>
      <c r="M1224" s="44" t="s">
        <v>4613</v>
      </c>
      <c r="N1224" s="45">
        <v>149670</v>
      </c>
      <c r="O1224" s="44" t="s">
        <v>676</v>
      </c>
      <c r="P1224" s="45">
        <v>3453</v>
      </c>
      <c r="Q1224" s="44" t="s">
        <v>676</v>
      </c>
      <c r="R1224" s="46">
        <v>35518</v>
      </c>
      <c r="S1224" s="44"/>
      <c r="T1224" s="44"/>
      <c r="U1224" s="37"/>
      <c r="V1224" s="37"/>
    </row>
    <row r="1225" spans="1:22" x14ac:dyDescent="0.25">
      <c r="A1225" s="37">
        <v>1224</v>
      </c>
      <c r="B1225" s="49" t="s">
        <v>678</v>
      </c>
      <c r="C1225" s="28" t="s">
        <v>679</v>
      </c>
      <c r="D1225" s="38" t="s">
        <v>4617</v>
      </c>
      <c r="E1225" s="40" t="s">
        <v>670</v>
      </c>
      <c r="F1225" s="40" t="s">
        <v>4618</v>
      </c>
      <c r="G1225" s="40" t="s">
        <v>4317</v>
      </c>
      <c r="H1225" s="42">
        <v>9</v>
      </c>
      <c r="I1225" s="40" t="s">
        <v>673</v>
      </c>
      <c r="J1225" s="42"/>
      <c r="K1225" s="40" t="s">
        <v>673</v>
      </c>
      <c r="L1225" s="43" t="s">
        <v>1828</v>
      </c>
      <c r="M1225" s="44" t="s">
        <v>4619</v>
      </c>
      <c r="N1225" s="45">
        <v>220000</v>
      </c>
      <c r="O1225" s="44" t="s">
        <v>676</v>
      </c>
      <c r="P1225" s="45">
        <v>68124</v>
      </c>
      <c r="Q1225" s="44" t="s">
        <v>676</v>
      </c>
      <c r="R1225" s="46">
        <v>31413</v>
      </c>
      <c r="S1225" s="44"/>
      <c r="T1225" s="44"/>
      <c r="U1225" s="37"/>
      <c r="V1225" s="37"/>
    </row>
    <row r="1226" spans="1:22" x14ac:dyDescent="0.25">
      <c r="A1226" s="37">
        <v>1225</v>
      </c>
      <c r="B1226" s="49" t="s">
        <v>678</v>
      </c>
      <c r="C1226" s="28" t="s">
        <v>679</v>
      </c>
      <c r="D1226" s="38" t="s">
        <v>4620</v>
      </c>
      <c r="E1226" s="40" t="s">
        <v>670</v>
      </c>
      <c r="F1226" s="40" t="s">
        <v>4621</v>
      </c>
      <c r="G1226" s="40" t="s">
        <v>4622</v>
      </c>
      <c r="H1226" s="42">
        <v>32</v>
      </c>
      <c r="I1226" s="40" t="s">
        <v>673</v>
      </c>
      <c r="J1226" s="42"/>
      <c r="K1226" s="40" t="s">
        <v>673</v>
      </c>
      <c r="L1226" s="43" t="s">
        <v>1828</v>
      </c>
      <c r="M1226" s="44" t="s">
        <v>3819</v>
      </c>
      <c r="N1226" s="45">
        <v>699356</v>
      </c>
      <c r="O1226" s="44" t="s">
        <v>676</v>
      </c>
      <c r="P1226" s="56">
        <v>0</v>
      </c>
      <c r="Q1226" s="44" t="s">
        <v>676</v>
      </c>
      <c r="R1226" s="46">
        <v>28491</v>
      </c>
      <c r="S1226" s="44"/>
      <c r="T1226" s="44"/>
      <c r="U1226" s="37"/>
      <c r="V1226" s="37"/>
    </row>
    <row r="1227" spans="1:22" x14ac:dyDescent="0.25">
      <c r="A1227" s="37">
        <v>1226</v>
      </c>
      <c r="B1227" s="49" t="s">
        <v>678</v>
      </c>
      <c r="C1227" s="28" t="s">
        <v>679</v>
      </c>
      <c r="D1227" s="38" t="s">
        <v>4623</v>
      </c>
      <c r="E1227" s="40" t="s">
        <v>670</v>
      </c>
      <c r="F1227" s="40" t="s">
        <v>4624</v>
      </c>
      <c r="G1227" s="40" t="s">
        <v>4625</v>
      </c>
      <c r="H1227" s="42">
        <v>9</v>
      </c>
      <c r="I1227" s="40" t="s">
        <v>673</v>
      </c>
      <c r="J1227" s="42"/>
      <c r="K1227" s="40" t="s">
        <v>673</v>
      </c>
      <c r="L1227" s="43" t="s">
        <v>1828</v>
      </c>
      <c r="M1227" s="44" t="s">
        <v>4626</v>
      </c>
      <c r="N1227" s="45">
        <v>163000</v>
      </c>
      <c r="O1227" s="44" t="s">
        <v>676</v>
      </c>
      <c r="P1227" s="45">
        <v>50475</v>
      </c>
      <c r="Q1227" s="44" t="s">
        <v>676</v>
      </c>
      <c r="R1227" s="46">
        <v>31778</v>
      </c>
      <c r="S1227" s="44"/>
      <c r="T1227" s="44"/>
      <c r="U1227" s="37"/>
      <c r="V1227" s="37"/>
    </row>
    <row r="1228" spans="1:22" x14ac:dyDescent="0.25">
      <c r="A1228" s="37">
        <v>1227</v>
      </c>
      <c r="B1228" s="49" t="s">
        <v>678</v>
      </c>
      <c r="C1228" s="28" t="s">
        <v>679</v>
      </c>
      <c r="D1228" s="38" t="s">
        <v>4627</v>
      </c>
      <c r="E1228" s="40" t="s">
        <v>670</v>
      </c>
      <c r="F1228" s="40" t="s">
        <v>4628</v>
      </c>
      <c r="G1228" s="40" t="s">
        <v>4629</v>
      </c>
      <c r="H1228" s="42">
        <v>32</v>
      </c>
      <c r="I1228" s="40" t="s">
        <v>673</v>
      </c>
      <c r="J1228" s="42"/>
      <c r="K1228" s="40" t="s">
        <v>673</v>
      </c>
      <c r="L1228" s="43" t="s">
        <v>1828</v>
      </c>
      <c r="M1228" s="44" t="s">
        <v>3819</v>
      </c>
      <c r="N1228" s="45">
        <v>655000</v>
      </c>
      <c r="O1228" s="44" t="s">
        <v>676</v>
      </c>
      <c r="P1228" s="56">
        <v>0</v>
      </c>
      <c r="Q1228" s="44" t="s">
        <v>676</v>
      </c>
      <c r="R1228" s="46">
        <v>28491</v>
      </c>
      <c r="S1228" s="44"/>
      <c r="T1228" s="44"/>
      <c r="U1228" s="37"/>
      <c r="V1228" s="37"/>
    </row>
    <row r="1229" spans="1:22" x14ac:dyDescent="0.25">
      <c r="A1229" s="37">
        <v>1228</v>
      </c>
      <c r="B1229" s="49" t="s">
        <v>678</v>
      </c>
      <c r="C1229" s="28" t="s">
        <v>679</v>
      </c>
      <c r="D1229" s="38" t="s">
        <v>4630</v>
      </c>
      <c r="E1229" s="40" t="s">
        <v>670</v>
      </c>
      <c r="F1229" s="40" t="s">
        <v>4631</v>
      </c>
      <c r="G1229" s="40" t="s">
        <v>4317</v>
      </c>
      <c r="H1229" s="42">
        <v>9</v>
      </c>
      <c r="I1229" s="40" t="s">
        <v>673</v>
      </c>
      <c r="J1229" s="42"/>
      <c r="K1229" s="40" t="s">
        <v>673</v>
      </c>
      <c r="L1229" s="43" t="s">
        <v>1828</v>
      </c>
      <c r="M1229" s="44" t="s">
        <v>4318</v>
      </c>
      <c r="N1229" s="45">
        <v>98120</v>
      </c>
      <c r="O1229" s="44" t="s">
        <v>676</v>
      </c>
      <c r="P1229" s="56">
        <v>276</v>
      </c>
      <c r="Q1229" s="44" t="s">
        <v>676</v>
      </c>
      <c r="R1229" s="46">
        <v>35222</v>
      </c>
      <c r="S1229" s="44"/>
      <c r="T1229" s="44"/>
      <c r="U1229" s="37"/>
      <c r="V1229" s="37"/>
    </row>
    <row r="1230" spans="1:22" x14ac:dyDescent="0.25">
      <c r="A1230" s="37">
        <v>1229</v>
      </c>
      <c r="B1230" s="49" t="s">
        <v>678</v>
      </c>
      <c r="C1230" s="28" t="s">
        <v>679</v>
      </c>
      <c r="D1230" s="38" t="s">
        <v>4632</v>
      </c>
      <c r="E1230" s="40" t="s">
        <v>670</v>
      </c>
      <c r="F1230" s="40" t="s">
        <v>4633</v>
      </c>
      <c r="G1230" s="40" t="s">
        <v>4629</v>
      </c>
      <c r="H1230" s="42">
        <v>32</v>
      </c>
      <c r="I1230" s="40" t="s">
        <v>673</v>
      </c>
      <c r="J1230" s="42"/>
      <c r="K1230" s="40" t="s">
        <v>673</v>
      </c>
      <c r="L1230" s="43" t="s">
        <v>1828</v>
      </c>
      <c r="M1230" s="44" t="s">
        <v>3819</v>
      </c>
      <c r="N1230" s="45">
        <v>655000</v>
      </c>
      <c r="O1230" s="44" t="s">
        <v>676</v>
      </c>
      <c r="P1230" s="56">
        <v>0</v>
      </c>
      <c r="Q1230" s="44" t="s">
        <v>676</v>
      </c>
      <c r="R1230" s="46">
        <v>28491</v>
      </c>
      <c r="S1230" s="44"/>
      <c r="T1230" s="44"/>
      <c r="U1230" s="37"/>
      <c r="V1230" s="37"/>
    </row>
    <row r="1231" spans="1:22" x14ac:dyDescent="0.25">
      <c r="A1231" s="37">
        <v>1230</v>
      </c>
      <c r="B1231" s="49" t="s">
        <v>678</v>
      </c>
      <c r="C1231" s="28" t="s">
        <v>679</v>
      </c>
      <c r="D1231" s="38" t="s">
        <v>4634</v>
      </c>
      <c r="E1231" s="40" t="s">
        <v>670</v>
      </c>
      <c r="F1231" s="40" t="s">
        <v>4635</v>
      </c>
      <c r="G1231" s="40" t="s">
        <v>4629</v>
      </c>
      <c r="H1231" s="42">
        <v>32</v>
      </c>
      <c r="I1231" s="40" t="s">
        <v>673</v>
      </c>
      <c r="J1231" s="42"/>
      <c r="K1231" s="40" t="s">
        <v>673</v>
      </c>
      <c r="L1231" s="43" t="s">
        <v>1828</v>
      </c>
      <c r="M1231" s="44" t="s">
        <v>3819</v>
      </c>
      <c r="N1231" s="45">
        <v>656000</v>
      </c>
      <c r="O1231" s="44" t="s">
        <v>676</v>
      </c>
      <c r="P1231" s="56">
        <v>0</v>
      </c>
      <c r="Q1231" s="44" t="s">
        <v>676</v>
      </c>
      <c r="R1231" s="46">
        <v>28491</v>
      </c>
      <c r="S1231" s="44"/>
      <c r="T1231" s="44"/>
      <c r="U1231" s="37"/>
      <c r="V1231" s="37"/>
    </row>
    <row r="1232" spans="1:22" x14ac:dyDescent="0.25">
      <c r="A1232" s="37">
        <v>1231</v>
      </c>
      <c r="B1232" s="49" t="s">
        <v>678</v>
      </c>
      <c r="C1232" s="28" t="s">
        <v>679</v>
      </c>
      <c r="D1232" s="38" t="s">
        <v>4636</v>
      </c>
      <c r="E1232" s="40" t="s">
        <v>670</v>
      </c>
      <c r="F1232" s="40" t="s">
        <v>4637</v>
      </c>
      <c r="G1232" s="40" t="s">
        <v>4399</v>
      </c>
      <c r="H1232" s="42">
        <v>6</v>
      </c>
      <c r="I1232" s="40" t="s">
        <v>673</v>
      </c>
      <c r="J1232" s="42"/>
      <c r="K1232" s="40" t="s">
        <v>673</v>
      </c>
      <c r="L1232" s="43" t="s">
        <v>1828</v>
      </c>
      <c r="M1232" s="44" t="s">
        <v>4638</v>
      </c>
      <c r="N1232" s="45">
        <v>16000</v>
      </c>
      <c r="O1232" s="44" t="s">
        <v>676</v>
      </c>
      <c r="P1232" s="56">
        <v>0</v>
      </c>
      <c r="Q1232" s="44" t="s">
        <v>676</v>
      </c>
      <c r="R1232" s="46">
        <v>25569</v>
      </c>
      <c r="S1232" s="44"/>
      <c r="T1232" s="44"/>
      <c r="U1232" s="37"/>
      <c r="V1232" s="37"/>
    </row>
    <row r="1233" spans="1:22" x14ac:dyDescent="0.25">
      <c r="A1233" s="37">
        <v>1232</v>
      </c>
      <c r="B1233" s="49" t="s">
        <v>678</v>
      </c>
      <c r="C1233" s="28" t="s">
        <v>679</v>
      </c>
      <c r="D1233" s="38" t="s">
        <v>4639</v>
      </c>
      <c r="E1233" s="40" t="s">
        <v>670</v>
      </c>
      <c r="F1233" s="40" t="s">
        <v>4640</v>
      </c>
      <c r="G1233" s="40" t="s">
        <v>4641</v>
      </c>
      <c r="H1233" s="42">
        <v>12</v>
      </c>
      <c r="I1233" s="40" t="s">
        <v>673</v>
      </c>
      <c r="J1233" s="42"/>
      <c r="K1233" s="40" t="s">
        <v>673</v>
      </c>
      <c r="L1233" s="43" t="s">
        <v>1828</v>
      </c>
      <c r="M1233" s="44" t="s">
        <v>3819</v>
      </c>
      <c r="N1233" s="45">
        <v>39000</v>
      </c>
      <c r="O1233" s="44" t="s">
        <v>676</v>
      </c>
      <c r="P1233" s="45">
        <v>25516</v>
      </c>
      <c r="Q1233" s="44" t="s">
        <v>676</v>
      </c>
      <c r="R1233" s="46">
        <v>37987</v>
      </c>
      <c r="S1233" s="44"/>
      <c r="T1233" s="44"/>
      <c r="U1233" s="37"/>
      <c r="V1233" s="37"/>
    </row>
    <row r="1234" spans="1:22" x14ac:dyDescent="0.25">
      <c r="A1234" s="37">
        <v>1233</v>
      </c>
      <c r="B1234" s="49" t="s">
        <v>678</v>
      </c>
      <c r="C1234" s="28" t="s">
        <v>679</v>
      </c>
      <c r="D1234" s="38" t="s">
        <v>4642</v>
      </c>
      <c r="E1234" s="40" t="s">
        <v>670</v>
      </c>
      <c r="F1234" s="40" t="s">
        <v>4643</v>
      </c>
      <c r="G1234" s="40" t="s">
        <v>4399</v>
      </c>
      <c r="H1234" s="42">
        <v>10</v>
      </c>
      <c r="I1234" s="40" t="s">
        <v>673</v>
      </c>
      <c r="J1234" s="42"/>
      <c r="K1234" s="40" t="s">
        <v>673</v>
      </c>
      <c r="L1234" s="43" t="s">
        <v>1828</v>
      </c>
      <c r="M1234" s="44" t="s">
        <v>4638</v>
      </c>
      <c r="N1234" s="45">
        <v>49000</v>
      </c>
      <c r="O1234" s="44" t="s">
        <v>676</v>
      </c>
      <c r="P1234" s="45">
        <v>9371</v>
      </c>
      <c r="Q1234" s="44" t="s">
        <v>676</v>
      </c>
      <c r="R1234" s="46">
        <v>35002</v>
      </c>
      <c r="S1234" s="44"/>
      <c r="T1234" s="44"/>
      <c r="U1234" s="37"/>
      <c r="V1234" s="37"/>
    </row>
    <row r="1235" spans="1:22" x14ac:dyDescent="0.25">
      <c r="A1235" s="37">
        <v>1234</v>
      </c>
      <c r="B1235" s="49" t="s">
        <v>678</v>
      </c>
      <c r="C1235" s="28" t="s">
        <v>679</v>
      </c>
      <c r="D1235" s="38" t="s">
        <v>4644</v>
      </c>
      <c r="E1235" s="40" t="s">
        <v>670</v>
      </c>
      <c r="F1235" s="40" t="s">
        <v>4645</v>
      </c>
      <c r="G1235" s="40" t="s">
        <v>4646</v>
      </c>
      <c r="H1235" s="42">
        <v>101</v>
      </c>
      <c r="I1235" s="40" t="s">
        <v>673</v>
      </c>
      <c r="J1235" s="42">
        <v>64</v>
      </c>
      <c r="K1235" s="40" t="s">
        <v>673</v>
      </c>
      <c r="L1235" s="43" t="s">
        <v>1828</v>
      </c>
      <c r="M1235" s="44" t="s">
        <v>4647</v>
      </c>
      <c r="N1235" s="45">
        <v>29091500</v>
      </c>
      <c r="O1235" s="44" t="s">
        <v>676</v>
      </c>
      <c r="P1235" s="45">
        <v>24400198</v>
      </c>
      <c r="Q1235" s="44" t="s">
        <v>676</v>
      </c>
      <c r="R1235" s="46">
        <v>36480</v>
      </c>
      <c r="S1235" s="44"/>
      <c r="T1235" s="44"/>
      <c r="U1235" s="37"/>
      <c r="V1235" s="37"/>
    </row>
    <row r="1236" spans="1:22" x14ac:dyDescent="0.25">
      <c r="A1236" s="37">
        <v>1235</v>
      </c>
      <c r="B1236" s="49" t="s">
        <v>678</v>
      </c>
      <c r="C1236" s="28" t="s">
        <v>679</v>
      </c>
      <c r="D1236" s="38" t="s">
        <v>4648</v>
      </c>
      <c r="E1236" s="40" t="s">
        <v>670</v>
      </c>
      <c r="F1236" s="40" t="s">
        <v>4649</v>
      </c>
      <c r="G1236" s="40" t="s">
        <v>4650</v>
      </c>
      <c r="H1236" s="42">
        <v>9</v>
      </c>
      <c r="I1236" s="40" t="s">
        <v>673</v>
      </c>
      <c r="J1236" s="42"/>
      <c r="K1236" s="40" t="s">
        <v>673</v>
      </c>
      <c r="L1236" s="43" t="s">
        <v>1828</v>
      </c>
      <c r="M1236" s="44" t="s">
        <v>4651</v>
      </c>
      <c r="N1236" s="45">
        <v>16000</v>
      </c>
      <c r="O1236" s="44" t="s">
        <v>676</v>
      </c>
      <c r="P1236" s="56">
        <v>0</v>
      </c>
      <c r="Q1236" s="44" t="s">
        <v>676</v>
      </c>
      <c r="R1236" s="46">
        <v>23743</v>
      </c>
      <c r="S1236" s="44"/>
      <c r="T1236" s="44"/>
      <c r="U1236" s="37"/>
      <c r="V1236" s="37"/>
    </row>
    <row r="1237" spans="1:22" x14ac:dyDescent="0.25">
      <c r="A1237" s="37">
        <v>1236</v>
      </c>
      <c r="B1237" s="49" t="s">
        <v>678</v>
      </c>
      <c r="C1237" s="28" t="s">
        <v>679</v>
      </c>
      <c r="D1237" s="38" t="s">
        <v>4652</v>
      </c>
      <c r="E1237" s="40" t="s">
        <v>670</v>
      </c>
      <c r="F1237" s="40" t="s">
        <v>4653</v>
      </c>
      <c r="G1237" s="40" t="s">
        <v>4654</v>
      </c>
      <c r="H1237" s="42">
        <v>9</v>
      </c>
      <c r="I1237" s="40" t="s">
        <v>673</v>
      </c>
      <c r="J1237" s="42"/>
      <c r="K1237" s="40" t="s">
        <v>673</v>
      </c>
      <c r="L1237" s="43" t="s">
        <v>1828</v>
      </c>
      <c r="M1237" s="44" t="s">
        <v>4655</v>
      </c>
      <c r="N1237" s="45">
        <v>163000</v>
      </c>
      <c r="O1237" s="44" t="s">
        <v>676</v>
      </c>
      <c r="P1237" s="45">
        <v>50475</v>
      </c>
      <c r="Q1237" s="44" t="s">
        <v>676</v>
      </c>
      <c r="R1237" s="46">
        <v>31778</v>
      </c>
      <c r="S1237" s="44"/>
      <c r="T1237" s="44"/>
      <c r="U1237" s="37"/>
      <c r="V1237" s="37"/>
    </row>
    <row r="1238" spans="1:22" x14ac:dyDescent="0.25">
      <c r="A1238" s="37">
        <v>1237</v>
      </c>
      <c r="B1238" s="49" t="s">
        <v>678</v>
      </c>
      <c r="C1238" s="28" t="s">
        <v>679</v>
      </c>
      <c r="D1238" s="38" t="s">
        <v>4656</v>
      </c>
      <c r="E1238" s="40" t="s">
        <v>670</v>
      </c>
      <c r="F1238" s="40" t="s">
        <v>4657</v>
      </c>
      <c r="G1238" s="40" t="s">
        <v>4654</v>
      </c>
      <c r="H1238" s="42">
        <v>9</v>
      </c>
      <c r="I1238" s="40" t="s">
        <v>673</v>
      </c>
      <c r="J1238" s="42"/>
      <c r="K1238" s="40" t="s">
        <v>673</v>
      </c>
      <c r="L1238" s="43" t="s">
        <v>1828</v>
      </c>
      <c r="M1238" s="44" t="s">
        <v>4658</v>
      </c>
      <c r="N1238" s="45">
        <v>163000</v>
      </c>
      <c r="O1238" s="44" t="s">
        <v>676</v>
      </c>
      <c r="P1238" s="45">
        <v>50475</v>
      </c>
      <c r="Q1238" s="44" t="s">
        <v>676</v>
      </c>
      <c r="R1238" s="46">
        <v>31778</v>
      </c>
      <c r="S1238" s="44"/>
      <c r="T1238" s="44"/>
      <c r="U1238" s="37"/>
      <c r="V1238" s="37"/>
    </row>
    <row r="1239" spans="1:22" x14ac:dyDescent="0.25">
      <c r="A1239" s="37">
        <v>1238</v>
      </c>
      <c r="B1239" s="49" t="s">
        <v>678</v>
      </c>
      <c r="C1239" s="28" t="s">
        <v>679</v>
      </c>
      <c r="D1239" s="38" t="s">
        <v>4659</v>
      </c>
      <c r="E1239" s="40" t="s">
        <v>670</v>
      </c>
      <c r="F1239" s="40" t="s">
        <v>4660</v>
      </c>
      <c r="G1239" s="40" t="s">
        <v>4661</v>
      </c>
      <c r="H1239" s="42">
        <v>13</v>
      </c>
      <c r="I1239" s="40" t="s">
        <v>673</v>
      </c>
      <c r="J1239" s="42"/>
      <c r="K1239" s="40" t="s">
        <v>673</v>
      </c>
      <c r="L1239" s="43" t="s">
        <v>1828</v>
      </c>
      <c r="M1239" s="44" t="s">
        <v>4662</v>
      </c>
      <c r="N1239" s="45">
        <v>16000</v>
      </c>
      <c r="O1239" s="44" t="s">
        <v>676</v>
      </c>
      <c r="P1239" s="56">
        <v>0</v>
      </c>
      <c r="Q1239" s="44" t="s">
        <v>676</v>
      </c>
      <c r="R1239" s="46">
        <v>26299</v>
      </c>
      <c r="S1239" s="44"/>
      <c r="T1239" s="44"/>
      <c r="U1239" s="37"/>
      <c r="V1239" s="37"/>
    </row>
    <row r="1240" spans="1:22" x14ac:dyDescent="0.25">
      <c r="A1240" s="37">
        <v>1239</v>
      </c>
      <c r="B1240" s="49" t="s">
        <v>678</v>
      </c>
      <c r="C1240" s="28" t="s">
        <v>679</v>
      </c>
      <c r="D1240" s="38" t="s">
        <v>4663</v>
      </c>
      <c r="E1240" s="40" t="s">
        <v>670</v>
      </c>
      <c r="F1240" s="40" t="s">
        <v>4664</v>
      </c>
      <c r="G1240" s="40" t="s">
        <v>4278</v>
      </c>
      <c r="H1240" s="42">
        <v>9</v>
      </c>
      <c r="I1240" s="40" t="s">
        <v>673</v>
      </c>
      <c r="J1240" s="42"/>
      <c r="K1240" s="40" t="s">
        <v>673</v>
      </c>
      <c r="L1240" s="43" t="s">
        <v>1828</v>
      </c>
      <c r="M1240" s="44" t="s">
        <v>4135</v>
      </c>
      <c r="N1240" s="45">
        <v>204000</v>
      </c>
      <c r="O1240" s="44" t="s">
        <v>676</v>
      </c>
      <c r="P1240" s="45">
        <v>63172</v>
      </c>
      <c r="Q1240" s="44" t="s">
        <v>676</v>
      </c>
      <c r="R1240" s="46">
        <v>32143</v>
      </c>
      <c r="S1240" s="44"/>
      <c r="T1240" s="44"/>
      <c r="U1240" s="37"/>
      <c r="V1240" s="37"/>
    </row>
    <row r="1241" spans="1:22" x14ac:dyDescent="0.25">
      <c r="A1241" s="37">
        <v>1240</v>
      </c>
      <c r="B1241" s="49" t="s">
        <v>678</v>
      </c>
      <c r="C1241" s="28" t="s">
        <v>679</v>
      </c>
      <c r="D1241" s="38" t="s">
        <v>4665</v>
      </c>
      <c r="E1241" s="40" t="s">
        <v>670</v>
      </c>
      <c r="F1241" s="40" t="s">
        <v>4666</v>
      </c>
      <c r="G1241" s="40" t="s">
        <v>3140</v>
      </c>
      <c r="H1241" s="42">
        <v>7</v>
      </c>
      <c r="I1241" s="40" t="s">
        <v>673</v>
      </c>
      <c r="J1241" s="42"/>
      <c r="K1241" s="40" t="s">
        <v>673</v>
      </c>
      <c r="L1241" s="43" t="s">
        <v>1828</v>
      </c>
      <c r="M1241" s="44" t="s">
        <v>4667</v>
      </c>
      <c r="N1241" s="45">
        <v>11000</v>
      </c>
      <c r="O1241" s="44" t="s">
        <v>676</v>
      </c>
      <c r="P1241" s="56">
        <v>213</v>
      </c>
      <c r="Q1241" s="44" t="s">
        <v>676</v>
      </c>
      <c r="R1241" s="46">
        <v>27760</v>
      </c>
      <c r="S1241" s="44"/>
      <c r="T1241" s="44"/>
      <c r="U1241" s="37"/>
      <c r="V1241" s="37"/>
    </row>
    <row r="1242" spans="1:22" x14ac:dyDescent="0.25">
      <c r="A1242" s="37">
        <v>1241</v>
      </c>
      <c r="B1242" s="49" t="s">
        <v>678</v>
      </c>
      <c r="C1242" s="28" t="s">
        <v>679</v>
      </c>
      <c r="D1242" s="38" t="s">
        <v>4668</v>
      </c>
      <c r="E1242" s="40" t="s">
        <v>670</v>
      </c>
      <c r="F1242" s="40" t="s">
        <v>4669</v>
      </c>
      <c r="G1242" s="40" t="s">
        <v>4289</v>
      </c>
      <c r="H1242" s="42">
        <v>9</v>
      </c>
      <c r="I1242" s="40" t="s">
        <v>673</v>
      </c>
      <c r="J1242" s="42"/>
      <c r="K1242" s="40" t="s">
        <v>673</v>
      </c>
      <c r="L1242" s="43" t="s">
        <v>1828</v>
      </c>
      <c r="M1242" s="44" t="s">
        <v>4670</v>
      </c>
      <c r="N1242" s="45">
        <v>71000</v>
      </c>
      <c r="O1242" s="44" t="s">
        <v>676</v>
      </c>
      <c r="P1242" s="45">
        <v>56897</v>
      </c>
      <c r="Q1242" s="44" t="s">
        <v>676</v>
      </c>
      <c r="R1242" s="46">
        <v>33753</v>
      </c>
      <c r="S1242" s="44"/>
      <c r="T1242" s="44"/>
      <c r="U1242" s="37"/>
      <c r="V1242" s="37"/>
    </row>
    <row r="1243" spans="1:22" x14ac:dyDescent="0.25">
      <c r="A1243" s="37">
        <v>1242</v>
      </c>
      <c r="B1243" s="49" t="s">
        <v>678</v>
      </c>
      <c r="C1243" s="28" t="s">
        <v>679</v>
      </c>
      <c r="D1243" s="38" t="s">
        <v>4671</v>
      </c>
      <c r="E1243" s="40" t="s">
        <v>670</v>
      </c>
      <c r="F1243" s="40" t="s">
        <v>4672</v>
      </c>
      <c r="G1243" s="40" t="s">
        <v>4673</v>
      </c>
      <c r="H1243" s="42">
        <v>8</v>
      </c>
      <c r="I1243" s="40" t="s">
        <v>673</v>
      </c>
      <c r="J1243" s="42"/>
      <c r="K1243" s="40" t="s">
        <v>673</v>
      </c>
      <c r="L1243" s="43" t="s">
        <v>1828</v>
      </c>
      <c r="M1243" s="44" t="s">
        <v>4674</v>
      </c>
      <c r="N1243" s="45">
        <v>22000</v>
      </c>
      <c r="O1243" s="44" t="s">
        <v>676</v>
      </c>
      <c r="P1243" s="56">
        <v>0</v>
      </c>
      <c r="Q1243" s="44" t="s">
        <v>676</v>
      </c>
      <c r="R1243" s="46">
        <v>25569</v>
      </c>
      <c r="S1243" s="44"/>
      <c r="T1243" s="44"/>
      <c r="U1243" s="37"/>
      <c r="V1243" s="37"/>
    </row>
    <row r="1244" spans="1:22" x14ac:dyDescent="0.25">
      <c r="A1244" s="37">
        <v>1243</v>
      </c>
      <c r="B1244" s="49" t="s">
        <v>678</v>
      </c>
      <c r="C1244" s="28" t="s">
        <v>679</v>
      </c>
      <c r="D1244" s="38" t="s">
        <v>4675</v>
      </c>
      <c r="E1244" s="40" t="s">
        <v>670</v>
      </c>
      <c r="F1244" s="40" t="s">
        <v>4676</v>
      </c>
      <c r="G1244" s="40" t="s">
        <v>4677</v>
      </c>
      <c r="H1244" s="42">
        <v>9</v>
      </c>
      <c r="I1244" s="40" t="s">
        <v>673</v>
      </c>
      <c r="J1244" s="42"/>
      <c r="K1244" s="40" t="s">
        <v>673</v>
      </c>
      <c r="L1244" s="43" t="s">
        <v>1828</v>
      </c>
      <c r="M1244" s="44" t="s">
        <v>4678</v>
      </c>
      <c r="N1244" s="45">
        <v>38000</v>
      </c>
      <c r="O1244" s="44" t="s">
        <v>676</v>
      </c>
      <c r="P1244" s="56">
        <v>0</v>
      </c>
      <c r="Q1244" s="44" t="s">
        <v>676</v>
      </c>
      <c r="R1244" s="46">
        <v>26665</v>
      </c>
      <c r="S1244" s="44"/>
      <c r="T1244" s="44"/>
      <c r="U1244" s="37"/>
      <c r="V1244" s="37"/>
    </row>
    <row r="1245" spans="1:22" x14ac:dyDescent="0.25">
      <c r="A1245" s="37">
        <v>1244</v>
      </c>
      <c r="B1245" s="49" t="s">
        <v>678</v>
      </c>
      <c r="C1245" s="28" t="s">
        <v>679</v>
      </c>
      <c r="D1245" s="38" t="s">
        <v>4679</v>
      </c>
      <c r="E1245" s="40" t="s">
        <v>670</v>
      </c>
      <c r="F1245" s="40" t="s">
        <v>4680</v>
      </c>
      <c r="G1245" s="40" t="s">
        <v>4087</v>
      </c>
      <c r="H1245" s="42">
        <v>9</v>
      </c>
      <c r="I1245" s="40" t="s">
        <v>673</v>
      </c>
      <c r="J1245" s="42"/>
      <c r="K1245" s="40" t="s">
        <v>673</v>
      </c>
      <c r="L1245" s="43" t="s">
        <v>1828</v>
      </c>
      <c r="M1245" s="44" t="s">
        <v>4502</v>
      </c>
      <c r="N1245" s="45">
        <v>32000</v>
      </c>
      <c r="O1245" s="44" t="s">
        <v>676</v>
      </c>
      <c r="P1245" s="45">
        <v>13367</v>
      </c>
      <c r="Q1245" s="44" t="s">
        <v>676</v>
      </c>
      <c r="R1245" s="46">
        <v>34302</v>
      </c>
      <c r="S1245" s="44"/>
      <c r="T1245" s="44"/>
      <c r="U1245" s="37"/>
      <c r="V1245" s="37"/>
    </row>
    <row r="1246" spans="1:22" x14ac:dyDescent="0.25">
      <c r="A1246" s="37">
        <v>1245</v>
      </c>
      <c r="B1246" s="49" t="s">
        <v>678</v>
      </c>
      <c r="C1246" s="28" t="s">
        <v>679</v>
      </c>
      <c r="D1246" s="38" t="s">
        <v>4681</v>
      </c>
      <c r="E1246" s="40" t="s">
        <v>670</v>
      </c>
      <c r="F1246" s="40" t="s">
        <v>4682</v>
      </c>
      <c r="G1246" s="40" t="s">
        <v>4683</v>
      </c>
      <c r="H1246" s="42">
        <v>26</v>
      </c>
      <c r="I1246" s="40" t="s">
        <v>673</v>
      </c>
      <c r="J1246" s="42"/>
      <c r="K1246" s="40" t="s">
        <v>673</v>
      </c>
      <c r="L1246" s="43" t="s">
        <v>1828</v>
      </c>
      <c r="M1246" s="44" t="s">
        <v>4684</v>
      </c>
      <c r="N1246" s="45">
        <v>16000</v>
      </c>
      <c r="O1246" s="44" t="s">
        <v>676</v>
      </c>
      <c r="P1246" s="56">
        <v>0</v>
      </c>
      <c r="Q1246" s="44" t="s">
        <v>676</v>
      </c>
      <c r="R1246" s="46">
        <v>26299</v>
      </c>
      <c r="S1246" s="44"/>
      <c r="T1246" s="44"/>
      <c r="U1246" s="37"/>
      <c r="V1246" s="37"/>
    </row>
    <row r="1247" spans="1:22" x14ac:dyDescent="0.25">
      <c r="A1247" s="37">
        <v>1246</v>
      </c>
      <c r="B1247" s="49" t="s">
        <v>678</v>
      </c>
      <c r="C1247" s="28" t="s">
        <v>679</v>
      </c>
      <c r="D1247" s="38" t="s">
        <v>4685</v>
      </c>
      <c r="E1247" s="40" t="s">
        <v>670</v>
      </c>
      <c r="F1247" s="40" t="s">
        <v>4686</v>
      </c>
      <c r="G1247" s="40" t="s">
        <v>4687</v>
      </c>
      <c r="H1247" s="42">
        <v>9</v>
      </c>
      <c r="I1247" s="40" t="s">
        <v>673</v>
      </c>
      <c r="J1247" s="42"/>
      <c r="K1247" s="40" t="s">
        <v>673</v>
      </c>
      <c r="L1247" s="43" t="s">
        <v>1828</v>
      </c>
      <c r="M1247" s="44" t="s">
        <v>4688</v>
      </c>
      <c r="N1247" s="45">
        <v>134000</v>
      </c>
      <c r="O1247" s="44" t="s">
        <v>676</v>
      </c>
      <c r="P1247" s="45">
        <v>25625</v>
      </c>
      <c r="Q1247" s="44" t="s">
        <v>676</v>
      </c>
      <c r="R1247" s="46">
        <v>31048</v>
      </c>
      <c r="S1247" s="44"/>
      <c r="T1247" s="44"/>
      <c r="U1247" s="37"/>
      <c r="V1247" s="37"/>
    </row>
    <row r="1248" spans="1:22" x14ac:dyDescent="0.25">
      <c r="A1248" s="37">
        <v>1247</v>
      </c>
      <c r="B1248" s="49" t="s">
        <v>678</v>
      </c>
      <c r="C1248" s="28" t="s">
        <v>679</v>
      </c>
      <c r="D1248" s="38" t="s">
        <v>4689</v>
      </c>
      <c r="E1248" s="40" t="s">
        <v>670</v>
      </c>
      <c r="F1248" s="40" t="s">
        <v>4690</v>
      </c>
      <c r="G1248" s="40" t="s">
        <v>4691</v>
      </c>
      <c r="H1248" s="42">
        <v>9</v>
      </c>
      <c r="I1248" s="40" t="s">
        <v>673</v>
      </c>
      <c r="J1248" s="42"/>
      <c r="K1248" s="40" t="s">
        <v>673</v>
      </c>
      <c r="L1248" s="43" t="s">
        <v>1828</v>
      </c>
      <c r="M1248" s="44" t="s">
        <v>4692</v>
      </c>
      <c r="N1248" s="45">
        <v>11000</v>
      </c>
      <c r="O1248" s="44" t="s">
        <v>676</v>
      </c>
      <c r="P1248" s="56">
        <v>0</v>
      </c>
      <c r="Q1248" s="44" t="s">
        <v>676</v>
      </c>
      <c r="R1248" s="46">
        <v>24838</v>
      </c>
      <c r="S1248" s="44"/>
      <c r="T1248" s="44"/>
      <c r="U1248" s="37"/>
      <c r="V1248" s="37"/>
    </row>
    <row r="1249" spans="1:22" x14ac:dyDescent="0.25">
      <c r="A1249" s="37">
        <v>1248</v>
      </c>
      <c r="B1249" s="49" t="s">
        <v>678</v>
      </c>
      <c r="C1249" s="28" t="s">
        <v>679</v>
      </c>
      <c r="D1249" s="38" t="s">
        <v>4693</v>
      </c>
      <c r="E1249" s="40" t="s">
        <v>670</v>
      </c>
      <c r="F1249" s="40" t="s">
        <v>4694</v>
      </c>
      <c r="G1249" s="40" t="s">
        <v>4087</v>
      </c>
      <c r="H1249" s="42">
        <v>9</v>
      </c>
      <c r="I1249" s="40" t="s">
        <v>673</v>
      </c>
      <c r="J1249" s="42"/>
      <c r="K1249" s="40" t="s">
        <v>673</v>
      </c>
      <c r="L1249" s="43" t="s">
        <v>1828</v>
      </c>
      <c r="M1249" s="44" t="s">
        <v>4692</v>
      </c>
      <c r="N1249" s="45">
        <v>97810</v>
      </c>
      <c r="O1249" s="44" t="s">
        <v>676</v>
      </c>
      <c r="P1249" s="45">
        <v>1755</v>
      </c>
      <c r="Q1249" s="44" t="s">
        <v>676</v>
      </c>
      <c r="R1249" s="46">
        <v>35459</v>
      </c>
      <c r="S1249" s="44"/>
      <c r="T1249" s="44"/>
      <c r="U1249" s="37"/>
      <c r="V1249" s="37"/>
    </row>
    <row r="1250" spans="1:22" x14ac:dyDescent="0.25">
      <c r="A1250" s="37">
        <v>1249</v>
      </c>
      <c r="B1250" s="49" t="s">
        <v>678</v>
      </c>
      <c r="C1250" s="28" t="s">
        <v>679</v>
      </c>
      <c r="D1250" s="38" t="s">
        <v>4695</v>
      </c>
      <c r="E1250" s="40" t="s">
        <v>670</v>
      </c>
      <c r="F1250" s="40" t="s">
        <v>4696</v>
      </c>
      <c r="G1250" s="40" t="s">
        <v>4697</v>
      </c>
      <c r="H1250" s="42">
        <v>9</v>
      </c>
      <c r="I1250" s="40" t="s">
        <v>673</v>
      </c>
      <c r="J1250" s="42"/>
      <c r="K1250" s="40" t="s">
        <v>673</v>
      </c>
      <c r="L1250" s="43" t="s">
        <v>1828</v>
      </c>
      <c r="M1250" s="44" t="s">
        <v>4698</v>
      </c>
      <c r="N1250" s="45">
        <v>93491</v>
      </c>
      <c r="O1250" s="44" t="s">
        <v>676</v>
      </c>
      <c r="P1250" s="56">
        <v>0</v>
      </c>
      <c r="Q1250" s="44" t="s">
        <v>676</v>
      </c>
      <c r="R1250" s="46">
        <v>23743</v>
      </c>
      <c r="S1250" s="44"/>
      <c r="T1250" s="44"/>
      <c r="U1250" s="37"/>
      <c r="V1250" s="37"/>
    </row>
    <row r="1251" spans="1:22" x14ac:dyDescent="0.25">
      <c r="A1251" s="37">
        <v>1250</v>
      </c>
      <c r="B1251" s="49" t="s">
        <v>678</v>
      </c>
      <c r="C1251" s="28" t="s">
        <v>679</v>
      </c>
      <c r="D1251" s="38" t="s">
        <v>4699</v>
      </c>
      <c r="E1251" s="40" t="s">
        <v>670</v>
      </c>
      <c r="F1251" s="40" t="s">
        <v>4700</v>
      </c>
      <c r="G1251" s="40" t="s">
        <v>4087</v>
      </c>
      <c r="H1251" s="42">
        <v>9</v>
      </c>
      <c r="I1251" s="40" t="s">
        <v>673</v>
      </c>
      <c r="J1251" s="42"/>
      <c r="K1251" s="40" t="s">
        <v>673</v>
      </c>
      <c r="L1251" s="43" t="s">
        <v>1828</v>
      </c>
      <c r="M1251" s="44" t="s">
        <v>4701</v>
      </c>
      <c r="N1251" s="45">
        <v>32000</v>
      </c>
      <c r="O1251" s="44" t="s">
        <v>676</v>
      </c>
      <c r="P1251" s="45">
        <v>13367</v>
      </c>
      <c r="Q1251" s="44" t="s">
        <v>676</v>
      </c>
      <c r="R1251" s="46">
        <v>34302</v>
      </c>
      <c r="S1251" s="44"/>
      <c r="T1251" s="44"/>
      <c r="U1251" s="37"/>
      <c r="V1251" s="37"/>
    </row>
    <row r="1252" spans="1:22" x14ac:dyDescent="0.25">
      <c r="A1252" s="37">
        <v>1251</v>
      </c>
      <c r="B1252" s="49" t="s">
        <v>678</v>
      </c>
      <c r="C1252" s="28" t="s">
        <v>679</v>
      </c>
      <c r="D1252" s="38" t="s">
        <v>4702</v>
      </c>
      <c r="E1252" s="40" t="s">
        <v>670</v>
      </c>
      <c r="F1252" s="40" t="s">
        <v>4703</v>
      </c>
      <c r="G1252" s="40" t="s">
        <v>4704</v>
      </c>
      <c r="H1252" s="42">
        <v>9</v>
      </c>
      <c r="I1252" s="40" t="s">
        <v>673</v>
      </c>
      <c r="J1252" s="42"/>
      <c r="K1252" s="40" t="s">
        <v>673</v>
      </c>
      <c r="L1252" s="43" t="s">
        <v>1828</v>
      </c>
      <c r="M1252" s="44" t="s">
        <v>4705</v>
      </c>
      <c r="N1252" s="45">
        <v>259831</v>
      </c>
      <c r="O1252" s="44" t="s">
        <v>676</v>
      </c>
      <c r="P1252" s="45">
        <v>80862</v>
      </c>
      <c r="Q1252" s="44" t="s">
        <v>676</v>
      </c>
      <c r="R1252" s="46">
        <v>31413</v>
      </c>
      <c r="S1252" s="44"/>
      <c r="T1252" s="44"/>
      <c r="U1252" s="37"/>
      <c r="V1252" s="37"/>
    </row>
    <row r="1253" spans="1:22" x14ac:dyDescent="0.25">
      <c r="A1253" s="37">
        <v>1252</v>
      </c>
      <c r="B1253" s="49" t="s">
        <v>678</v>
      </c>
      <c r="C1253" s="28" t="s">
        <v>679</v>
      </c>
      <c r="D1253" s="38" t="s">
        <v>4706</v>
      </c>
      <c r="E1253" s="40" t="s">
        <v>670</v>
      </c>
      <c r="F1253" s="40" t="s">
        <v>4707</v>
      </c>
      <c r="G1253" s="40" t="s">
        <v>4704</v>
      </c>
      <c r="H1253" s="42">
        <v>9</v>
      </c>
      <c r="I1253" s="40" t="s">
        <v>673</v>
      </c>
      <c r="J1253" s="42"/>
      <c r="K1253" s="40" t="s">
        <v>673</v>
      </c>
      <c r="L1253" s="43" t="s">
        <v>1828</v>
      </c>
      <c r="M1253" s="44" t="s">
        <v>4708</v>
      </c>
      <c r="N1253" s="45">
        <v>276467</v>
      </c>
      <c r="O1253" s="44" t="s">
        <v>676</v>
      </c>
      <c r="P1253" s="45">
        <v>85943</v>
      </c>
      <c r="Q1253" s="44" t="s">
        <v>676</v>
      </c>
      <c r="R1253" s="46">
        <v>31413</v>
      </c>
      <c r="S1253" s="44"/>
      <c r="T1253" s="44"/>
      <c r="U1253" s="37"/>
      <c r="V1253" s="37"/>
    </row>
    <row r="1254" spans="1:22" x14ac:dyDescent="0.25">
      <c r="A1254" s="37">
        <v>1253</v>
      </c>
      <c r="B1254" s="49" t="s">
        <v>678</v>
      </c>
      <c r="C1254" s="28" t="s">
        <v>679</v>
      </c>
      <c r="D1254" s="38" t="s">
        <v>4709</v>
      </c>
      <c r="E1254" s="40" t="s">
        <v>670</v>
      </c>
      <c r="F1254" s="40" t="s">
        <v>4710</v>
      </c>
      <c r="G1254" s="40" t="s">
        <v>4087</v>
      </c>
      <c r="H1254" s="42">
        <v>9</v>
      </c>
      <c r="I1254" s="40" t="s">
        <v>673</v>
      </c>
      <c r="J1254" s="42"/>
      <c r="K1254" s="40" t="s">
        <v>673</v>
      </c>
      <c r="L1254" s="43" t="s">
        <v>1828</v>
      </c>
      <c r="M1254" s="44" t="s">
        <v>4701</v>
      </c>
      <c r="N1254" s="45">
        <v>33000</v>
      </c>
      <c r="O1254" s="44" t="s">
        <v>676</v>
      </c>
      <c r="P1254" s="45">
        <v>26444</v>
      </c>
      <c r="Q1254" s="44" t="s">
        <v>676</v>
      </c>
      <c r="R1254" s="46">
        <v>34302</v>
      </c>
      <c r="S1254" s="44"/>
      <c r="T1254" s="44"/>
      <c r="U1254" s="37"/>
      <c r="V1254" s="37"/>
    </row>
    <row r="1255" spans="1:22" x14ac:dyDescent="0.25">
      <c r="A1255" s="37">
        <v>1254</v>
      </c>
      <c r="B1255" s="49" t="s">
        <v>678</v>
      </c>
      <c r="C1255" s="28" t="s">
        <v>679</v>
      </c>
      <c r="D1255" s="38" t="s">
        <v>4711</v>
      </c>
      <c r="E1255" s="40" t="s">
        <v>670</v>
      </c>
      <c r="F1255" s="40" t="s">
        <v>4712</v>
      </c>
      <c r="G1255" s="40" t="s">
        <v>4713</v>
      </c>
      <c r="H1255" s="42">
        <v>9</v>
      </c>
      <c r="I1255" s="40" t="s">
        <v>673</v>
      </c>
      <c r="J1255" s="42"/>
      <c r="K1255" s="40" t="s">
        <v>673</v>
      </c>
      <c r="L1255" s="43" t="s">
        <v>1828</v>
      </c>
      <c r="M1255" s="44" t="s">
        <v>4714</v>
      </c>
      <c r="N1255" s="45">
        <v>22000</v>
      </c>
      <c r="O1255" s="44" t="s">
        <v>676</v>
      </c>
      <c r="P1255" s="56">
        <v>0</v>
      </c>
      <c r="Q1255" s="44" t="s">
        <v>676</v>
      </c>
      <c r="R1255" s="46">
        <v>23743</v>
      </c>
      <c r="S1255" s="44"/>
      <c r="T1255" s="44"/>
      <c r="U1255" s="37"/>
      <c r="V1255" s="37"/>
    </row>
    <row r="1256" spans="1:22" x14ac:dyDescent="0.25">
      <c r="A1256" s="37">
        <v>1255</v>
      </c>
      <c r="B1256" s="49" t="s">
        <v>678</v>
      </c>
      <c r="C1256" s="28" t="s">
        <v>679</v>
      </c>
      <c r="D1256" s="38" t="s">
        <v>4715</v>
      </c>
      <c r="E1256" s="40" t="s">
        <v>670</v>
      </c>
      <c r="F1256" s="40" t="s">
        <v>4716</v>
      </c>
      <c r="G1256" s="40" t="s">
        <v>4087</v>
      </c>
      <c r="H1256" s="42">
        <v>9</v>
      </c>
      <c r="I1256" s="40" t="s">
        <v>673</v>
      </c>
      <c r="J1256" s="42"/>
      <c r="K1256" s="40" t="s">
        <v>673</v>
      </c>
      <c r="L1256" s="43" t="s">
        <v>1828</v>
      </c>
      <c r="M1256" s="44" t="s">
        <v>4717</v>
      </c>
      <c r="N1256" s="45">
        <v>33000</v>
      </c>
      <c r="O1256" s="44" t="s">
        <v>676</v>
      </c>
      <c r="P1256" s="45">
        <v>26444</v>
      </c>
      <c r="Q1256" s="44" t="s">
        <v>676</v>
      </c>
      <c r="R1256" s="46">
        <v>34302</v>
      </c>
      <c r="S1256" s="44"/>
      <c r="T1256" s="44"/>
      <c r="U1256" s="37"/>
      <c r="V1256" s="37"/>
    </row>
    <row r="1257" spans="1:22" x14ac:dyDescent="0.25">
      <c r="A1257" s="37">
        <v>1256</v>
      </c>
      <c r="B1257" s="49" t="s">
        <v>678</v>
      </c>
      <c r="C1257" s="28" t="s">
        <v>679</v>
      </c>
      <c r="D1257" s="38" t="s">
        <v>4718</v>
      </c>
      <c r="E1257" s="40" t="s">
        <v>670</v>
      </c>
      <c r="F1257" s="40" t="s">
        <v>4719</v>
      </c>
      <c r="G1257" s="40" t="s">
        <v>4713</v>
      </c>
      <c r="H1257" s="42">
        <v>9</v>
      </c>
      <c r="I1257" s="40" t="s">
        <v>673</v>
      </c>
      <c r="J1257" s="42"/>
      <c r="K1257" s="40" t="s">
        <v>673</v>
      </c>
      <c r="L1257" s="43" t="s">
        <v>1828</v>
      </c>
      <c r="M1257" s="44" t="s">
        <v>4714</v>
      </c>
      <c r="N1257" s="45">
        <v>22000</v>
      </c>
      <c r="O1257" s="44" t="s">
        <v>676</v>
      </c>
      <c r="P1257" s="56">
        <v>0</v>
      </c>
      <c r="Q1257" s="44" t="s">
        <v>676</v>
      </c>
      <c r="R1257" s="46">
        <v>23743</v>
      </c>
      <c r="S1257" s="44"/>
      <c r="T1257" s="44"/>
      <c r="U1257" s="37"/>
      <c r="V1257" s="37"/>
    </row>
    <row r="1258" spans="1:22" x14ac:dyDescent="0.25">
      <c r="A1258" s="37">
        <v>1257</v>
      </c>
      <c r="B1258" s="49" t="s">
        <v>678</v>
      </c>
      <c r="C1258" s="28" t="s">
        <v>679</v>
      </c>
      <c r="D1258" s="38" t="s">
        <v>4720</v>
      </c>
      <c r="E1258" s="40" t="s">
        <v>670</v>
      </c>
      <c r="F1258" s="40" t="s">
        <v>4721</v>
      </c>
      <c r="G1258" s="40" t="s">
        <v>4087</v>
      </c>
      <c r="H1258" s="42">
        <v>9</v>
      </c>
      <c r="I1258" s="40" t="s">
        <v>673</v>
      </c>
      <c r="J1258" s="42"/>
      <c r="K1258" s="40" t="s">
        <v>673</v>
      </c>
      <c r="L1258" s="43" t="s">
        <v>1828</v>
      </c>
      <c r="M1258" s="44" t="s">
        <v>4722</v>
      </c>
      <c r="N1258" s="45">
        <v>32000</v>
      </c>
      <c r="O1258" s="44" t="s">
        <v>676</v>
      </c>
      <c r="P1258" s="45">
        <v>13367</v>
      </c>
      <c r="Q1258" s="44" t="s">
        <v>676</v>
      </c>
      <c r="R1258" s="46">
        <v>34302</v>
      </c>
      <c r="S1258" s="44"/>
      <c r="T1258" s="44"/>
      <c r="U1258" s="37"/>
      <c r="V1258" s="37"/>
    </row>
    <row r="1259" spans="1:22" x14ac:dyDescent="0.25">
      <c r="A1259" s="37">
        <v>1258</v>
      </c>
      <c r="B1259" s="49" t="s">
        <v>678</v>
      </c>
      <c r="C1259" s="28" t="s">
        <v>679</v>
      </c>
      <c r="D1259" s="38" t="s">
        <v>4723</v>
      </c>
      <c r="E1259" s="40" t="s">
        <v>670</v>
      </c>
      <c r="F1259" s="40" t="s">
        <v>4724</v>
      </c>
      <c r="G1259" s="40" t="s">
        <v>4725</v>
      </c>
      <c r="H1259" s="42">
        <v>13</v>
      </c>
      <c r="I1259" s="40" t="s">
        <v>673</v>
      </c>
      <c r="J1259" s="42"/>
      <c r="K1259" s="40" t="s">
        <v>673</v>
      </c>
      <c r="L1259" s="43" t="s">
        <v>1828</v>
      </c>
      <c r="M1259" s="44" t="s">
        <v>4726</v>
      </c>
      <c r="N1259" s="45">
        <v>16000</v>
      </c>
      <c r="O1259" s="44" t="s">
        <v>676</v>
      </c>
      <c r="P1259" s="56">
        <v>0</v>
      </c>
      <c r="Q1259" s="44" t="s">
        <v>676</v>
      </c>
      <c r="R1259" s="46">
        <v>23743</v>
      </c>
      <c r="S1259" s="44"/>
      <c r="T1259" s="44"/>
      <c r="U1259" s="37"/>
      <c r="V1259" s="37"/>
    </row>
    <row r="1260" spans="1:22" x14ac:dyDescent="0.25">
      <c r="A1260" s="37">
        <v>1259</v>
      </c>
      <c r="B1260" s="49" t="s">
        <v>678</v>
      </c>
      <c r="C1260" s="28" t="s">
        <v>679</v>
      </c>
      <c r="D1260" s="38" t="s">
        <v>4727</v>
      </c>
      <c r="E1260" s="40" t="s">
        <v>670</v>
      </c>
      <c r="F1260" s="40" t="s">
        <v>4728</v>
      </c>
      <c r="G1260" s="40" t="s">
        <v>4704</v>
      </c>
      <c r="H1260" s="42">
        <v>9</v>
      </c>
      <c r="I1260" s="40" t="s">
        <v>673</v>
      </c>
      <c r="J1260" s="42"/>
      <c r="K1260" s="40" t="s">
        <v>673</v>
      </c>
      <c r="L1260" s="43" t="s">
        <v>1828</v>
      </c>
      <c r="M1260" s="44" t="s">
        <v>4729</v>
      </c>
      <c r="N1260" s="45">
        <v>172000</v>
      </c>
      <c r="O1260" s="44" t="s">
        <v>676</v>
      </c>
      <c r="P1260" s="45">
        <v>53260</v>
      </c>
      <c r="Q1260" s="44" t="s">
        <v>676</v>
      </c>
      <c r="R1260" s="46">
        <v>31778</v>
      </c>
      <c r="S1260" s="44"/>
      <c r="T1260" s="44"/>
      <c r="U1260" s="37"/>
      <c r="V1260" s="37"/>
    </row>
    <row r="1261" spans="1:22" x14ac:dyDescent="0.25">
      <c r="A1261" s="37">
        <v>1260</v>
      </c>
      <c r="B1261" s="49" t="s">
        <v>678</v>
      </c>
      <c r="C1261" s="28" t="s">
        <v>679</v>
      </c>
      <c r="D1261" s="38" t="s">
        <v>4730</v>
      </c>
      <c r="E1261" s="40" t="s">
        <v>670</v>
      </c>
      <c r="F1261" s="40" t="s">
        <v>4731</v>
      </c>
      <c r="G1261" s="40" t="s">
        <v>4704</v>
      </c>
      <c r="H1261" s="42">
        <v>9</v>
      </c>
      <c r="I1261" s="40" t="s">
        <v>673</v>
      </c>
      <c r="J1261" s="42"/>
      <c r="K1261" s="40" t="s">
        <v>673</v>
      </c>
      <c r="L1261" s="43" t="s">
        <v>1828</v>
      </c>
      <c r="M1261" s="44" t="s">
        <v>4732</v>
      </c>
      <c r="N1261" s="45">
        <v>275000</v>
      </c>
      <c r="O1261" s="44" t="s">
        <v>676</v>
      </c>
      <c r="P1261" s="45">
        <v>85156</v>
      </c>
      <c r="Q1261" s="44" t="s">
        <v>676</v>
      </c>
      <c r="R1261" s="46">
        <v>32509</v>
      </c>
      <c r="S1261" s="44"/>
      <c r="T1261" s="44"/>
      <c r="U1261" s="37"/>
      <c r="V1261" s="37"/>
    </row>
    <row r="1262" spans="1:22" x14ac:dyDescent="0.25">
      <c r="A1262" s="37">
        <v>1261</v>
      </c>
      <c r="B1262" s="49" t="s">
        <v>678</v>
      </c>
      <c r="C1262" s="28" t="s">
        <v>679</v>
      </c>
      <c r="D1262" s="38" t="s">
        <v>4733</v>
      </c>
      <c r="E1262" s="40" t="s">
        <v>670</v>
      </c>
      <c r="F1262" s="40" t="s">
        <v>4734</v>
      </c>
      <c r="G1262" s="40" t="s">
        <v>766</v>
      </c>
      <c r="H1262" s="42">
        <v>67</v>
      </c>
      <c r="I1262" s="40" t="s">
        <v>673</v>
      </c>
      <c r="J1262" s="42"/>
      <c r="K1262" s="40" t="s">
        <v>673</v>
      </c>
      <c r="L1262" s="43" t="s">
        <v>1828</v>
      </c>
      <c r="M1262" s="44" t="s">
        <v>4735</v>
      </c>
      <c r="N1262" s="45">
        <v>4645300</v>
      </c>
      <c r="O1262" s="44" t="s">
        <v>676</v>
      </c>
      <c r="P1262" s="45">
        <v>2091454</v>
      </c>
      <c r="Q1262" s="44" t="s">
        <v>676</v>
      </c>
      <c r="R1262" s="46">
        <v>32143</v>
      </c>
      <c r="S1262" s="44"/>
      <c r="T1262" s="44"/>
      <c r="U1262" s="37"/>
      <c r="V1262" s="37"/>
    </row>
    <row r="1263" spans="1:22" x14ac:dyDescent="0.25">
      <c r="A1263" s="37">
        <v>1262</v>
      </c>
      <c r="B1263" s="49" t="s">
        <v>678</v>
      </c>
      <c r="C1263" s="28" t="s">
        <v>679</v>
      </c>
      <c r="D1263" s="38" t="s">
        <v>4736</v>
      </c>
      <c r="E1263" s="40" t="s">
        <v>670</v>
      </c>
      <c r="F1263" s="40" t="s">
        <v>4737</v>
      </c>
      <c r="G1263" s="40" t="s">
        <v>3140</v>
      </c>
      <c r="H1263" s="42">
        <v>10</v>
      </c>
      <c r="I1263" s="40" t="s">
        <v>673</v>
      </c>
      <c r="J1263" s="42"/>
      <c r="K1263" s="40" t="s">
        <v>673</v>
      </c>
      <c r="L1263" s="43" t="s">
        <v>1828</v>
      </c>
      <c r="M1263" s="44" t="s">
        <v>4738</v>
      </c>
      <c r="N1263" s="45">
        <v>27000</v>
      </c>
      <c r="O1263" s="44" t="s">
        <v>676</v>
      </c>
      <c r="P1263" s="56">
        <v>0</v>
      </c>
      <c r="Q1263" s="44" t="s">
        <v>676</v>
      </c>
      <c r="R1263" s="46">
        <v>20455</v>
      </c>
      <c r="S1263" s="44"/>
      <c r="T1263" s="44"/>
      <c r="U1263" s="37"/>
      <c r="V1263" s="37"/>
    </row>
    <row r="1264" spans="1:22" x14ac:dyDescent="0.25">
      <c r="A1264" s="37">
        <v>1263</v>
      </c>
      <c r="B1264" s="49" t="s">
        <v>678</v>
      </c>
      <c r="C1264" s="28" t="s">
        <v>679</v>
      </c>
      <c r="D1264" s="38" t="s">
        <v>4739</v>
      </c>
      <c r="E1264" s="40" t="s">
        <v>670</v>
      </c>
      <c r="F1264" s="40" t="s">
        <v>4740</v>
      </c>
      <c r="G1264" s="40" t="s">
        <v>4741</v>
      </c>
      <c r="H1264" s="42">
        <v>9</v>
      </c>
      <c r="I1264" s="40" t="s">
        <v>673</v>
      </c>
      <c r="J1264" s="42"/>
      <c r="K1264" s="40" t="s">
        <v>673</v>
      </c>
      <c r="L1264" s="43" t="s">
        <v>1828</v>
      </c>
      <c r="M1264" s="44" t="s">
        <v>4742</v>
      </c>
      <c r="N1264" s="45">
        <v>22000</v>
      </c>
      <c r="O1264" s="44" t="s">
        <v>676</v>
      </c>
      <c r="P1264" s="56">
        <v>0</v>
      </c>
      <c r="Q1264" s="44" t="s">
        <v>676</v>
      </c>
      <c r="R1264" s="46">
        <v>23743</v>
      </c>
      <c r="S1264" s="44"/>
      <c r="T1264" s="44"/>
      <c r="U1264" s="37"/>
      <c r="V1264" s="37"/>
    </row>
    <row r="1265" spans="1:22" x14ac:dyDescent="0.25">
      <c r="A1265" s="37">
        <v>1264</v>
      </c>
      <c r="B1265" s="49" t="s">
        <v>678</v>
      </c>
      <c r="C1265" s="28" t="s">
        <v>679</v>
      </c>
      <c r="D1265" s="38" t="s">
        <v>4743</v>
      </c>
      <c r="E1265" s="40" t="s">
        <v>670</v>
      </c>
      <c r="F1265" s="40" t="s">
        <v>4744</v>
      </c>
      <c r="G1265" s="40" t="s">
        <v>4745</v>
      </c>
      <c r="H1265" s="42">
        <v>7</v>
      </c>
      <c r="I1265" s="40" t="s">
        <v>673</v>
      </c>
      <c r="J1265" s="42"/>
      <c r="K1265" s="40" t="s">
        <v>673</v>
      </c>
      <c r="L1265" s="43" t="s">
        <v>1828</v>
      </c>
      <c r="M1265" s="44" t="s">
        <v>4746</v>
      </c>
      <c r="N1265" s="45">
        <v>230474</v>
      </c>
      <c r="O1265" s="44" t="s">
        <v>676</v>
      </c>
      <c r="P1265" s="56">
        <v>0</v>
      </c>
      <c r="Q1265" s="44" t="s">
        <v>676</v>
      </c>
      <c r="R1265" s="46">
        <v>13516</v>
      </c>
      <c r="S1265" s="44"/>
      <c r="T1265" s="44"/>
      <c r="U1265" s="37"/>
      <c r="V1265" s="37"/>
    </row>
    <row r="1266" spans="1:22" x14ac:dyDescent="0.25">
      <c r="A1266" s="37">
        <v>1265</v>
      </c>
      <c r="B1266" s="49" t="s">
        <v>678</v>
      </c>
      <c r="C1266" s="28" t="s">
        <v>679</v>
      </c>
      <c r="D1266" s="38" t="s">
        <v>4747</v>
      </c>
      <c r="E1266" s="40" t="s">
        <v>670</v>
      </c>
      <c r="F1266" s="40" t="s">
        <v>4748</v>
      </c>
      <c r="G1266" s="40" t="s">
        <v>4749</v>
      </c>
      <c r="H1266" s="42">
        <v>11</v>
      </c>
      <c r="I1266" s="40" t="s">
        <v>673</v>
      </c>
      <c r="J1266" s="42"/>
      <c r="K1266" s="40" t="s">
        <v>673</v>
      </c>
      <c r="L1266" s="43" t="s">
        <v>1828</v>
      </c>
      <c r="M1266" s="44" t="s">
        <v>4750</v>
      </c>
      <c r="N1266" s="45">
        <v>16000</v>
      </c>
      <c r="O1266" s="44" t="s">
        <v>676</v>
      </c>
      <c r="P1266" s="56">
        <v>0</v>
      </c>
      <c r="Q1266" s="44" t="s">
        <v>676</v>
      </c>
      <c r="R1266" s="46">
        <v>21186</v>
      </c>
      <c r="S1266" s="44"/>
      <c r="T1266" s="44"/>
      <c r="U1266" s="37"/>
      <c r="V1266" s="37"/>
    </row>
    <row r="1267" spans="1:22" x14ac:dyDescent="0.25">
      <c r="A1267" s="37">
        <v>1266</v>
      </c>
      <c r="B1267" s="49" t="s">
        <v>678</v>
      </c>
      <c r="C1267" s="28" t="s">
        <v>679</v>
      </c>
      <c r="D1267" s="38" t="s">
        <v>4751</v>
      </c>
      <c r="E1267" s="40" t="s">
        <v>670</v>
      </c>
      <c r="F1267" s="40" t="s">
        <v>4752</v>
      </c>
      <c r="G1267" s="40" t="s">
        <v>4745</v>
      </c>
      <c r="H1267" s="42">
        <v>9</v>
      </c>
      <c r="I1267" s="40" t="s">
        <v>673</v>
      </c>
      <c r="J1267" s="42"/>
      <c r="K1267" s="40" t="s">
        <v>673</v>
      </c>
      <c r="L1267" s="43" t="s">
        <v>1828</v>
      </c>
      <c r="M1267" s="44" t="s">
        <v>4753</v>
      </c>
      <c r="N1267" s="45">
        <v>66000</v>
      </c>
      <c r="O1267" s="44" t="s">
        <v>676</v>
      </c>
      <c r="P1267" s="56">
        <v>0</v>
      </c>
      <c r="Q1267" s="44" t="s">
        <v>676</v>
      </c>
      <c r="R1267" s="46">
        <v>13516</v>
      </c>
      <c r="S1267" s="44"/>
      <c r="T1267" s="44"/>
      <c r="U1267" s="37"/>
      <c r="V1267" s="37"/>
    </row>
    <row r="1268" spans="1:22" x14ac:dyDescent="0.25">
      <c r="A1268" s="37">
        <v>1267</v>
      </c>
      <c r="B1268" s="49" t="s">
        <v>678</v>
      </c>
      <c r="C1268" s="28" t="s">
        <v>679</v>
      </c>
      <c r="D1268" s="38" t="s">
        <v>4754</v>
      </c>
      <c r="E1268" s="40" t="s">
        <v>670</v>
      </c>
      <c r="F1268" s="40" t="s">
        <v>4755</v>
      </c>
      <c r="G1268" s="40" t="s">
        <v>3140</v>
      </c>
      <c r="H1268" s="42">
        <v>5</v>
      </c>
      <c r="I1268" s="40" t="s">
        <v>673</v>
      </c>
      <c r="J1268" s="42"/>
      <c r="K1268" s="40" t="s">
        <v>673</v>
      </c>
      <c r="L1268" s="43" t="s">
        <v>1828</v>
      </c>
      <c r="M1268" s="44" t="s">
        <v>4756</v>
      </c>
      <c r="N1268" s="45">
        <v>22000</v>
      </c>
      <c r="O1268" s="44" t="s">
        <v>676</v>
      </c>
      <c r="P1268" s="56">
        <v>0</v>
      </c>
      <c r="Q1268" s="44" t="s">
        <v>676</v>
      </c>
      <c r="R1268" s="46">
        <v>21186</v>
      </c>
      <c r="S1268" s="44"/>
      <c r="T1268" s="44"/>
      <c r="U1268" s="37"/>
      <c r="V1268" s="37"/>
    </row>
    <row r="1269" spans="1:22" x14ac:dyDescent="0.25">
      <c r="A1269" s="37">
        <v>1268</v>
      </c>
      <c r="B1269" s="49" t="s">
        <v>678</v>
      </c>
      <c r="C1269" s="28" t="s">
        <v>679</v>
      </c>
      <c r="D1269" s="38" t="s">
        <v>4757</v>
      </c>
      <c r="E1269" s="40" t="s">
        <v>670</v>
      </c>
      <c r="F1269" s="40" t="s">
        <v>4758</v>
      </c>
      <c r="G1269" s="40" t="s">
        <v>4745</v>
      </c>
      <c r="H1269" s="42">
        <v>11</v>
      </c>
      <c r="I1269" s="40" t="s">
        <v>673</v>
      </c>
      <c r="J1269" s="42"/>
      <c r="K1269" s="40" t="s">
        <v>673</v>
      </c>
      <c r="L1269" s="43" t="s">
        <v>1828</v>
      </c>
      <c r="M1269" s="44" t="s">
        <v>4759</v>
      </c>
      <c r="N1269" s="45">
        <v>872380</v>
      </c>
      <c r="O1269" s="44" t="s">
        <v>676</v>
      </c>
      <c r="P1269" s="56">
        <v>0</v>
      </c>
      <c r="Q1269" s="44" t="s">
        <v>676</v>
      </c>
      <c r="R1269" s="46">
        <v>22282</v>
      </c>
      <c r="S1269" s="44"/>
      <c r="T1269" s="44"/>
      <c r="U1269" s="37"/>
      <c r="V1269" s="37"/>
    </row>
    <row r="1270" spans="1:22" x14ac:dyDescent="0.25">
      <c r="A1270" s="37">
        <v>1269</v>
      </c>
      <c r="B1270" s="49" t="s">
        <v>678</v>
      </c>
      <c r="C1270" s="28" t="s">
        <v>679</v>
      </c>
      <c r="D1270" s="38" t="s">
        <v>4760</v>
      </c>
      <c r="E1270" s="40" t="s">
        <v>670</v>
      </c>
      <c r="F1270" s="40" t="s">
        <v>4761</v>
      </c>
      <c r="G1270" s="40" t="s">
        <v>4762</v>
      </c>
      <c r="H1270" s="42">
        <v>7</v>
      </c>
      <c r="I1270" s="40" t="s">
        <v>673</v>
      </c>
      <c r="J1270" s="42"/>
      <c r="K1270" s="40" t="s">
        <v>673</v>
      </c>
      <c r="L1270" s="43" t="s">
        <v>1828</v>
      </c>
      <c r="M1270" s="44" t="s">
        <v>4763</v>
      </c>
      <c r="N1270" s="45">
        <v>106696</v>
      </c>
      <c r="O1270" s="44" t="s">
        <v>676</v>
      </c>
      <c r="P1270" s="56">
        <v>0</v>
      </c>
      <c r="Q1270" s="44" t="s">
        <v>676</v>
      </c>
      <c r="R1270" s="46">
        <v>13881</v>
      </c>
      <c r="S1270" s="44"/>
      <c r="T1270" s="44"/>
      <c r="U1270" s="37"/>
      <c r="V1270" s="37"/>
    </row>
    <row r="1271" spans="1:22" x14ac:dyDescent="0.25">
      <c r="A1271" s="37">
        <v>1270</v>
      </c>
      <c r="B1271" s="49" t="s">
        <v>678</v>
      </c>
      <c r="C1271" s="28" t="s">
        <v>679</v>
      </c>
      <c r="D1271" s="38" t="s">
        <v>4764</v>
      </c>
      <c r="E1271" s="40" t="s">
        <v>670</v>
      </c>
      <c r="F1271" s="40" t="s">
        <v>4765</v>
      </c>
      <c r="G1271" s="40" t="s">
        <v>4766</v>
      </c>
      <c r="H1271" s="42">
        <v>9</v>
      </c>
      <c r="I1271" s="40" t="s">
        <v>673</v>
      </c>
      <c r="J1271" s="42"/>
      <c r="K1271" s="40" t="s">
        <v>673</v>
      </c>
      <c r="L1271" s="43" t="s">
        <v>1828</v>
      </c>
      <c r="M1271" s="44" t="s">
        <v>4767</v>
      </c>
      <c r="N1271" s="45">
        <v>478000</v>
      </c>
      <c r="O1271" s="44" t="s">
        <v>676</v>
      </c>
      <c r="P1271" s="56">
        <v>0</v>
      </c>
      <c r="Q1271" s="44" t="s">
        <v>676</v>
      </c>
      <c r="R1271" s="46">
        <v>27395</v>
      </c>
      <c r="S1271" s="44"/>
      <c r="T1271" s="44"/>
      <c r="U1271" s="37"/>
      <c r="V1271" s="37"/>
    </row>
    <row r="1272" spans="1:22" x14ac:dyDescent="0.25">
      <c r="A1272" s="37">
        <v>1271</v>
      </c>
      <c r="B1272" s="49" t="s">
        <v>678</v>
      </c>
      <c r="C1272" s="28" t="s">
        <v>679</v>
      </c>
      <c r="D1272" s="38" t="s">
        <v>4768</v>
      </c>
      <c r="E1272" s="40" t="s">
        <v>670</v>
      </c>
      <c r="F1272" s="40" t="s">
        <v>4769</v>
      </c>
      <c r="G1272" s="40" t="s">
        <v>4770</v>
      </c>
      <c r="H1272" s="42">
        <v>9</v>
      </c>
      <c r="I1272" s="40" t="s">
        <v>673</v>
      </c>
      <c r="J1272" s="42"/>
      <c r="K1272" s="40" t="s">
        <v>673</v>
      </c>
      <c r="L1272" s="43" t="s">
        <v>1828</v>
      </c>
      <c r="M1272" s="44" t="s">
        <v>4771</v>
      </c>
      <c r="N1272" s="45">
        <v>113387</v>
      </c>
      <c r="O1272" s="44" t="s">
        <v>676</v>
      </c>
      <c r="P1272" s="45">
        <v>2631</v>
      </c>
      <c r="Q1272" s="44" t="s">
        <v>676</v>
      </c>
      <c r="R1272" s="46">
        <v>27760</v>
      </c>
      <c r="S1272" s="44"/>
      <c r="T1272" s="44"/>
      <c r="U1272" s="37"/>
      <c r="V1272" s="37"/>
    </row>
    <row r="1273" spans="1:22" x14ac:dyDescent="0.25">
      <c r="A1273" s="37">
        <v>1272</v>
      </c>
      <c r="B1273" s="49" t="s">
        <v>678</v>
      </c>
      <c r="C1273" s="28" t="s">
        <v>679</v>
      </c>
      <c r="D1273" s="38" t="s">
        <v>4772</v>
      </c>
      <c r="E1273" s="40" t="s">
        <v>670</v>
      </c>
      <c r="F1273" s="40" t="s">
        <v>4773</v>
      </c>
      <c r="G1273" s="40" t="s">
        <v>4745</v>
      </c>
      <c r="H1273" s="42">
        <v>11</v>
      </c>
      <c r="I1273" s="40" t="s">
        <v>673</v>
      </c>
      <c r="J1273" s="42"/>
      <c r="K1273" s="40" t="s">
        <v>673</v>
      </c>
      <c r="L1273" s="43" t="s">
        <v>1828</v>
      </c>
      <c r="M1273" s="44" t="s">
        <v>4774</v>
      </c>
      <c r="N1273" s="45">
        <v>2245498</v>
      </c>
      <c r="O1273" s="44" t="s">
        <v>676</v>
      </c>
      <c r="P1273" s="45">
        <v>124182</v>
      </c>
      <c r="Q1273" s="44" t="s">
        <v>676</v>
      </c>
      <c r="R1273" s="46">
        <v>28126</v>
      </c>
      <c r="S1273" s="44"/>
      <c r="T1273" s="44"/>
      <c r="U1273" s="37"/>
      <c r="V1273" s="37"/>
    </row>
    <row r="1274" spans="1:22" x14ac:dyDescent="0.25">
      <c r="A1274" s="37">
        <v>1273</v>
      </c>
      <c r="B1274" s="49" t="s">
        <v>678</v>
      </c>
      <c r="C1274" s="28" t="s">
        <v>679</v>
      </c>
      <c r="D1274" s="38" t="s">
        <v>4775</v>
      </c>
      <c r="E1274" s="40" t="s">
        <v>670</v>
      </c>
      <c r="F1274" s="40" t="s">
        <v>4776</v>
      </c>
      <c r="G1274" s="40" t="s">
        <v>4741</v>
      </c>
      <c r="H1274" s="42">
        <v>9</v>
      </c>
      <c r="I1274" s="40" t="s">
        <v>673</v>
      </c>
      <c r="J1274" s="42"/>
      <c r="K1274" s="40" t="s">
        <v>673</v>
      </c>
      <c r="L1274" s="43" t="s">
        <v>1828</v>
      </c>
      <c r="M1274" s="44" t="s">
        <v>4777</v>
      </c>
      <c r="N1274" s="45">
        <v>258012</v>
      </c>
      <c r="O1274" s="44" t="s">
        <v>676</v>
      </c>
      <c r="P1274" s="45">
        <v>51214</v>
      </c>
      <c r="Q1274" s="44" t="s">
        <v>676</v>
      </c>
      <c r="R1274" s="46">
        <v>30682</v>
      </c>
      <c r="S1274" s="44"/>
      <c r="T1274" s="44"/>
      <c r="U1274" s="37"/>
      <c r="V1274" s="37"/>
    </row>
    <row r="1275" spans="1:22" x14ac:dyDescent="0.25">
      <c r="A1275" s="37">
        <v>1274</v>
      </c>
      <c r="B1275" s="49" t="s">
        <v>678</v>
      </c>
      <c r="C1275" s="28" t="s">
        <v>679</v>
      </c>
      <c r="D1275" s="38" t="s">
        <v>4778</v>
      </c>
      <c r="E1275" s="40" t="s">
        <v>670</v>
      </c>
      <c r="F1275" s="40" t="s">
        <v>4779</v>
      </c>
      <c r="G1275" s="40" t="s">
        <v>4780</v>
      </c>
      <c r="H1275" s="42">
        <v>8</v>
      </c>
      <c r="I1275" s="40" t="s">
        <v>673</v>
      </c>
      <c r="J1275" s="42"/>
      <c r="K1275" s="40" t="s">
        <v>673</v>
      </c>
      <c r="L1275" s="43" t="s">
        <v>1828</v>
      </c>
      <c r="M1275" s="44" t="s">
        <v>4102</v>
      </c>
      <c r="N1275" s="45">
        <v>296375</v>
      </c>
      <c r="O1275" s="44" t="s">
        <v>676</v>
      </c>
      <c r="P1275" s="45">
        <v>131130</v>
      </c>
      <c r="Q1275" s="44" t="s">
        <v>676</v>
      </c>
      <c r="R1275" s="46">
        <v>35145</v>
      </c>
      <c r="S1275" s="44"/>
      <c r="T1275" s="44"/>
      <c r="U1275" s="37"/>
      <c r="V1275" s="37"/>
    </row>
    <row r="1276" spans="1:22" x14ac:dyDescent="0.25">
      <c r="A1276" s="37">
        <v>1275</v>
      </c>
      <c r="B1276" s="49" t="s">
        <v>678</v>
      </c>
      <c r="C1276" s="28" t="s">
        <v>679</v>
      </c>
      <c r="D1276" s="38" t="s">
        <v>4781</v>
      </c>
      <c r="E1276" s="40" t="s">
        <v>670</v>
      </c>
      <c r="F1276" s="40" t="s">
        <v>4782</v>
      </c>
      <c r="G1276" s="40" t="s">
        <v>4741</v>
      </c>
      <c r="H1276" s="42">
        <v>9</v>
      </c>
      <c r="I1276" s="40" t="s">
        <v>673</v>
      </c>
      <c r="J1276" s="42"/>
      <c r="K1276" s="40" t="s">
        <v>673</v>
      </c>
      <c r="L1276" s="43" t="s">
        <v>1828</v>
      </c>
      <c r="M1276" s="44" t="s">
        <v>4783</v>
      </c>
      <c r="N1276" s="45">
        <v>134000</v>
      </c>
      <c r="O1276" s="44" t="s">
        <v>676</v>
      </c>
      <c r="P1276" s="45">
        <v>25625</v>
      </c>
      <c r="Q1276" s="44" t="s">
        <v>676</v>
      </c>
      <c r="R1276" s="46">
        <v>31048</v>
      </c>
      <c r="S1276" s="44"/>
      <c r="T1276" s="44"/>
      <c r="U1276" s="37"/>
      <c r="V1276" s="37"/>
    </row>
    <row r="1277" spans="1:22" x14ac:dyDescent="0.25">
      <c r="A1277" s="37">
        <v>1276</v>
      </c>
      <c r="B1277" s="49" t="s">
        <v>678</v>
      </c>
      <c r="C1277" s="28" t="s">
        <v>679</v>
      </c>
      <c r="D1277" s="38" t="s">
        <v>4784</v>
      </c>
      <c r="E1277" s="40" t="s">
        <v>670</v>
      </c>
      <c r="F1277" s="40" t="s">
        <v>4785</v>
      </c>
      <c r="G1277" s="40" t="s">
        <v>4770</v>
      </c>
      <c r="H1277" s="42">
        <v>9</v>
      </c>
      <c r="I1277" s="40" t="s">
        <v>673</v>
      </c>
      <c r="J1277" s="42"/>
      <c r="K1277" s="40" t="s">
        <v>673</v>
      </c>
      <c r="L1277" s="43" t="s">
        <v>1828</v>
      </c>
      <c r="M1277" s="44" t="s">
        <v>4786</v>
      </c>
      <c r="N1277" s="45">
        <v>244441</v>
      </c>
      <c r="O1277" s="44" t="s">
        <v>676</v>
      </c>
      <c r="P1277" s="45">
        <v>48223</v>
      </c>
      <c r="Q1277" s="44" t="s">
        <v>676</v>
      </c>
      <c r="R1277" s="46">
        <v>30682</v>
      </c>
      <c r="S1277" s="44"/>
      <c r="T1277" s="44"/>
      <c r="U1277" s="37"/>
      <c r="V1277" s="37"/>
    </row>
    <row r="1278" spans="1:22" x14ac:dyDescent="0.25">
      <c r="A1278" s="37">
        <v>1277</v>
      </c>
      <c r="B1278" s="49" t="s">
        <v>678</v>
      </c>
      <c r="C1278" s="28" t="s">
        <v>679</v>
      </c>
      <c r="D1278" s="38" t="s">
        <v>4787</v>
      </c>
      <c r="E1278" s="40" t="s">
        <v>670</v>
      </c>
      <c r="F1278" s="40" t="s">
        <v>4788</v>
      </c>
      <c r="G1278" s="40" t="s">
        <v>4741</v>
      </c>
      <c r="H1278" s="42">
        <v>9</v>
      </c>
      <c r="I1278" s="40" t="s">
        <v>673</v>
      </c>
      <c r="J1278" s="42"/>
      <c r="K1278" s="40" t="s">
        <v>673</v>
      </c>
      <c r="L1278" s="43" t="s">
        <v>1828</v>
      </c>
      <c r="M1278" s="44" t="s">
        <v>4777</v>
      </c>
      <c r="N1278" s="45">
        <v>214000</v>
      </c>
      <c r="O1278" s="44" t="s">
        <v>676</v>
      </c>
      <c r="P1278" s="45">
        <v>40924</v>
      </c>
      <c r="Q1278" s="44" t="s">
        <v>676</v>
      </c>
      <c r="R1278" s="46">
        <v>30682</v>
      </c>
      <c r="S1278" s="44"/>
      <c r="T1278" s="44"/>
      <c r="U1278" s="37"/>
      <c r="V1278" s="37"/>
    </row>
    <row r="1279" spans="1:22" x14ac:dyDescent="0.25">
      <c r="A1279" s="37">
        <v>1278</v>
      </c>
      <c r="B1279" s="49" t="s">
        <v>678</v>
      </c>
      <c r="C1279" s="28" t="s">
        <v>679</v>
      </c>
      <c r="D1279" s="38" t="s">
        <v>4789</v>
      </c>
      <c r="E1279" s="40" t="s">
        <v>670</v>
      </c>
      <c r="F1279" s="40" t="s">
        <v>4790</v>
      </c>
      <c r="G1279" s="40" t="s">
        <v>4791</v>
      </c>
      <c r="H1279" s="42">
        <v>9</v>
      </c>
      <c r="I1279" s="40" t="s">
        <v>673</v>
      </c>
      <c r="J1279" s="42"/>
      <c r="K1279" s="40" t="s">
        <v>673</v>
      </c>
      <c r="L1279" s="43" t="s">
        <v>1828</v>
      </c>
      <c r="M1279" s="44" t="s">
        <v>4786</v>
      </c>
      <c r="N1279" s="45">
        <v>134000</v>
      </c>
      <c r="O1279" s="44" t="s">
        <v>676</v>
      </c>
      <c r="P1279" s="45">
        <v>25625</v>
      </c>
      <c r="Q1279" s="44" t="s">
        <v>676</v>
      </c>
      <c r="R1279" s="46">
        <v>30682</v>
      </c>
      <c r="S1279" s="44"/>
      <c r="T1279" s="44"/>
      <c r="U1279" s="37"/>
      <c r="V1279" s="37"/>
    </row>
    <row r="1280" spans="1:22" x14ac:dyDescent="0.25">
      <c r="A1280" s="37">
        <v>1279</v>
      </c>
      <c r="B1280" s="49" t="s">
        <v>678</v>
      </c>
      <c r="C1280" s="28" t="s">
        <v>679</v>
      </c>
      <c r="D1280" s="38" t="s">
        <v>4792</v>
      </c>
      <c r="E1280" s="40" t="s">
        <v>670</v>
      </c>
      <c r="F1280" s="40" t="s">
        <v>4793</v>
      </c>
      <c r="G1280" s="40" t="s">
        <v>4794</v>
      </c>
      <c r="H1280" s="42">
        <v>9</v>
      </c>
      <c r="I1280" s="40" t="s">
        <v>673</v>
      </c>
      <c r="J1280" s="42"/>
      <c r="K1280" s="40" t="s">
        <v>673</v>
      </c>
      <c r="L1280" s="43" t="s">
        <v>1828</v>
      </c>
      <c r="M1280" s="44" t="s">
        <v>4795</v>
      </c>
      <c r="N1280" s="45">
        <v>205041</v>
      </c>
      <c r="O1280" s="44" t="s">
        <v>676</v>
      </c>
      <c r="P1280" s="45">
        <v>64147</v>
      </c>
      <c r="Q1280" s="44" t="s">
        <v>676</v>
      </c>
      <c r="R1280" s="46">
        <v>31778</v>
      </c>
      <c r="S1280" s="44"/>
      <c r="T1280" s="44"/>
      <c r="U1280" s="37"/>
      <c r="V1280" s="37"/>
    </row>
    <row r="1281" spans="1:22" x14ac:dyDescent="0.25">
      <c r="A1281" s="37">
        <v>1280</v>
      </c>
      <c r="B1281" s="49" t="s">
        <v>678</v>
      </c>
      <c r="C1281" s="28" t="s">
        <v>679</v>
      </c>
      <c r="D1281" s="38" t="s">
        <v>4796</v>
      </c>
      <c r="E1281" s="40" t="s">
        <v>670</v>
      </c>
      <c r="F1281" s="40" t="s">
        <v>4797</v>
      </c>
      <c r="G1281" s="40" t="s">
        <v>4741</v>
      </c>
      <c r="H1281" s="42">
        <v>9</v>
      </c>
      <c r="I1281" s="40" t="s">
        <v>673</v>
      </c>
      <c r="J1281" s="42"/>
      <c r="K1281" s="40" t="s">
        <v>673</v>
      </c>
      <c r="L1281" s="43" t="s">
        <v>1828</v>
      </c>
      <c r="M1281" s="44" t="s">
        <v>4798</v>
      </c>
      <c r="N1281" s="45">
        <v>260028</v>
      </c>
      <c r="O1281" s="44" t="s">
        <v>676</v>
      </c>
      <c r="P1281" s="45">
        <v>81569</v>
      </c>
      <c r="Q1281" s="44" t="s">
        <v>676</v>
      </c>
      <c r="R1281" s="46">
        <v>31778</v>
      </c>
      <c r="S1281" s="44"/>
      <c r="T1281" s="44"/>
      <c r="U1281" s="37"/>
      <c r="V1281" s="37"/>
    </row>
    <row r="1282" spans="1:22" x14ac:dyDescent="0.25">
      <c r="A1282" s="37">
        <v>1281</v>
      </c>
      <c r="B1282" s="49" t="s">
        <v>678</v>
      </c>
      <c r="C1282" s="28" t="s">
        <v>679</v>
      </c>
      <c r="D1282" s="38" t="s">
        <v>4799</v>
      </c>
      <c r="E1282" s="40" t="s">
        <v>670</v>
      </c>
      <c r="F1282" s="40" t="s">
        <v>4800</v>
      </c>
      <c r="G1282" s="40" t="s">
        <v>4766</v>
      </c>
      <c r="H1282" s="42">
        <v>9</v>
      </c>
      <c r="I1282" s="40" t="s">
        <v>673</v>
      </c>
      <c r="J1282" s="42"/>
      <c r="K1282" s="40" t="s">
        <v>673</v>
      </c>
      <c r="L1282" s="43" t="s">
        <v>1828</v>
      </c>
      <c r="M1282" s="44" t="s">
        <v>4801</v>
      </c>
      <c r="N1282" s="45">
        <v>275000</v>
      </c>
      <c r="O1282" s="44" t="s">
        <v>676</v>
      </c>
      <c r="P1282" s="45">
        <v>85156</v>
      </c>
      <c r="Q1282" s="44" t="s">
        <v>676</v>
      </c>
      <c r="R1282" s="46">
        <v>32509</v>
      </c>
      <c r="S1282" s="44"/>
      <c r="T1282" s="44"/>
      <c r="U1282" s="37"/>
      <c r="V1282" s="37"/>
    </row>
    <row r="1283" spans="1:22" x14ac:dyDescent="0.25">
      <c r="A1283" s="37">
        <v>1282</v>
      </c>
      <c r="B1283" s="49" t="s">
        <v>678</v>
      </c>
      <c r="C1283" s="28" t="s">
        <v>679</v>
      </c>
      <c r="D1283" s="38" t="s">
        <v>4802</v>
      </c>
      <c r="E1283" s="40" t="s">
        <v>670</v>
      </c>
      <c r="F1283" s="40" t="s">
        <v>4803</v>
      </c>
      <c r="G1283" s="40" t="s">
        <v>4762</v>
      </c>
      <c r="H1283" s="42">
        <v>8</v>
      </c>
      <c r="I1283" s="40" t="s">
        <v>673</v>
      </c>
      <c r="J1283" s="42"/>
      <c r="K1283" s="40" t="s">
        <v>673</v>
      </c>
      <c r="L1283" s="43" t="s">
        <v>1828</v>
      </c>
      <c r="M1283" s="44" t="s">
        <v>4804</v>
      </c>
      <c r="N1283" s="45">
        <v>40000</v>
      </c>
      <c r="O1283" s="44" t="s">
        <v>676</v>
      </c>
      <c r="P1283" s="45">
        <v>32056</v>
      </c>
      <c r="Q1283" s="44" t="s">
        <v>676</v>
      </c>
      <c r="R1283" s="46">
        <v>33753</v>
      </c>
      <c r="S1283" s="44"/>
      <c r="T1283" s="44"/>
      <c r="U1283" s="37"/>
      <c r="V1283" s="37"/>
    </row>
    <row r="1284" spans="1:22" x14ac:dyDescent="0.25">
      <c r="A1284" s="37">
        <v>1283</v>
      </c>
      <c r="B1284" s="49" t="s">
        <v>678</v>
      </c>
      <c r="C1284" s="28" t="s">
        <v>679</v>
      </c>
      <c r="D1284" s="38" t="s">
        <v>4805</v>
      </c>
      <c r="E1284" s="40" t="s">
        <v>670</v>
      </c>
      <c r="F1284" s="40" t="s">
        <v>4806</v>
      </c>
      <c r="G1284" s="40" t="s">
        <v>4807</v>
      </c>
      <c r="H1284" s="42">
        <v>9</v>
      </c>
      <c r="I1284" s="40" t="s">
        <v>673</v>
      </c>
      <c r="J1284" s="42"/>
      <c r="K1284" s="40" t="s">
        <v>673</v>
      </c>
      <c r="L1284" s="43" t="s">
        <v>1828</v>
      </c>
      <c r="M1284" s="44" t="s">
        <v>4808</v>
      </c>
      <c r="N1284" s="45">
        <v>41000</v>
      </c>
      <c r="O1284" s="44" t="s">
        <v>676</v>
      </c>
      <c r="P1284" s="45">
        <v>7840</v>
      </c>
      <c r="Q1284" s="44" t="s">
        <v>676</v>
      </c>
      <c r="R1284" s="46">
        <v>34788</v>
      </c>
      <c r="S1284" s="44"/>
      <c r="T1284" s="44"/>
      <c r="U1284" s="37"/>
      <c r="V1284" s="37"/>
    </row>
    <row r="1285" spans="1:22" x14ac:dyDescent="0.25">
      <c r="A1285" s="37">
        <v>1284</v>
      </c>
      <c r="B1285" s="49" t="s">
        <v>678</v>
      </c>
      <c r="C1285" s="28" t="s">
        <v>679</v>
      </c>
      <c r="D1285" s="38" t="s">
        <v>4809</v>
      </c>
      <c r="E1285" s="40" t="s">
        <v>670</v>
      </c>
      <c r="F1285" s="40" t="s">
        <v>4810</v>
      </c>
      <c r="G1285" s="40" t="s">
        <v>4811</v>
      </c>
      <c r="H1285" s="42">
        <v>12</v>
      </c>
      <c r="I1285" s="40" t="s">
        <v>673</v>
      </c>
      <c r="J1285" s="42"/>
      <c r="K1285" s="40" t="s">
        <v>673</v>
      </c>
      <c r="L1285" s="43" t="s">
        <v>1828</v>
      </c>
      <c r="M1285" s="44" t="s">
        <v>4812</v>
      </c>
      <c r="N1285" s="45">
        <v>161000</v>
      </c>
      <c r="O1285" s="44" t="s">
        <v>676</v>
      </c>
      <c r="P1285" s="45">
        <v>110104</v>
      </c>
      <c r="Q1285" s="44" t="s">
        <v>676</v>
      </c>
      <c r="R1285" s="46">
        <v>20455</v>
      </c>
      <c r="S1285" s="44"/>
      <c r="T1285" s="44"/>
      <c r="U1285" s="37"/>
      <c r="V1285" s="37"/>
    </row>
    <row r="1286" spans="1:22" x14ac:dyDescent="0.25">
      <c r="A1286" s="37">
        <v>1285</v>
      </c>
      <c r="B1286" s="49" t="s">
        <v>678</v>
      </c>
      <c r="C1286" s="28" t="s">
        <v>679</v>
      </c>
      <c r="D1286" s="38" t="s">
        <v>4813</v>
      </c>
      <c r="E1286" s="40" t="s">
        <v>670</v>
      </c>
      <c r="F1286" s="40" t="s">
        <v>4814</v>
      </c>
      <c r="G1286" s="40" t="s">
        <v>4815</v>
      </c>
      <c r="H1286" s="42">
        <v>9</v>
      </c>
      <c r="I1286" s="40" t="s">
        <v>673</v>
      </c>
      <c r="J1286" s="42"/>
      <c r="K1286" s="40" t="s">
        <v>673</v>
      </c>
      <c r="L1286" s="43" t="s">
        <v>1828</v>
      </c>
      <c r="M1286" s="44" t="s">
        <v>4816</v>
      </c>
      <c r="N1286" s="45">
        <v>469000</v>
      </c>
      <c r="O1286" s="44" t="s">
        <v>676</v>
      </c>
      <c r="P1286" s="45">
        <v>374823</v>
      </c>
      <c r="Q1286" s="44" t="s">
        <v>676</v>
      </c>
      <c r="R1286" s="46">
        <v>34735</v>
      </c>
      <c r="S1286" s="44"/>
      <c r="T1286" s="44"/>
      <c r="U1286" s="37"/>
      <c r="V1286" s="37"/>
    </row>
    <row r="1287" spans="1:22" x14ac:dyDescent="0.25">
      <c r="A1287" s="37">
        <v>1286</v>
      </c>
      <c r="B1287" s="49" t="s">
        <v>678</v>
      </c>
      <c r="C1287" s="28" t="s">
        <v>679</v>
      </c>
      <c r="D1287" s="38" t="s">
        <v>4817</v>
      </c>
      <c r="E1287" s="40" t="s">
        <v>670</v>
      </c>
      <c r="F1287" s="40" t="s">
        <v>4818</v>
      </c>
      <c r="G1287" s="40" t="s">
        <v>4815</v>
      </c>
      <c r="H1287" s="42">
        <v>8</v>
      </c>
      <c r="I1287" s="40" t="s">
        <v>673</v>
      </c>
      <c r="J1287" s="42"/>
      <c r="K1287" s="40" t="s">
        <v>673</v>
      </c>
      <c r="L1287" s="43" t="s">
        <v>1828</v>
      </c>
      <c r="M1287" s="44" t="s">
        <v>4819</v>
      </c>
      <c r="N1287" s="45">
        <v>14000</v>
      </c>
      <c r="O1287" s="44" t="s">
        <v>676</v>
      </c>
      <c r="P1287" s="45">
        <v>5848</v>
      </c>
      <c r="Q1287" s="44" t="s">
        <v>676</v>
      </c>
      <c r="R1287" s="46">
        <v>34057</v>
      </c>
      <c r="S1287" s="44"/>
      <c r="T1287" s="44"/>
      <c r="U1287" s="37"/>
      <c r="V1287" s="37"/>
    </row>
    <row r="1288" spans="1:22" x14ac:dyDescent="0.25">
      <c r="A1288" s="37">
        <v>1287</v>
      </c>
      <c r="B1288" s="49" t="s">
        <v>678</v>
      </c>
      <c r="C1288" s="28" t="s">
        <v>679</v>
      </c>
      <c r="D1288" s="38" t="s">
        <v>4820</v>
      </c>
      <c r="E1288" s="40" t="s">
        <v>670</v>
      </c>
      <c r="F1288" s="40" t="s">
        <v>4821</v>
      </c>
      <c r="G1288" s="40" t="s">
        <v>4815</v>
      </c>
      <c r="H1288" s="42">
        <v>9</v>
      </c>
      <c r="I1288" s="40" t="s">
        <v>673</v>
      </c>
      <c r="J1288" s="42"/>
      <c r="K1288" s="40" t="s">
        <v>673</v>
      </c>
      <c r="L1288" s="43" t="s">
        <v>1828</v>
      </c>
      <c r="M1288" s="44" t="s">
        <v>4822</v>
      </c>
      <c r="N1288" s="45">
        <v>414000</v>
      </c>
      <c r="O1288" s="44" t="s">
        <v>676</v>
      </c>
      <c r="P1288" s="45">
        <v>348681</v>
      </c>
      <c r="Q1288" s="44" t="s">
        <v>676</v>
      </c>
      <c r="R1288" s="46">
        <v>34057</v>
      </c>
      <c r="S1288" s="44"/>
      <c r="T1288" s="44"/>
      <c r="U1288" s="37"/>
      <c r="V1288" s="37"/>
    </row>
    <row r="1289" spans="1:22" x14ac:dyDescent="0.25">
      <c r="A1289" s="37">
        <v>1288</v>
      </c>
      <c r="B1289" s="49" t="s">
        <v>678</v>
      </c>
      <c r="C1289" s="28" t="s">
        <v>679</v>
      </c>
      <c r="D1289" s="38" t="s">
        <v>4823</v>
      </c>
      <c r="E1289" s="40" t="s">
        <v>670</v>
      </c>
      <c r="F1289" s="40" t="s">
        <v>4824</v>
      </c>
      <c r="G1289" s="40" t="s">
        <v>4825</v>
      </c>
      <c r="H1289" s="42">
        <v>19</v>
      </c>
      <c r="I1289" s="40" t="s">
        <v>673</v>
      </c>
      <c r="J1289" s="42"/>
      <c r="K1289" s="40" t="s">
        <v>673</v>
      </c>
      <c r="L1289" s="43" t="s">
        <v>1828</v>
      </c>
      <c r="M1289" s="44" t="s">
        <v>4826</v>
      </c>
      <c r="N1289" s="45">
        <v>1325846</v>
      </c>
      <c r="O1289" s="44" t="s">
        <v>676</v>
      </c>
      <c r="P1289" s="45">
        <v>1108250</v>
      </c>
      <c r="Q1289" s="44" t="s">
        <v>676</v>
      </c>
      <c r="R1289" s="46">
        <v>33738</v>
      </c>
      <c r="S1289" s="44"/>
      <c r="T1289" s="44"/>
      <c r="U1289" s="37"/>
      <c r="V1289" s="37"/>
    </row>
    <row r="1290" spans="1:22" x14ac:dyDescent="0.25">
      <c r="A1290" s="37">
        <v>1289</v>
      </c>
      <c r="B1290" s="49" t="s">
        <v>678</v>
      </c>
      <c r="C1290" s="28" t="s">
        <v>679</v>
      </c>
      <c r="D1290" s="38" t="s">
        <v>4827</v>
      </c>
      <c r="E1290" s="40" t="s">
        <v>670</v>
      </c>
      <c r="F1290" s="40" t="s">
        <v>4828</v>
      </c>
      <c r="G1290" s="40" t="s">
        <v>4829</v>
      </c>
      <c r="H1290" s="42">
        <v>11</v>
      </c>
      <c r="I1290" s="40" t="s">
        <v>673</v>
      </c>
      <c r="J1290" s="42"/>
      <c r="K1290" s="40" t="s">
        <v>673</v>
      </c>
      <c r="L1290" s="43" t="s">
        <v>1828</v>
      </c>
      <c r="M1290" s="44" t="s">
        <v>4750</v>
      </c>
      <c r="N1290" s="45">
        <v>1706281</v>
      </c>
      <c r="O1290" s="44" t="s">
        <v>676</v>
      </c>
      <c r="P1290" s="45">
        <v>894715</v>
      </c>
      <c r="Q1290" s="44" t="s">
        <v>676</v>
      </c>
      <c r="R1290" s="46">
        <v>36346</v>
      </c>
      <c r="S1290" s="44"/>
      <c r="T1290" s="44"/>
      <c r="U1290" s="37"/>
      <c r="V1290" s="37"/>
    </row>
    <row r="1291" spans="1:22" x14ac:dyDescent="0.25">
      <c r="A1291" s="37">
        <v>1290</v>
      </c>
      <c r="B1291" s="49" t="s">
        <v>678</v>
      </c>
      <c r="C1291" s="28" t="s">
        <v>679</v>
      </c>
      <c r="D1291" s="38" t="s">
        <v>4830</v>
      </c>
      <c r="E1291" s="40" t="s">
        <v>670</v>
      </c>
      <c r="F1291" s="40" t="s">
        <v>4831</v>
      </c>
      <c r="G1291" s="40" t="s">
        <v>4745</v>
      </c>
      <c r="H1291" s="42">
        <v>9</v>
      </c>
      <c r="I1291" s="40" t="s">
        <v>673</v>
      </c>
      <c r="J1291" s="42"/>
      <c r="K1291" s="40" t="s">
        <v>673</v>
      </c>
      <c r="L1291" s="43" t="s">
        <v>1828</v>
      </c>
      <c r="M1291" s="44" t="s">
        <v>4832</v>
      </c>
      <c r="N1291" s="45">
        <v>1238413</v>
      </c>
      <c r="O1291" s="44" t="s">
        <v>676</v>
      </c>
      <c r="P1291" s="45">
        <v>649379</v>
      </c>
      <c r="Q1291" s="44" t="s">
        <v>676</v>
      </c>
      <c r="R1291" s="46">
        <v>36346</v>
      </c>
      <c r="S1291" s="44"/>
      <c r="T1291" s="44"/>
      <c r="U1291" s="37"/>
      <c r="V1291" s="37"/>
    </row>
    <row r="1292" spans="1:22" x14ac:dyDescent="0.25">
      <c r="A1292" s="37">
        <v>1291</v>
      </c>
      <c r="B1292" s="49" t="s">
        <v>678</v>
      </c>
      <c r="C1292" s="28" t="s">
        <v>679</v>
      </c>
      <c r="D1292" s="38" t="s">
        <v>4833</v>
      </c>
      <c r="E1292" s="40" t="s">
        <v>670</v>
      </c>
      <c r="F1292" s="40" t="s">
        <v>4834</v>
      </c>
      <c r="G1292" s="40" t="s">
        <v>4762</v>
      </c>
      <c r="H1292" s="42">
        <v>12</v>
      </c>
      <c r="I1292" s="40" t="s">
        <v>673</v>
      </c>
      <c r="J1292" s="42"/>
      <c r="K1292" s="40" t="s">
        <v>673</v>
      </c>
      <c r="L1292" s="43" t="s">
        <v>1828</v>
      </c>
      <c r="M1292" s="44" t="s">
        <v>3691</v>
      </c>
      <c r="N1292" s="45">
        <v>1434196</v>
      </c>
      <c r="O1292" s="44" t="s">
        <v>676</v>
      </c>
      <c r="P1292" s="45">
        <v>752038</v>
      </c>
      <c r="Q1292" s="44" t="s">
        <v>676</v>
      </c>
      <c r="R1292" s="46">
        <v>36346</v>
      </c>
      <c r="S1292" s="44"/>
      <c r="T1292" s="44"/>
      <c r="U1292" s="37"/>
      <c r="V1292" s="37"/>
    </row>
    <row r="1293" spans="1:22" x14ac:dyDescent="0.25">
      <c r="A1293" s="37">
        <v>1292</v>
      </c>
      <c r="B1293" s="49" t="s">
        <v>678</v>
      </c>
      <c r="C1293" s="28" t="s">
        <v>679</v>
      </c>
      <c r="D1293" s="38" t="s">
        <v>4835</v>
      </c>
      <c r="E1293" s="40" t="s">
        <v>670</v>
      </c>
      <c r="F1293" s="40" t="s">
        <v>4836</v>
      </c>
      <c r="G1293" s="40" t="s">
        <v>4837</v>
      </c>
      <c r="H1293" s="42">
        <v>28</v>
      </c>
      <c r="I1293" s="40" t="s">
        <v>673</v>
      </c>
      <c r="J1293" s="42"/>
      <c r="K1293" s="40" t="s">
        <v>673</v>
      </c>
      <c r="L1293" s="43" t="s">
        <v>1828</v>
      </c>
      <c r="M1293" s="44" t="s">
        <v>4838</v>
      </c>
      <c r="N1293" s="45">
        <v>2046354</v>
      </c>
      <c r="O1293" s="44" t="s">
        <v>676</v>
      </c>
      <c r="P1293" s="56">
        <v>0</v>
      </c>
      <c r="Q1293" s="44" t="s">
        <v>676</v>
      </c>
      <c r="R1293" s="46">
        <v>28126</v>
      </c>
      <c r="S1293" s="44"/>
      <c r="T1293" s="44"/>
      <c r="U1293" s="37"/>
      <c r="V1293" s="37"/>
    </row>
    <row r="1294" spans="1:22" x14ac:dyDescent="0.25">
      <c r="A1294" s="37">
        <v>1293</v>
      </c>
      <c r="B1294" s="49" t="s">
        <v>678</v>
      </c>
      <c r="C1294" s="28" t="s">
        <v>679</v>
      </c>
      <c r="D1294" s="38" t="s">
        <v>4839</v>
      </c>
      <c r="E1294" s="40" t="s">
        <v>670</v>
      </c>
      <c r="F1294" s="40" t="s">
        <v>4840</v>
      </c>
      <c r="G1294" s="40" t="s">
        <v>4841</v>
      </c>
      <c r="H1294" s="42">
        <v>59</v>
      </c>
      <c r="I1294" s="40" t="s">
        <v>673</v>
      </c>
      <c r="J1294" s="42"/>
      <c r="K1294" s="40" t="s">
        <v>673</v>
      </c>
      <c r="L1294" s="43" t="s">
        <v>1828</v>
      </c>
      <c r="M1294" s="44" t="s">
        <v>4842</v>
      </c>
      <c r="N1294" s="45">
        <v>7749820</v>
      </c>
      <c r="O1294" s="44" t="s">
        <v>676</v>
      </c>
      <c r="P1294" s="45">
        <v>3340186</v>
      </c>
      <c r="Q1294" s="44" t="s">
        <v>676</v>
      </c>
      <c r="R1294" s="46">
        <v>34186</v>
      </c>
      <c r="S1294" s="44"/>
      <c r="T1294" s="44"/>
      <c r="U1294" s="37"/>
      <c r="V1294" s="37"/>
    </row>
    <row r="1295" spans="1:22" x14ac:dyDescent="0.25">
      <c r="A1295" s="37">
        <v>1294</v>
      </c>
      <c r="B1295" s="49" t="s">
        <v>678</v>
      </c>
      <c r="C1295" s="28" t="s">
        <v>679</v>
      </c>
      <c r="D1295" s="38" t="s">
        <v>4843</v>
      </c>
      <c r="E1295" s="40" t="s">
        <v>670</v>
      </c>
      <c r="F1295" s="40" t="s">
        <v>4844</v>
      </c>
      <c r="G1295" s="40" t="s">
        <v>4845</v>
      </c>
      <c r="H1295" s="42">
        <v>12</v>
      </c>
      <c r="I1295" s="40" t="s">
        <v>673</v>
      </c>
      <c r="J1295" s="42">
        <v>11</v>
      </c>
      <c r="K1295" s="40" t="s">
        <v>673</v>
      </c>
      <c r="L1295" s="43" t="s">
        <v>1828</v>
      </c>
      <c r="M1295" s="44" t="s">
        <v>4846</v>
      </c>
      <c r="N1295" s="45">
        <v>5410911</v>
      </c>
      <c r="O1295" s="44" t="s">
        <v>676</v>
      </c>
      <c r="P1295" s="45">
        <v>4472823</v>
      </c>
      <c r="Q1295" s="44" t="s">
        <v>676</v>
      </c>
      <c r="R1295" s="46">
        <v>36038</v>
      </c>
      <c r="S1295" s="44"/>
      <c r="T1295" s="44"/>
      <c r="U1295" s="37"/>
      <c r="V1295" s="37"/>
    </row>
    <row r="1296" spans="1:22" x14ac:dyDescent="0.25">
      <c r="A1296" s="37">
        <v>1295</v>
      </c>
      <c r="B1296" s="49" t="s">
        <v>678</v>
      </c>
      <c r="C1296" s="28" t="s">
        <v>679</v>
      </c>
      <c r="D1296" s="38" t="s">
        <v>4847</v>
      </c>
      <c r="E1296" s="40" t="s">
        <v>670</v>
      </c>
      <c r="F1296" s="40" t="s">
        <v>4848</v>
      </c>
      <c r="G1296" s="40" t="s">
        <v>4849</v>
      </c>
      <c r="H1296" s="42">
        <v>48</v>
      </c>
      <c r="I1296" s="40" t="s">
        <v>673</v>
      </c>
      <c r="J1296" s="42">
        <v>57</v>
      </c>
      <c r="K1296" s="40" t="s">
        <v>673</v>
      </c>
      <c r="L1296" s="43" t="s">
        <v>1828</v>
      </c>
      <c r="M1296" s="44" t="s">
        <v>4850</v>
      </c>
      <c r="N1296" s="45">
        <v>498995</v>
      </c>
      <c r="O1296" s="44" t="s">
        <v>676</v>
      </c>
      <c r="P1296" s="56">
        <v>0</v>
      </c>
      <c r="Q1296" s="44" t="s">
        <v>676</v>
      </c>
      <c r="R1296" s="46">
        <v>25569</v>
      </c>
      <c r="S1296" s="44"/>
      <c r="T1296" s="44"/>
      <c r="U1296" s="37"/>
      <c r="V1296" s="37"/>
    </row>
    <row r="1297" spans="1:22" x14ac:dyDescent="0.25">
      <c r="A1297" s="37">
        <v>1296</v>
      </c>
      <c r="B1297" s="49" t="s">
        <v>678</v>
      </c>
      <c r="C1297" s="28" t="s">
        <v>679</v>
      </c>
      <c r="D1297" s="38" t="s">
        <v>4851</v>
      </c>
      <c r="E1297" s="40" t="s">
        <v>670</v>
      </c>
      <c r="F1297" s="40" t="s">
        <v>4852</v>
      </c>
      <c r="G1297" s="40" t="s">
        <v>4853</v>
      </c>
      <c r="H1297" s="42">
        <v>84</v>
      </c>
      <c r="I1297" s="40" t="s">
        <v>673</v>
      </c>
      <c r="J1297" s="42">
        <v>61</v>
      </c>
      <c r="K1297" s="40" t="s">
        <v>673</v>
      </c>
      <c r="L1297" s="43" t="s">
        <v>1828</v>
      </c>
      <c r="M1297" s="44" t="s">
        <v>4854</v>
      </c>
      <c r="N1297" s="45">
        <v>2390960</v>
      </c>
      <c r="O1297" s="44" t="s">
        <v>676</v>
      </c>
      <c r="P1297" s="45">
        <v>1395880</v>
      </c>
      <c r="Q1297" s="44" t="s">
        <v>676</v>
      </c>
      <c r="R1297" s="46">
        <v>14246</v>
      </c>
      <c r="S1297" s="44"/>
      <c r="T1297" s="44"/>
      <c r="U1297" s="37"/>
      <c r="V1297" s="37"/>
    </row>
    <row r="1298" spans="1:22" x14ac:dyDescent="0.25">
      <c r="A1298" s="37">
        <v>1297</v>
      </c>
      <c r="B1298" s="49" t="s">
        <v>678</v>
      </c>
      <c r="C1298" s="28" t="s">
        <v>679</v>
      </c>
      <c r="D1298" s="38" t="s">
        <v>4855</v>
      </c>
      <c r="E1298" s="40" t="s">
        <v>670</v>
      </c>
      <c r="F1298" s="40" t="s">
        <v>4856</v>
      </c>
      <c r="G1298" s="40" t="s">
        <v>4857</v>
      </c>
      <c r="H1298" s="42">
        <v>88</v>
      </c>
      <c r="I1298" s="40" t="s">
        <v>673</v>
      </c>
      <c r="J1298" s="42">
        <v>57</v>
      </c>
      <c r="K1298" s="40" t="s">
        <v>673</v>
      </c>
      <c r="L1298" s="43" t="s">
        <v>1828</v>
      </c>
      <c r="M1298" s="44" t="s">
        <v>4858</v>
      </c>
      <c r="N1298" s="45">
        <v>1168907</v>
      </c>
      <c r="O1298" s="44" t="s">
        <v>676</v>
      </c>
      <c r="P1298" s="45">
        <v>731514</v>
      </c>
      <c r="Q1298" s="44" t="s">
        <v>676</v>
      </c>
      <c r="R1298" s="46">
        <v>17899</v>
      </c>
      <c r="S1298" s="44"/>
      <c r="T1298" s="44"/>
      <c r="U1298" s="37"/>
      <c r="V1298" s="37"/>
    </row>
    <row r="1299" spans="1:22" x14ac:dyDescent="0.25">
      <c r="A1299" s="37">
        <v>1298</v>
      </c>
      <c r="B1299" s="49" t="s">
        <v>678</v>
      </c>
      <c r="C1299" s="28" t="s">
        <v>679</v>
      </c>
      <c r="D1299" s="38" t="s">
        <v>4859</v>
      </c>
      <c r="E1299" s="40" t="s">
        <v>670</v>
      </c>
      <c r="F1299" s="40" t="s">
        <v>4860</v>
      </c>
      <c r="G1299" s="40" t="s">
        <v>4861</v>
      </c>
      <c r="H1299" s="42">
        <v>48</v>
      </c>
      <c r="I1299" s="40" t="s">
        <v>673</v>
      </c>
      <c r="J1299" s="42"/>
      <c r="K1299" s="40" t="s">
        <v>673</v>
      </c>
      <c r="L1299" s="43" t="s">
        <v>1828</v>
      </c>
      <c r="M1299" s="44" t="s">
        <v>4862</v>
      </c>
      <c r="N1299" s="45">
        <v>742245</v>
      </c>
      <c r="O1299" s="44" t="s">
        <v>676</v>
      </c>
      <c r="P1299" s="45">
        <v>361488</v>
      </c>
      <c r="Q1299" s="44" t="s">
        <v>676</v>
      </c>
      <c r="R1299" s="46">
        <v>12055</v>
      </c>
      <c r="S1299" s="44"/>
      <c r="T1299" s="44"/>
      <c r="U1299" s="37"/>
      <c r="V1299" s="37"/>
    </row>
    <row r="1300" spans="1:22" x14ac:dyDescent="0.25">
      <c r="A1300" s="37">
        <v>1299</v>
      </c>
      <c r="B1300" s="49" t="s">
        <v>678</v>
      </c>
      <c r="C1300" s="28" t="s">
        <v>679</v>
      </c>
      <c r="D1300" s="38" t="s">
        <v>4863</v>
      </c>
      <c r="E1300" s="40" t="s">
        <v>670</v>
      </c>
      <c r="F1300" s="40" t="s">
        <v>4864</v>
      </c>
      <c r="G1300" s="40" t="s">
        <v>4865</v>
      </c>
      <c r="H1300" s="42">
        <v>155</v>
      </c>
      <c r="I1300" s="40" t="s">
        <v>673</v>
      </c>
      <c r="J1300" s="42">
        <v>85</v>
      </c>
      <c r="K1300" s="40" t="s">
        <v>673</v>
      </c>
      <c r="L1300" s="43" t="s">
        <v>1828</v>
      </c>
      <c r="M1300" s="44" t="s">
        <v>4102</v>
      </c>
      <c r="N1300" s="45">
        <v>14912312</v>
      </c>
      <c r="O1300" s="44" t="s">
        <v>676</v>
      </c>
      <c r="P1300" s="45">
        <v>12015968</v>
      </c>
      <c r="Q1300" s="44" t="s">
        <v>676</v>
      </c>
      <c r="R1300" s="46">
        <v>30317</v>
      </c>
      <c r="S1300" s="44"/>
      <c r="T1300" s="44"/>
      <c r="U1300" s="37"/>
      <c r="V1300" s="37"/>
    </row>
    <row r="1301" spans="1:22" x14ac:dyDescent="0.25">
      <c r="A1301" s="37">
        <v>1300</v>
      </c>
      <c r="B1301" s="49" t="s">
        <v>678</v>
      </c>
      <c r="C1301" s="28" t="s">
        <v>679</v>
      </c>
      <c r="D1301" s="38" t="s">
        <v>4866</v>
      </c>
      <c r="E1301" s="40" t="s">
        <v>670</v>
      </c>
      <c r="F1301" s="40" t="s">
        <v>4867</v>
      </c>
      <c r="G1301" s="40" t="s">
        <v>4868</v>
      </c>
      <c r="H1301" s="42">
        <v>63</v>
      </c>
      <c r="I1301" s="40" t="s">
        <v>673</v>
      </c>
      <c r="J1301" s="42">
        <v>60</v>
      </c>
      <c r="K1301" s="40" t="s">
        <v>673</v>
      </c>
      <c r="L1301" s="43" t="s">
        <v>1828</v>
      </c>
      <c r="M1301" s="44" t="s">
        <v>4647</v>
      </c>
      <c r="N1301" s="45">
        <v>953386</v>
      </c>
      <c r="O1301" s="44" t="s">
        <v>676</v>
      </c>
      <c r="P1301" s="56">
        <v>0</v>
      </c>
      <c r="Q1301" s="44" t="s">
        <v>676</v>
      </c>
      <c r="R1301" s="46">
        <v>22282</v>
      </c>
      <c r="S1301" s="44"/>
      <c r="T1301" s="44"/>
      <c r="U1301" s="37"/>
      <c r="V1301" s="37"/>
    </row>
    <row r="1302" spans="1:22" x14ac:dyDescent="0.25">
      <c r="A1302" s="37">
        <v>1301</v>
      </c>
      <c r="B1302" s="49" t="s">
        <v>678</v>
      </c>
      <c r="C1302" s="28" t="s">
        <v>679</v>
      </c>
      <c r="D1302" s="38" t="s">
        <v>4869</v>
      </c>
      <c r="E1302" s="40" t="s">
        <v>670</v>
      </c>
      <c r="F1302" s="40" t="s">
        <v>4867</v>
      </c>
      <c r="G1302" s="40" t="s">
        <v>4868</v>
      </c>
      <c r="H1302" s="42">
        <v>1</v>
      </c>
      <c r="I1302" s="40" t="s">
        <v>3456</v>
      </c>
      <c r="J1302" s="42">
        <v>60</v>
      </c>
      <c r="K1302" s="40" t="s">
        <v>3456</v>
      </c>
      <c r="L1302" s="43" t="s">
        <v>1828</v>
      </c>
      <c r="M1302" s="44" t="s">
        <v>4647</v>
      </c>
      <c r="N1302" s="45">
        <v>4585000</v>
      </c>
      <c r="O1302" s="44" t="s">
        <v>676</v>
      </c>
      <c r="P1302" s="45">
        <v>1432967</v>
      </c>
      <c r="Q1302" s="44" t="s">
        <v>676</v>
      </c>
      <c r="R1302" s="46">
        <v>36122</v>
      </c>
      <c r="S1302" s="44"/>
      <c r="T1302" s="44"/>
      <c r="U1302" s="37"/>
      <c r="V1302" s="37"/>
    </row>
    <row r="1303" spans="1:22" x14ac:dyDescent="0.25">
      <c r="A1303" s="37">
        <v>1302</v>
      </c>
      <c r="B1303" s="49" t="s">
        <v>678</v>
      </c>
      <c r="C1303" s="28" t="s">
        <v>679</v>
      </c>
      <c r="D1303" s="38" t="s">
        <v>4870</v>
      </c>
      <c r="E1303" s="40" t="s">
        <v>670</v>
      </c>
      <c r="F1303" s="40" t="s">
        <v>4871</v>
      </c>
      <c r="G1303" s="40" t="s">
        <v>4872</v>
      </c>
      <c r="H1303" s="42">
        <v>63</v>
      </c>
      <c r="I1303" s="40" t="s">
        <v>673</v>
      </c>
      <c r="J1303" s="42">
        <v>36</v>
      </c>
      <c r="K1303" s="40" t="s">
        <v>673</v>
      </c>
      <c r="L1303" s="43" t="s">
        <v>1828</v>
      </c>
      <c r="M1303" s="44" t="s">
        <v>4873</v>
      </c>
      <c r="N1303" s="45">
        <v>659000</v>
      </c>
      <c r="O1303" s="44" t="s">
        <v>676</v>
      </c>
      <c r="P1303" s="45">
        <v>361868</v>
      </c>
      <c r="Q1303" s="44" t="s">
        <v>676</v>
      </c>
      <c r="R1303" s="46">
        <v>14246</v>
      </c>
      <c r="S1303" s="44"/>
      <c r="T1303" s="44"/>
      <c r="U1303" s="37"/>
      <c r="V1303" s="37"/>
    </row>
    <row r="1304" spans="1:22" x14ac:dyDescent="0.25">
      <c r="A1304" s="37">
        <v>1303</v>
      </c>
      <c r="B1304" s="49" t="s">
        <v>678</v>
      </c>
      <c r="C1304" s="28" t="s">
        <v>679</v>
      </c>
      <c r="D1304" s="38" t="s">
        <v>4874</v>
      </c>
      <c r="E1304" s="40" t="s">
        <v>670</v>
      </c>
      <c r="F1304" s="40" t="s">
        <v>4875</v>
      </c>
      <c r="G1304" s="40" t="s">
        <v>4876</v>
      </c>
      <c r="H1304" s="42">
        <v>42</v>
      </c>
      <c r="I1304" s="40" t="s">
        <v>673</v>
      </c>
      <c r="J1304" s="42"/>
      <c r="K1304" s="40" t="s">
        <v>673</v>
      </c>
      <c r="L1304" s="43" t="s">
        <v>1828</v>
      </c>
      <c r="M1304" s="44" t="s">
        <v>4877</v>
      </c>
      <c r="N1304" s="45">
        <v>2752000</v>
      </c>
      <c r="O1304" s="44" t="s">
        <v>676</v>
      </c>
      <c r="P1304" s="56">
        <v>0</v>
      </c>
      <c r="Q1304" s="44" t="s">
        <v>676</v>
      </c>
      <c r="R1304" s="46">
        <v>27030</v>
      </c>
      <c r="S1304" s="44"/>
      <c r="T1304" s="44"/>
      <c r="U1304" s="37"/>
      <c r="V1304" s="37"/>
    </row>
    <row r="1305" spans="1:22" x14ac:dyDescent="0.25">
      <c r="A1305" s="37">
        <v>1304</v>
      </c>
      <c r="B1305" s="49" t="s">
        <v>678</v>
      </c>
      <c r="C1305" s="28" t="s">
        <v>679</v>
      </c>
      <c r="D1305" s="38" t="s">
        <v>4878</v>
      </c>
      <c r="E1305" s="40" t="s">
        <v>670</v>
      </c>
      <c r="F1305" s="40" t="s">
        <v>4879</v>
      </c>
      <c r="G1305" s="40" t="s">
        <v>4880</v>
      </c>
      <c r="H1305" s="42">
        <v>6</v>
      </c>
      <c r="I1305" s="40" t="s">
        <v>673</v>
      </c>
      <c r="J1305" s="42"/>
      <c r="K1305" s="40" t="s">
        <v>673</v>
      </c>
      <c r="L1305" s="43" t="s">
        <v>1828</v>
      </c>
      <c r="M1305" s="44" t="s">
        <v>4881</v>
      </c>
      <c r="N1305" s="45">
        <v>525000</v>
      </c>
      <c r="O1305" s="44" t="s">
        <v>676</v>
      </c>
      <c r="P1305" s="56">
        <v>0</v>
      </c>
      <c r="Q1305" s="44" t="s">
        <v>676</v>
      </c>
      <c r="R1305" s="46">
        <v>18264</v>
      </c>
      <c r="S1305" s="44"/>
      <c r="T1305" s="44"/>
      <c r="U1305" s="37"/>
      <c r="V1305" s="37"/>
    </row>
    <row r="1306" spans="1:22" x14ac:dyDescent="0.25">
      <c r="A1306" s="37">
        <v>1305</v>
      </c>
      <c r="B1306" s="49" t="s">
        <v>678</v>
      </c>
      <c r="C1306" s="28" t="s">
        <v>679</v>
      </c>
      <c r="D1306" s="38" t="s">
        <v>4882</v>
      </c>
      <c r="E1306" s="40" t="s">
        <v>670</v>
      </c>
      <c r="F1306" s="40" t="s">
        <v>4883</v>
      </c>
      <c r="G1306" s="40" t="s">
        <v>4884</v>
      </c>
      <c r="H1306" s="42">
        <v>228</v>
      </c>
      <c r="I1306" s="40" t="s">
        <v>673</v>
      </c>
      <c r="J1306" s="42"/>
      <c r="K1306" s="40" t="s">
        <v>673</v>
      </c>
      <c r="L1306" s="43" t="s">
        <v>1828</v>
      </c>
      <c r="M1306" s="44" t="s">
        <v>4885</v>
      </c>
      <c r="N1306" s="45">
        <v>11082666</v>
      </c>
      <c r="O1306" s="44" t="s">
        <v>676</v>
      </c>
      <c r="P1306" s="56">
        <v>0</v>
      </c>
      <c r="Q1306" s="44" t="s">
        <v>676</v>
      </c>
      <c r="R1306" s="46">
        <v>26665</v>
      </c>
      <c r="S1306" s="44"/>
      <c r="T1306" s="44"/>
      <c r="U1306" s="37"/>
      <c r="V1306" s="37"/>
    </row>
    <row r="1307" spans="1:22" x14ac:dyDescent="0.25">
      <c r="A1307" s="37">
        <v>1306</v>
      </c>
      <c r="B1307" s="49" t="s">
        <v>678</v>
      </c>
      <c r="C1307" s="28" t="s">
        <v>679</v>
      </c>
      <c r="D1307" s="38" t="s">
        <v>4886</v>
      </c>
      <c r="E1307" s="40" t="s">
        <v>670</v>
      </c>
      <c r="F1307" s="40" t="s">
        <v>4887</v>
      </c>
      <c r="G1307" s="40" t="s">
        <v>4888</v>
      </c>
      <c r="H1307" s="42">
        <v>60</v>
      </c>
      <c r="I1307" s="40" t="s">
        <v>673</v>
      </c>
      <c r="J1307" s="42"/>
      <c r="K1307" s="40" t="s">
        <v>673</v>
      </c>
      <c r="L1307" s="43" t="s">
        <v>1828</v>
      </c>
      <c r="M1307" s="44" t="s">
        <v>4889</v>
      </c>
      <c r="N1307" s="45">
        <v>2171000</v>
      </c>
      <c r="O1307" s="44" t="s">
        <v>676</v>
      </c>
      <c r="P1307" s="56">
        <v>0</v>
      </c>
      <c r="Q1307" s="44" t="s">
        <v>676</v>
      </c>
      <c r="R1307" s="46">
        <v>26665</v>
      </c>
      <c r="S1307" s="44"/>
      <c r="T1307" s="44"/>
      <c r="U1307" s="37"/>
      <c r="V1307" s="37"/>
    </row>
    <row r="1308" spans="1:22" x14ac:dyDescent="0.25">
      <c r="A1308" s="37">
        <v>1307</v>
      </c>
      <c r="B1308" s="49" t="s">
        <v>678</v>
      </c>
      <c r="C1308" s="28" t="s">
        <v>679</v>
      </c>
      <c r="D1308" s="38" t="s">
        <v>4890</v>
      </c>
      <c r="E1308" s="40" t="s">
        <v>670</v>
      </c>
      <c r="F1308" s="40" t="s">
        <v>4891</v>
      </c>
      <c r="G1308" s="40" t="s">
        <v>4892</v>
      </c>
      <c r="H1308" s="42">
        <v>178</v>
      </c>
      <c r="I1308" s="40" t="s">
        <v>673</v>
      </c>
      <c r="J1308" s="42"/>
      <c r="K1308" s="40" t="s">
        <v>673</v>
      </c>
      <c r="L1308" s="43" t="s">
        <v>1828</v>
      </c>
      <c r="M1308" s="44" t="s">
        <v>4893</v>
      </c>
      <c r="N1308" s="45">
        <v>8817500</v>
      </c>
      <c r="O1308" s="44" t="s">
        <v>676</v>
      </c>
      <c r="P1308" s="45">
        <v>1250668</v>
      </c>
      <c r="Q1308" s="44" t="s">
        <v>676</v>
      </c>
      <c r="R1308" s="46">
        <v>30682</v>
      </c>
      <c r="S1308" s="44"/>
      <c r="T1308" s="44"/>
      <c r="U1308" s="37"/>
      <c r="V1308" s="37"/>
    </row>
    <row r="1309" spans="1:22" x14ac:dyDescent="0.25">
      <c r="A1309" s="37">
        <v>1308</v>
      </c>
      <c r="B1309" s="49" t="s">
        <v>678</v>
      </c>
      <c r="C1309" s="28" t="s">
        <v>679</v>
      </c>
      <c r="D1309" s="38" t="s">
        <v>4894</v>
      </c>
      <c r="E1309" s="40" t="s">
        <v>670</v>
      </c>
      <c r="F1309" s="40" t="s">
        <v>4891</v>
      </c>
      <c r="G1309" s="40" t="s">
        <v>4895</v>
      </c>
      <c r="H1309" s="42">
        <v>1</v>
      </c>
      <c r="I1309" s="40" t="s">
        <v>886</v>
      </c>
      <c r="J1309" s="42"/>
      <c r="K1309" s="40" t="s">
        <v>886</v>
      </c>
      <c r="L1309" s="43" t="s">
        <v>1828</v>
      </c>
      <c r="M1309" s="44" t="s">
        <v>4893</v>
      </c>
      <c r="N1309" s="45">
        <v>150270</v>
      </c>
      <c r="O1309" s="44" t="s">
        <v>676</v>
      </c>
      <c r="P1309" s="45">
        <v>105630</v>
      </c>
      <c r="Q1309" s="44" t="s">
        <v>676</v>
      </c>
      <c r="R1309" s="46">
        <v>39658</v>
      </c>
      <c r="S1309" s="44"/>
      <c r="T1309" s="44"/>
      <c r="U1309" s="37"/>
      <c r="V1309" s="37"/>
    </row>
    <row r="1310" spans="1:22" x14ac:dyDescent="0.25">
      <c r="A1310" s="37">
        <v>1309</v>
      </c>
      <c r="B1310" s="49" t="s">
        <v>678</v>
      </c>
      <c r="C1310" s="28" t="s">
        <v>679</v>
      </c>
      <c r="D1310" s="38" t="s">
        <v>4896</v>
      </c>
      <c r="E1310" s="40" t="s">
        <v>670</v>
      </c>
      <c r="F1310" s="40" t="s">
        <v>4897</v>
      </c>
      <c r="G1310" s="40" t="s">
        <v>4898</v>
      </c>
      <c r="H1310" s="42">
        <v>13</v>
      </c>
      <c r="I1310" s="40" t="s">
        <v>673</v>
      </c>
      <c r="J1310" s="42"/>
      <c r="K1310" s="40" t="s">
        <v>673</v>
      </c>
      <c r="L1310" s="43" t="s">
        <v>1828</v>
      </c>
      <c r="M1310" s="44" t="s">
        <v>4899</v>
      </c>
      <c r="N1310" s="45">
        <v>1578000</v>
      </c>
      <c r="O1310" s="44" t="s">
        <v>676</v>
      </c>
      <c r="P1310" s="45">
        <v>488644</v>
      </c>
      <c r="Q1310" s="44" t="s">
        <v>676</v>
      </c>
      <c r="R1310" s="46">
        <v>31778</v>
      </c>
      <c r="S1310" s="44"/>
      <c r="T1310" s="44"/>
      <c r="U1310" s="37"/>
      <c r="V1310" s="37"/>
    </row>
    <row r="1311" spans="1:22" x14ac:dyDescent="0.25">
      <c r="A1311" s="37">
        <v>1310</v>
      </c>
      <c r="B1311" s="49" t="s">
        <v>678</v>
      </c>
      <c r="C1311" s="28" t="s">
        <v>679</v>
      </c>
      <c r="D1311" s="38" t="s">
        <v>4900</v>
      </c>
      <c r="E1311" s="40" t="s">
        <v>670</v>
      </c>
      <c r="F1311" s="40" t="s">
        <v>4901</v>
      </c>
      <c r="G1311" s="40" t="s">
        <v>4898</v>
      </c>
      <c r="H1311" s="42">
        <v>50</v>
      </c>
      <c r="I1311" s="40" t="s">
        <v>673</v>
      </c>
      <c r="J1311" s="42">
        <v>42</v>
      </c>
      <c r="K1311" s="40" t="s">
        <v>673</v>
      </c>
      <c r="L1311" s="43" t="s">
        <v>1828</v>
      </c>
      <c r="M1311" s="44" t="s">
        <v>4902</v>
      </c>
      <c r="N1311" s="45">
        <v>17708885</v>
      </c>
      <c r="O1311" s="44" t="s">
        <v>676</v>
      </c>
      <c r="P1311" s="45">
        <v>16139444</v>
      </c>
      <c r="Q1311" s="44" t="s">
        <v>676</v>
      </c>
      <c r="R1311" s="46">
        <v>38625</v>
      </c>
      <c r="S1311" s="44"/>
      <c r="T1311" s="44"/>
      <c r="U1311" s="37"/>
      <c r="V1311" s="37"/>
    </row>
    <row r="1312" spans="1:22" x14ac:dyDescent="0.25">
      <c r="A1312" s="37">
        <v>1311</v>
      </c>
      <c r="B1312" s="49" t="s">
        <v>678</v>
      </c>
      <c r="C1312" s="28" t="s">
        <v>679</v>
      </c>
      <c r="D1312" s="38" t="s">
        <v>4903</v>
      </c>
      <c r="E1312" s="40" t="s">
        <v>670</v>
      </c>
      <c r="F1312" s="40" t="s">
        <v>4904</v>
      </c>
      <c r="G1312" s="40" t="s">
        <v>4905</v>
      </c>
      <c r="H1312" s="42">
        <v>60</v>
      </c>
      <c r="I1312" s="40" t="s">
        <v>673</v>
      </c>
      <c r="J1312" s="42"/>
      <c r="K1312" s="40" t="s">
        <v>673</v>
      </c>
      <c r="L1312" s="43" t="s">
        <v>1828</v>
      </c>
      <c r="M1312" s="44" t="s">
        <v>4906</v>
      </c>
      <c r="N1312" s="45">
        <v>7937611</v>
      </c>
      <c r="O1312" s="44" t="s">
        <v>676</v>
      </c>
      <c r="P1312" s="56">
        <v>0</v>
      </c>
      <c r="Q1312" s="44" t="s">
        <v>676</v>
      </c>
      <c r="R1312" s="46">
        <v>40056</v>
      </c>
      <c r="S1312" s="44"/>
      <c r="T1312" s="44"/>
      <c r="U1312" s="37"/>
      <c r="V1312" s="37"/>
    </row>
    <row r="1313" spans="1:22" x14ac:dyDescent="0.25">
      <c r="A1313" s="37">
        <v>1312</v>
      </c>
      <c r="B1313" s="49" t="s">
        <v>678</v>
      </c>
      <c r="C1313" s="28" t="s">
        <v>679</v>
      </c>
      <c r="D1313" s="38" t="s">
        <v>4907</v>
      </c>
      <c r="E1313" s="40" t="s">
        <v>670</v>
      </c>
      <c r="F1313" s="40" t="s">
        <v>4908</v>
      </c>
      <c r="G1313" s="40" t="s">
        <v>4909</v>
      </c>
      <c r="H1313" s="42">
        <v>199</v>
      </c>
      <c r="I1313" s="40" t="s">
        <v>673</v>
      </c>
      <c r="J1313" s="42"/>
      <c r="K1313" s="40" t="s">
        <v>673</v>
      </c>
      <c r="L1313" s="43" t="s">
        <v>1828</v>
      </c>
      <c r="M1313" s="44" t="s">
        <v>4910</v>
      </c>
      <c r="N1313" s="45">
        <v>8068684</v>
      </c>
      <c r="O1313" s="44" t="s">
        <v>676</v>
      </c>
      <c r="P1313" s="45">
        <v>5199676</v>
      </c>
      <c r="Q1313" s="44" t="s">
        <v>676</v>
      </c>
      <c r="R1313" s="46">
        <v>15707</v>
      </c>
      <c r="S1313" s="44"/>
      <c r="T1313" s="44"/>
      <c r="U1313" s="37"/>
      <c r="V1313" s="37"/>
    </row>
    <row r="1314" spans="1:22" x14ac:dyDescent="0.25">
      <c r="A1314" s="37">
        <v>1313</v>
      </c>
      <c r="B1314" s="49" t="s">
        <v>678</v>
      </c>
      <c r="C1314" s="28" t="s">
        <v>679</v>
      </c>
      <c r="D1314" s="38" t="s">
        <v>4911</v>
      </c>
      <c r="E1314" s="40" t="s">
        <v>670</v>
      </c>
      <c r="F1314" s="40" t="s">
        <v>4912</v>
      </c>
      <c r="G1314" s="40" t="s">
        <v>4913</v>
      </c>
      <c r="H1314" s="42">
        <v>31</v>
      </c>
      <c r="I1314" s="40" t="s">
        <v>673</v>
      </c>
      <c r="J1314" s="42"/>
      <c r="K1314" s="40" t="s">
        <v>673</v>
      </c>
      <c r="L1314" s="43" t="s">
        <v>1828</v>
      </c>
      <c r="M1314" s="44" t="s">
        <v>4914</v>
      </c>
      <c r="N1314" s="45">
        <v>2118160</v>
      </c>
      <c r="O1314" s="44" t="s">
        <v>676</v>
      </c>
      <c r="P1314" s="56">
        <v>0</v>
      </c>
      <c r="Q1314" s="44" t="s">
        <v>676</v>
      </c>
      <c r="R1314" s="46">
        <v>28491</v>
      </c>
      <c r="S1314" s="44"/>
      <c r="T1314" s="44"/>
      <c r="U1314" s="37"/>
      <c r="V1314" s="37"/>
    </row>
    <row r="1315" spans="1:22" x14ac:dyDescent="0.25">
      <c r="A1315" s="37">
        <v>1314</v>
      </c>
      <c r="B1315" s="49" t="s">
        <v>678</v>
      </c>
      <c r="C1315" s="28" t="s">
        <v>679</v>
      </c>
      <c r="D1315" s="38" t="s">
        <v>4915</v>
      </c>
      <c r="E1315" s="40" t="s">
        <v>670</v>
      </c>
      <c r="F1315" s="40" t="s">
        <v>4916</v>
      </c>
      <c r="G1315" s="40" t="s">
        <v>4917</v>
      </c>
      <c r="H1315" s="42">
        <v>12</v>
      </c>
      <c r="I1315" s="40" t="s">
        <v>673</v>
      </c>
      <c r="J1315" s="42"/>
      <c r="K1315" s="40" t="s">
        <v>673</v>
      </c>
      <c r="L1315" s="43" t="s">
        <v>1828</v>
      </c>
      <c r="M1315" s="44" t="s">
        <v>4918</v>
      </c>
      <c r="N1315" s="45">
        <v>27000</v>
      </c>
      <c r="O1315" s="44" t="s">
        <v>676</v>
      </c>
      <c r="P1315" s="56">
        <v>0</v>
      </c>
      <c r="Q1315" s="44" t="s">
        <v>676</v>
      </c>
      <c r="R1315" s="46">
        <v>21186</v>
      </c>
      <c r="S1315" s="44"/>
      <c r="T1315" s="44"/>
      <c r="U1315" s="37"/>
      <c r="V1315" s="37"/>
    </row>
    <row r="1316" spans="1:22" x14ac:dyDescent="0.25">
      <c r="A1316" s="37">
        <v>1315</v>
      </c>
      <c r="B1316" s="49" t="s">
        <v>678</v>
      </c>
      <c r="C1316" s="28" t="s">
        <v>679</v>
      </c>
      <c r="D1316" s="38" t="s">
        <v>4919</v>
      </c>
      <c r="E1316" s="40" t="s">
        <v>670</v>
      </c>
      <c r="F1316" s="40" t="s">
        <v>4920</v>
      </c>
      <c r="G1316" s="40" t="s">
        <v>3436</v>
      </c>
      <c r="H1316" s="42">
        <v>49</v>
      </c>
      <c r="I1316" s="40" t="s">
        <v>673</v>
      </c>
      <c r="J1316" s="42"/>
      <c r="K1316" s="40" t="s">
        <v>673</v>
      </c>
      <c r="L1316" s="43" t="s">
        <v>1828</v>
      </c>
      <c r="M1316" s="44" t="s">
        <v>2574</v>
      </c>
      <c r="N1316" s="45">
        <v>68581</v>
      </c>
      <c r="O1316" s="44" t="s">
        <v>676</v>
      </c>
      <c r="P1316" s="45">
        <v>40282</v>
      </c>
      <c r="Q1316" s="44" t="s">
        <v>676</v>
      </c>
      <c r="R1316" s="46">
        <v>14977</v>
      </c>
      <c r="S1316" s="44"/>
      <c r="T1316" s="44"/>
      <c r="U1316" s="37"/>
      <c r="V1316" s="37"/>
    </row>
    <row r="1317" spans="1:22" x14ac:dyDescent="0.25">
      <c r="A1317" s="37">
        <v>1316</v>
      </c>
      <c r="B1317" s="49" t="s">
        <v>678</v>
      </c>
      <c r="C1317" s="28" t="s">
        <v>679</v>
      </c>
      <c r="D1317" s="38" t="s">
        <v>4921</v>
      </c>
      <c r="E1317" s="40" t="s">
        <v>670</v>
      </c>
      <c r="F1317" s="40" t="s">
        <v>4922</v>
      </c>
      <c r="G1317" s="40" t="s">
        <v>4053</v>
      </c>
      <c r="H1317" s="42">
        <v>22</v>
      </c>
      <c r="I1317" s="40" t="s">
        <v>673</v>
      </c>
      <c r="J1317" s="42"/>
      <c r="K1317" s="40" t="s">
        <v>673</v>
      </c>
      <c r="L1317" s="43" t="s">
        <v>1828</v>
      </c>
      <c r="M1317" s="44" t="s">
        <v>3815</v>
      </c>
      <c r="N1317" s="45">
        <v>2444829</v>
      </c>
      <c r="O1317" s="44" t="s">
        <v>676</v>
      </c>
      <c r="P1317" s="45">
        <v>438266</v>
      </c>
      <c r="Q1317" s="44" t="s">
        <v>676</v>
      </c>
      <c r="R1317" s="46">
        <v>30317</v>
      </c>
      <c r="S1317" s="44"/>
      <c r="T1317" s="44"/>
      <c r="U1317" s="37"/>
      <c r="V1317" s="37"/>
    </row>
    <row r="1318" spans="1:22" x14ac:dyDescent="0.25">
      <c r="A1318" s="37">
        <v>1317</v>
      </c>
      <c r="B1318" s="49" t="s">
        <v>678</v>
      </c>
      <c r="C1318" s="28" t="s">
        <v>679</v>
      </c>
      <c r="D1318" s="38" t="s">
        <v>4923</v>
      </c>
      <c r="E1318" s="40" t="s">
        <v>670</v>
      </c>
      <c r="F1318" s="40" t="s">
        <v>4924</v>
      </c>
      <c r="G1318" s="40" t="s">
        <v>3436</v>
      </c>
      <c r="H1318" s="42">
        <v>46</v>
      </c>
      <c r="I1318" s="40" t="s">
        <v>673</v>
      </c>
      <c r="J1318" s="42"/>
      <c r="K1318" s="40" t="s">
        <v>673</v>
      </c>
      <c r="L1318" s="43" t="s">
        <v>1828</v>
      </c>
      <c r="M1318" s="44" t="s">
        <v>4647</v>
      </c>
      <c r="N1318" s="45">
        <v>1451734</v>
      </c>
      <c r="O1318" s="44" t="s">
        <v>676</v>
      </c>
      <c r="P1318" s="45">
        <v>1150043</v>
      </c>
      <c r="Q1318" s="44" t="s">
        <v>676</v>
      </c>
      <c r="R1318" s="46">
        <v>30682</v>
      </c>
      <c r="S1318" s="44"/>
      <c r="T1318" s="44"/>
      <c r="U1318" s="37"/>
      <c r="V1318" s="37"/>
    </row>
    <row r="1319" spans="1:22" x14ac:dyDescent="0.25">
      <c r="A1319" s="37">
        <v>1318</v>
      </c>
      <c r="B1319" s="49" t="s">
        <v>678</v>
      </c>
      <c r="C1319" s="28" t="s">
        <v>679</v>
      </c>
      <c r="D1319" s="38" t="s">
        <v>4925</v>
      </c>
      <c r="E1319" s="40" t="s">
        <v>670</v>
      </c>
      <c r="F1319" s="40" t="s">
        <v>4926</v>
      </c>
      <c r="G1319" s="40" t="s">
        <v>4927</v>
      </c>
      <c r="H1319" s="42">
        <v>6</v>
      </c>
      <c r="I1319" s="40" t="s">
        <v>673</v>
      </c>
      <c r="J1319" s="42"/>
      <c r="K1319" s="40" t="s">
        <v>673</v>
      </c>
      <c r="L1319" s="43" t="s">
        <v>1828</v>
      </c>
      <c r="M1319" s="44" t="s">
        <v>3441</v>
      </c>
      <c r="N1319" s="45">
        <v>3669519</v>
      </c>
      <c r="O1319" s="44" t="s">
        <v>676</v>
      </c>
      <c r="P1319" s="45">
        <v>1919381</v>
      </c>
      <c r="Q1319" s="44" t="s">
        <v>676</v>
      </c>
      <c r="R1319" s="46">
        <v>36402</v>
      </c>
      <c r="S1319" s="44"/>
      <c r="T1319" s="44"/>
      <c r="U1319" s="37"/>
      <c r="V1319" s="37"/>
    </row>
    <row r="1320" spans="1:22" x14ac:dyDescent="0.25">
      <c r="A1320" s="37">
        <v>1319</v>
      </c>
      <c r="B1320" s="49" t="s">
        <v>678</v>
      </c>
      <c r="C1320" s="28" t="s">
        <v>679</v>
      </c>
      <c r="D1320" s="38" t="s">
        <v>4928</v>
      </c>
      <c r="E1320" s="40" t="s">
        <v>670</v>
      </c>
      <c r="F1320" s="40" t="s">
        <v>4929</v>
      </c>
      <c r="G1320" s="40" t="s">
        <v>4930</v>
      </c>
      <c r="H1320" s="42">
        <v>3</v>
      </c>
      <c r="I1320" s="40" t="s">
        <v>673</v>
      </c>
      <c r="J1320" s="42"/>
      <c r="K1320" s="40" t="s">
        <v>673</v>
      </c>
      <c r="L1320" s="43" t="s">
        <v>1828</v>
      </c>
      <c r="M1320" s="44" t="s">
        <v>4931</v>
      </c>
      <c r="N1320" s="56">
        <v>600</v>
      </c>
      <c r="O1320" s="44" t="s">
        <v>676</v>
      </c>
      <c r="P1320" s="56">
        <v>191</v>
      </c>
      <c r="Q1320" s="44" t="s">
        <v>676</v>
      </c>
      <c r="R1320" s="46">
        <v>33692</v>
      </c>
      <c r="S1320" s="44"/>
      <c r="T1320" s="44"/>
      <c r="U1320" s="37"/>
      <c r="V1320" s="37"/>
    </row>
    <row r="1321" spans="1:22" x14ac:dyDescent="0.25">
      <c r="A1321" s="37">
        <v>1320</v>
      </c>
      <c r="B1321" s="49" t="s">
        <v>678</v>
      </c>
      <c r="C1321" s="28" t="s">
        <v>679</v>
      </c>
      <c r="D1321" s="38" t="s">
        <v>4932</v>
      </c>
      <c r="E1321" s="40" t="s">
        <v>670</v>
      </c>
      <c r="F1321" s="40" t="s">
        <v>4933</v>
      </c>
      <c r="G1321" s="40" t="s">
        <v>4934</v>
      </c>
      <c r="H1321" s="42">
        <v>4</v>
      </c>
      <c r="I1321" s="40" t="s">
        <v>673</v>
      </c>
      <c r="J1321" s="42"/>
      <c r="K1321" s="40" t="s">
        <v>673</v>
      </c>
      <c r="L1321" s="43" t="s">
        <v>1828</v>
      </c>
      <c r="M1321" s="44" t="s">
        <v>4935</v>
      </c>
      <c r="N1321" s="45">
        <v>5517013</v>
      </c>
      <c r="O1321" s="44" t="s">
        <v>676</v>
      </c>
      <c r="P1321" s="45">
        <v>4802572</v>
      </c>
      <c r="Q1321" s="44" t="s">
        <v>676</v>
      </c>
      <c r="R1321" s="46">
        <v>41661</v>
      </c>
      <c r="S1321" s="44"/>
      <c r="T1321" s="44"/>
      <c r="U1321" s="37"/>
      <c r="V1321" s="37"/>
    </row>
    <row r="1322" spans="1:22" x14ac:dyDescent="0.25">
      <c r="A1322" s="37">
        <v>1321</v>
      </c>
      <c r="B1322" s="49" t="s">
        <v>678</v>
      </c>
      <c r="C1322" s="28" t="s">
        <v>679</v>
      </c>
      <c r="D1322" s="38" t="s">
        <v>4936</v>
      </c>
      <c r="E1322" s="40" t="s">
        <v>670</v>
      </c>
      <c r="F1322" s="40" t="s">
        <v>4937</v>
      </c>
      <c r="G1322" s="40" t="s">
        <v>4938</v>
      </c>
      <c r="H1322" s="42">
        <v>7</v>
      </c>
      <c r="I1322" s="40" t="s">
        <v>673</v>
      </c>
      <c r="J1322" s="42"/>
      <c r="K1322" s="40" t="s">
        <v>673</v>
      </c>
      <c r="L1322" s="43" t="s">
        <v>1828</v>
      </c>
      <c r="M1322" s="44" t="s">
        <v>4939</v>
      </c>
      <c r="N1322" s="45">
        <v>5517013</v>
      </c>
      <c r="O1322" s="44" t="s">
        <v>676</v>
      </c>
      <c r="P1322" s="45">
        <v>4789473</v>
      </c>
      <c r="Q1322" s="44" t="s">
        <v>676</v>
      </c>
      <c r="R1322" s="46">
        <v>41648</v>
      </c>
      <c r="S1322" s="44"/>
      <c r="T1322" s="44"/>
      <c r="U1322" s="37"/>
      <c r="V1322" s="37"/>
    </row>
    <row r="1323" spans="1:22" x14ac:dyDescent="0.25">
      <c r="A1323" s="37">
        <v>1322</v>
      </c>
      <c r="B1323" s="49" t="s">
        <v>678</v>
      </c>
      <c r="C1323" s="28" t="s">
        <v>679</v>
      </c>
      <c r="D1323" s="38" t="s">
        <v>4940</v>
      </c>
      <c r="E1323" s="40" t="s">
        <v>670</v>
      </c>
      <c r="F1323" s="40" t="s">
        <v>4941</v>
      </c>
      <c r="G1323" s="40" t="s">
        <v>4942</v>
      </c>
      <c r="H1323" s="42">
        <v>1</v>
      </c>
      <c r="I1323" s="40" t="s">
        <v>886</v>
      </c>
      <c r="J1323" s="42"/>
      <c r="K1323" s="40" t="s">
        <v>886</v>
      </c>
      <c r="L1323" s="43" t="s">
        <v>1828</v>
      </c>
      <c r="M1323" s="44" t="s">
        <v>4943</v>
      </c>
      <c r="N1323" s="45">
        <v>955880</v>
      </c>
      <c r="O1323" s="44" t="s">
        <v>676</v>
      </c>
      <c r="P1323" s="56">
        <v>0</v>
      </c>
      <c r="Q1323" s="44" t="s">
        <v>676</v>
      </c>
      <c r="R1323" s="46">
        <v>1828</v>
      </c>
      <c r="S1323" s="44"/>
      <c r="T1323" s="44"/>
      <c r="U1323" s="37"/>
      <c r="V1323" s="37"/>
    </row>
    <row r="1324" spans="1:22" x14ac:dyDescent="0.25">
      <c r="A1324" s="37">
        <v>1323</v>
      </c>
      <c r="B1324" s="49" t="s">
        <v>678</v>
      </c>
      <c r="C1324" s="28" t="s">
        <v>679</v>
      </c>
      <c r="D1324" s="38" t="s">
        <v>4944</v>
      </c>
      <c r="E1324" s="40" t="s">
        <v>670</v>
      </c>
      <c r="F1324" s="40" t="s">
        <v>4945</v>
      </c>
      <c r="G1324" s="40" t="s">
        <v>4946</v>
      </c>
      <c r="H1324" s="42">
        <v>43</v>
      </c>
      <c r="I1324" s="40" t="s">
        <v>673</v>
      </c>
      <c r="J1324" s="42"/>
      <c r="K1324" s="40" t="s">
        <v>673</v>
      </c>
      <c r="L1324" s="43" t="s">
        <v>1828</v>
      </c>
      <c r="M1324" s="44" t="s">
        <v>4947</v>
      </c>
      <c r="N1324" s="45">
        <v>3836823</v>
      </c>
      <c r="O1324" s="44" t="s">
        <v>676</v>
      </c>
      <c r="P1324" s="45">
        <v>359766</v>
      </c>
      <c r="Q1324" s="44" t="s">
        <v>676</v>
      </c>
      <c r="R1324" s="46">
        <v>36768</v>
      </c>
      <c r="S1324" s="44" t="s">
        <v>4948</v>
      </c>
      <c r="T1324" s="44"/>
      <c r="U1324" s="37"/>
      <c r="V1324" s="37"/>
    </row>
    <row r="1325" spans="1:22" x14ac:dyDescent="0.25">
      <c r="A1325" s="37">
        <v>1324</v>
      </c>
      <c r="B1325" s="49" t="s">
        <v>678</v>
      </c>
      <c r="C1325" s="28" t="s">
        <v>679</v>
      </c>
      <c r="D1325" s="38" t="s">
        <v>4949</v>
      </c>
      <c r="E1325" s="40" t="s">
        <v>670</v>
      </c>
      <c r="F1325" s="40" t="s">
        <v>4950</v>
      </c>
      <c r="G1325" s="40" t="s">
        <v>4951</v>
      </c>
      <c r="H1325" s="42">
        <v>38</v>
      </c>
      <c r="I1325" s="40" t="s">
        <v>673</v>
      </c>
      <c r="J1325" s="42"/>
      <c r="K1325" s="40" t="s">
        <v>673</v>
      </c>
      <c r="L1325" s="43" t="s">
        <v>1828</v>
      </c>
      <c r="M1325" s="44" t="s">
        <v>4952</v>
      </c>
      <c r="N1325" s="45">
        <v>11070713</v>
      </c>
      <c r="O1325" s="44" t="s">
        <v>676</v>
      </c>
      <c r="P1325" s="56">
        <v>0</v>
      </c>
      <c r="Q1325" s="44" t="s">
        <v>676</v>
      </c>
      <c r="R1325" s="46">
        <v>26665</v>
      </c>
      <c r="S1325" s="44"/>
      <c r="T1325" s="44"/>
      <c r="U1325" s="37"/>
      <c r="V1325" s="37"/>
    </row>
    <row r="1326" spans="1:22" x14ac:dyDescent="0.25">
      <c r="A1326" s="37">
        <v>1325</v>
      </c>
      <c r="B1326" s="49" t="s">
        <v>678</v>
      </c>
      <c r="C1326" s="28" t="s">
        <v>679</v>
      </c>
      <c r="D1326" s="38" t="s">
        <v>4953</v>
      </c>
      <c r="E1326" s="40" t="s">
        <v>670</v>
      </c>
      <c r="F1326" s="40" t="s">
        <v>4954</v>
      </c>
      <c r="G1326" s="40" t="s">
        <v>4955</v>
      </c>
      <c r="H1326" s="42">
        <v>59</v>
      </c>
      <c r="I1326" s="40" t="s">
        <v>673</v>
      </c>
      <c r="J1326" s="42"/>
      <c r="K1326" s="40" t="s">
        <v>673</v>
      </c>
      <c r="L1326" s="43" t="s">
        <v>1828</v>
      </c>
      <c r="M1326" s="44" t="s">
        <v>4956</v>
      </c>
      <c r="N1326" s="45">
        <v>12095108</v>
      </c>
      <c r="O1326" s="44" t="s">
        <v>676</v>
      </c>
      <c r="P1326" s="45">
        <v>3552147</v>
      </c>
      <c r="Q1326" s="44" t="s">
        <v>676</v>
      </c>
      <c r="R1326" s="46">
        <v>30317</v>
      </c>
      <c r="S1326" s="44"/>
      <c r="T1326" s="44"/>
      <c r="U1326" s="37"/>
      <c r="V1326" s="37"/>
    </row>
    <row r="1327" spans="1:22" x14ac:dyDescent="0.25">
      <c r="A1327" s="37">
        <v>1326</v>
      </c>
      <c r="B1327" s="44" t="s">
        <v>678</v>
      </c>
      <c r="C1327" s="28" t="s">
        <v>679</v>
      </c>
      <c r="D1327" s="44" t="s">
        <v>4957</v>
      </c>
      <c r="E1327" s="44" t="s">
        <v>670</v>
      </c>
      <c r="F1327" s="44" t="s">
        <v>4958</v>
      </c>
      <c r="G1327" s="44" t="s">
        <v>4959</v>
      </c>
      <c r="H1327" s="56">
        <v>27</v>
      </c>
      <c r="I1327" s="44" t="s">
        <v>673</v>
      </c>
      <c r="J1327" s="56"/>
      <c r="K1327" s="44" t="s">
        <v>673</v>
      </c>
      <c r="L1327" s="44" t="s">
        <v>1828</v>
      </c>
      <c r="M1327" s="44" t="s">
        <v>4960</v>
      </c>
      <c r="N1327" s="45">
        <v>10359992</v>
      </c>
      <c r="O1327" s="44" t="s">
        <v>676</v>
      </c>
      <c r="P1327" s="45">
        <v>4263025</v>
      </c>
      <c r="Q1327" s="44" t="s">
        <v>676</v>
      </c>
      <c r="R1327" s="46">
        <v>32509</v>
      </c>
      <c r="S1327" s="44"/>
      <c r="T1327" s="44"/>
      <c r="U1327" s="37"/>
      <c r="V1327" s="37"/>
    </row>
    <row r="1328" spans="1:22" x14ac:dyDescent="0.25">
      <c r="A1328" s="37">
        <v>1327</v>
      </c>
      <c r="B1328" s="44" t="s">
        <v>678</v>
      </c>
      <c r="C1328" s="28" t="s">
        <v>679</v>
      </c>
      <c r="D1328" s="44" t="s">
        <v>4961</v>
      </c>
      <c r="E1328" s="44" t="s">
        <v>670</v>
      </c>
      <c r="F1328" s="44" t="s">
        <v>4962</v>
      </c>
      <c r="G1328" s="44" t="s">
        <v>4963</v>
      </c>
      <c r="H1328" s="56">
        <v>22</v>
      </c>
      <c r="I1328" s="44" t="s">
        <v>673</v>
      </c>
      <c r="J1328" s="56"/>
      <c r="K1328" s="44" t="s">
        <v>673</v>
      </c>
      <c r="L1328" s="44" t="s">
        <v>1828</v>
      </c>
      <c r="M1328" s="44" t="s">
        <v>4964</v>
      </c>
      <c r="N1328" s="45">
        <v>7641381</v>
      </c>
      <c r="O1328" s="44" t="s">
        <v>676</v>
      </c>
      <c r="P1328" s="45">
        <v>6485036</v>
      </c>
      <c r="Q1328" s="44" t="s">
        <v>676</v>
      </c>
      <c r="R1328" s="46">
        <v>36823</v>
      </c>
      <c r="S1328" s="44"/>
      <c r="T1328" s="44"/>
      <c r="U1328" s="37"/>
      <c r="V1328" s="37"/>
    </row>
    <row r="1329" spans="1:22" x14ac:dyDescent="0.25">
      <c r="A1329" s="37">
        <v>1328</v>
      </c>
      <c r="B1329" s="44" t="s">
        <v>678</v>
      </c>
      <c r="C1329" s="28" t="s">
        <v>679</v>
      </c>
      <c r="D1329" s="44" t="s">
        <v>4965</v>
      </c>
      <c r="E1329" s="44" t="s">
        <v>670</v>
      </c>
      <c r="F1329" s="44" t="s">
        <v>4966</v>
      </c>
      <c r="G1329" s="44" t="s">
        <v>4967</v>
      </c>
      <c r="H1329" s="56">
        <v>75</v>
      </c>
      <c r="I1329" s="44" t="s">
        <v>673</v>
      </c>
      <c r="J1329" s="56"/>
      <c r="K1329" s="44" t="s">
        <v>673</v>
      </c>
      <c r="L1329" s="44" t="s">
        <v>1828</v>
      </c>
      <c r="M1329" s="44" t="s">
        <v>3815</v>
      </c>
      <c r="N1329" s="45">
        <v>25319009</v>
      </c>
      <c r="O1329" s="44" t="s">
        <v>676</v>
      </c>
      <c r="P1329" s="45">
        <v>6695937</v>
      </c>
      <c r="Q1329" s="44" t="s">
        <v>676</v>
      </c>
      <c r="R1329" s="46">
        <v>30317</v>
      </c>
      <c r="S1329" s="44"/>
      <c r="T1329" s="44"/>
      <c r="U1329" s="37"/>
      <c r="V1329" s="37"/>
    </row>
    <row r="1330" spans="1:22" x14ac:dyDescent="0.25">
      <c r="A1330" s="37">
        <v>1329</v>
      </c>
      <c r="B1330" s="44" t="s">
        <v>678</v>
      </c>
      <c r="C1330" s="28" t="s">
        <v>679</v>
      </c>
      <c r="D1330" s="44" t="s">
        <v>4968</v>
      </c>
      <c r="E1330" s="44" t="s">
        <v>670</v>
      </c>
      <c r="F1330" s="44" t="s">
        <v>4969</v>
      </c>
      <c r="G1330" s="44" t="s">
        <v>4967</v>
      </c>
      <c r="H1330" s="56">
        <v>25</v>
      </c>
      <c r="I1330" s="44" t="s">
        <v>673</v>
      </c>
      <c r="J1330" s="56"/>
      <c r="K1330" s="44" t="s">
        <v>673</v>
      </c>
      <c r="L1330" s="44" t="s">
        <v>1828</v>
      </c>
      <c r="M1330" s="44" t="s">
        <v>4970</v>
      </c>
      <c r="N1330" s="45">
        <v>3788000</v>
      </c>
      <c r="O1330" s="44" t="s">
        <v>676</v>
      </c>
      <c r="P1330" s="45">
        <v>1097264</v>
      </c>
      <c r="Q1330" s="44" t="s">
        <v>676</v>
      </c>
      <c r="R1330" s="46">
        <v>32509</v>
      </c>
      <c r="S1330" s="44"/>
      <c r="T1330" s="44"/>
      <c r="U1330" s="37"/>
      <c r="V1330" s="37"/>
    </row>
    <row r="1331" spans="1:22" x14ac:dyDescent="0.25">
      <c r="A1331" s="37">
        <v>1330</v>
      </c>
      <c r="B1331" s="44" t="s">
        <v>678</v>
      </c>
      <c r="C1331" s="28" t="s">
        <v>679</v>
      </c>
      <c r="D1331" s="44" t="s">
        <v>4971</v>
      </c>
      <c r="E1331" s="44" t="s">
        <v>670</v>
      </c>
      <c r="F1331" s="44" t="s">
        <v>4972</v>
      </c>
      <c r="G1331" s="44" t="s">
        <v>4973</v>
      </c>
      <c r="H1331" s="56">
        <v>3</v>
      </c>
      <c r="I1331" s="44" t="s">
        <v>673</v>
      </c>
      <c r="J1331" s="56"/>
      <c r="K1331" s="44" t="s">
        <v>673</v>
      </c>
      <c r="L1331" s="44" t="s">
        <v>1828</v>
      </c>
      <c r="M1331" s="44" t="s">
        <v>3979</v>
      </c>
      <c r="N1331" s="45">
        <v>5517013</v>
      </c>
      <c r="O1331" s="44" t="s">
        <v>676</v>
      </c>
      <c r="P1331" s="45">
        <v>5216726</v>
      </c>
      <c r="Q1331" s="44" t="s">
        <v>676</v>
      </c>
      <c r="R1331" s="46">
        <v>42072</v>
      </c>
      <c r="S1331" s="44"/>
      <c r="T1331" s="44"/>
      <c r="U1331" s="37"/>
      <c r="V1331" s="37"/>
    </row>
    <row r="1332" spans="1:22" x14ac:dyDescent="0.25">
      <c r="A1332" s="37">
        <v>1331</v>
      </c>
      <c r="B1332" s="44" t="s">
        <v>881</v>
      </c>
      <c r="C1332" s="28" t="s">
        <v>882</v>
      </c>
      <c r="D1332" s="44" t="s">
        <v>4974</v>
      </c>
      <c r="E1332" s="44" t="s">
        <v>670</v>
      </c>
      <c r="F1332" s="44" t="s">
        <v>4975</v>
      </c>
      <c r="G1332" s="44" t="s">
        <v>4976</v>
      </c>
      <c r="H1332" s="56">
        <v>470</v>
      </c>
      <c r="I1332" s="44" t="s">
        <v>673</v>
      </c>
      <c r="J1332" s="56"/>
      <c r="K1332" s="44" t="s">
        <v>673</v>
      </c>
      <c r="L1332" s="44" t="s">
        <v>1828</v>
      </c>
      <c r="M1332" s="44" t="s">
        <v>4977</v>
      </c>
      <c r="N1332" s="45">
        <v>13357557</v>
      </c>
      <c r="O1332" s="44" t="s">
        <v>676</v>
      </c>
      <c r="P1332" s="45">
        <v>4862335</v>
      </c>
      <c r="Q1332" s="44" t="s">
        <v>676</v>
      </c>
      <c r="R1332" s="46">
        <v>36563</v>
      </c>
      <c r="S1332" s="44"/>
      <c r="T1332" s="44"/>
      <c r="U1332" s="37"/>
      <c r="V1332" s="37"/>
    </row>
    <row r="1333" spans="1:22" x14ac:dyDescent="0.25">
      <c r="A1333" s="37">
        <v>1332</v>
      </c>
      <c r="B1333" s="44" t="s">
        <v>881</v>
      </c>
      <c r="C1333" s="28" t="s">
        <v>882</v>
      </c>
      <c r="D1333" s="44" t="s">
        <v>4978</v>
      </c>
      <c r="E1333" s="44" t="s">
        <v>670</v>
      </c>
      <c r="F1333" s="44" t="s">
        <v>4979</v>
      </c>
      <c r="G1333" s="44" t="s">
        <v>4980</v>
      </c>
      <c r="H1333" s="56">
        <v>22</v>
      </c>
      <c r="I1333" s="44" t="s">
        <v>673</v>
      </c>
      <c r="J1333" s="56"/>
      <c r="K1333" s="44" t="s">
        <v>673</v>
      </c>
      <c r="L1333" s="44" t="s">
        <v>1828</v>
      </c>
      <c r="M1333" s="44" t="s">
        <v>4981</v>
      </c>
      <c r="N1333" s="45">
        <v>4114668</v>
      </c>
      <c r="O1333" s="44" t="s">
        <v>676</v>
      </c>
      <c r="P1333" s="45">
        <v>2741156</v>
      </c>
      <c r="Q1333" s="44" t="s">
        <v>676</v>
      </c>
      <c r="R1333" s="46">
        <v>39322</v>
      </c>
      <c r="S1333" s="44"/>
      <c r="T1333" s="44"/>
      <c r="U1333" s="37"/>
      <c r="V1333" s="37"/>
    </row>
    <row r="1334" spans="1:22" x14ac:dyDescent="0.25">
      <c r="A1334" s="37">
        <v>1333</v>
      </c>
      <c r="B1334" s="44" t="s">
        <v>881</v>
      </c>
      <c r="C1334" s="28" t="s">
        <v>882</v>
      </c>
      <c r="D1334" s="44" t="s">
        <v>4982</v>
      </c>
      <c r="E1334" s="44" t="s">
        <v>670</v>
      </c>
      <c r="F1334" s="44" t="s">
        <v>4983</v>
      </c>
      <c r="G1334" s="44" t="s">
        <v>1327</v>
      </c>
      <c r="H1334" s="56">
        <v>1</v>
      </c>
      <c r="I1334" s="44" t="s">
        <v>886</v>
      </c>
      <c r="J1334" s="56"/>
      <c r="K1334" s="44" t="s">
        <v>886</v>
      </c>
      <c r="L1334" s="44" t="s">
        <v>1828</v>
      </c>
      <c r="M1334" s="44" t="s">
        <v>4984</v>
      </c>
      <c r="N1334" s="45">
        <v>2926464</v>
      </c>
      <c r="O1334" s="44" t="s">
        <v>676</v>
      </c>
      <c r="P1334" s="45">
        <v>1004233</v>
      </c>
      <c r="Q1334" s="44" t="s">
        <v>676</v>
      </c>
      <c r="R1334" s="46">
        <v>38218</v>
      </c>
      <c r="S1334" s="44"/>
      <c r="T1334" s="44"/>
      <c r="U1334" s="37"/>
      <c r="V1334" s="37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38" fitToHeight="16" orientation="landscape" r:id="rId1"/>
  <headerFooter>
    <oddHeader>&amp;R9. sz. melléklet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tabSelected="1" zoomScale="60" zoomScaleNormal="60" workbookViewId="0">
      <selection activeCell="H104" sqref="H104"/>
    </sheetView>
  </sheetViews>
  <sheetFormatPr defaultColWidth="31.28515625" defaultRowHeight="15" x14ac:dyDescent="0.25"/>
  <cols>
    <col min="1" max="1" width="5.140625" style="30" bestFit="1" customWidth="1"/>
    <col min="2" max="2" width="16.140625" style="30" customWidth="1"/>
    <col min="3" max="3" width="8.140625" style="30" bestFit="1" customWidth="1"/>
    <col min="4" max="4" width="26.28515625" style="30" customWidth="1"/>
    <col min="5" max="5" width="24" style="30" customWidth="1"/>
    <col min="6" max="6" width="20.140625" style="30" customWidth="1"/>
    <col min="7" max="7" width="13.28515625" style="30" customWidth="1"/>
    <col min="8" max="8" width="29.140625" style="30" bestFit="1" customWidth="1"/>
    <col min="9" max="9" width="17.5703125" style="30" customWidth="1"/>
    <col min="10" max="10" width="13.42578125" style="30" customWidth="1"/>
    <col min="11" max="11" width="18.5703125" style="30" customWidth="1"/>
    <col min="12" max="16384" width="31.28515625" style="30"/>
  </cols>
  <sheetData>
    <row r="1" spans="1:12" ht="63" x14ac:dyDescent="0.25">
      <c r="A1" s="1" t="s">
        <v>140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141</v>
      </c>
      <c r="G1" s="89" t="s">
        <v>4985</v>
      </c>
      <c r="H1" s="1" t="s">
        <v>6</v>
      </c>
      <c r="I1" s="1" t="s">
        <v>142</v>
      </c>
      <c r="J1" s="1" t="s">
        <v>143</v>
      </c>
      <c r="K1" s="1" t="s">
        <v>7</v>
      </c>
      <c r="L1" s="1" t="s">
        <v>5002</v>
      </c>
    </row>
    <row r="2" spans="1:12" ht="31.5" x14ac:dyDescent="0.25">
      <c r="A2" s="75">
        <v>1</v>
      </c>
      <c r="B2" s="172" t="s">
        <v>15</v>
      </c>
      <c r="C2" s="68">
        <v>1</v>
      </c>
      <c r="D2" s="65" t="s">
        <v>5048</v>
      </c>
      <c r="E2" s="66" t="s">
        <v>86</v>
      </c>
      <c r="F2" s="67" t="s">
        <v>5049</v>
      </c>
      <c r="G2" s="107">
        <v>4</v>
      </c>
      <c r="H2" s="68">
        <v>100000000125</v>
      </c>
      <c r="I2" s="69">
        <v>35840</v>
      </c>
      <c r="J2" s="69">
        <v>35000</v>
      </c>
      <c r="K2" s="68" t="s">
        <v>85</v>
      </c>
      <c r="L2" s="73" t="s">
        <v>5472</v>
      </c>
    </row>
    <row r="3" spans="1:12" ht="31.5" x14ac:dyDescent="0.25">
      <c r="A3" s="75">
        <f>A2+1</f>
        <v>2</v>
      </c>
      <c r="B3" s="172" t="s">
        <v>15</v>
      </c>
      <c r="C3" s="68">
        <v>1</v>
      </c>
      <c r="D3" s="65" t="s">
        <v>5424</v>
      </c>
      <c r="E3" s="66" t="s">
        <v>83</v>
      </c>
      <c r="F3" s="67" t="s">
        <v>3121</v>
      </c>
      <c r="G3" s="107">
        <v>1</v>
      </c>
      <c r="H3" s="68" t="s">
        <v>5426</v>
      </c>
      <c r="I3" s="69">
        <v>18820</v>
      </c>
      <c r="J3" s="69"/>
      <c r="K3" s="68"/>
      <c r="L3" s="73" t="s">
        <v>5429</v>
      </c>
    </row>
    <row r="4" spans="1:12" ht="110.25" x14ac:dyDescent="0.25">
      <c r="A4" s="75">
        <f>A3+1</f>
        <v>3</v>
      </c>
      <c r="B4" s="172" t="s">
        <v>15</v>
      </c>
      <c r="C4" s="68">
        <v>2</v>
      </c>
      <c r="D4" s="65" t="s">
        <v>5202</v>
      </c>
      <c r="E4" s="66" t="s">
        <v>83</v>
      </c>
      <c r="F4" s="67" t="s">
        <v>91</v>
      </c>
      <c r="G4" s="107">
        <v>83</v>
      </c>
      <c r="H4" s="68" t="s">
        <v>92</v>
      </c>
      <c r="I4" s="69">
        <v>78800</v>
      </c>
      <c r="J4" s="69">
        <v>90000</v>
      </c>
      <c r="K4" s="68" t="s">
        <v>5059</v>
      </c>
      <c r="L4" s="73" t="s">
        <v>5065</v>
      </c>
    </row>
    <row r="5" spans="1:12" ht="31.5" x14ac:dyDescent="0.25">
      <c r="A5" s="75">
        <f>A4+1</f>
        <v>4</v>
      </c>
      <c r="B5" s="172" t="s">
        <v>15</v>
      </c>
      <c r="C5" s="68">
        <v>2</v>
      </c>
      <c r="D5" s="65" t="s">
        <v>5202</v>
      </c>
      <c r="E5" s="66" t="s">
        <v>5119</v>
      </c>
      <c r="F5" s="67" t="s">
        <v>5128</v>
      </c>
      <c r="G5" s="107">
        <v>4</v>
      </c>
      <c r="H5" s="68">
        <v>123053110018</v>
      </c>
      <c r="I5" s="69">
        <v>156890</v>
      </c>
      <c r="J5" s="69">
        <v>150000</v>
      </c>
      <c r="K5" s="68" t="s">
        <v>85</v>
      </c>
      <c r="L5" s="73" t="s">
        <v>5523</v>
      </c>
    </row>
    <row r="6" spans="1:12" ht="78.75" x14ac:dyDescent="0.25">
      <c r="A6" s="75">
        <f>A5+1</f>
        <v>5</v>
      </c>
      <c r="B6" s="172" t="s">
        <v>15</v>
      </c>
      <c r="C6" s="172">
        <v>2</v>
      </c>
      <c r="D6" s="65" t="s">
        <v>54</v>
      </c>
      <c r="E6" s="66" t="s">
        <v>5064</v>
      </c>
      <c r="F6" s="67" t="s">
        <v>56</v>
      </c>
      <c r="G6" s="107">
        <v>481</v>
      </c>
      <c r="H6" s="68" t="s">
        <v>5195</v>
      </c>
      <c r="I6" s="74"/>
      <c r="J6" s="122"/>
      <c r="K6" s="73" t="s">
        <v>5050</v>
      </c>
      <c r="L6" s="73" t="s">
        <v>5179</v>
      </c>
    </row>
    <row r="7" spans="1:12" ht="31.5" x14ac:dyDescent="0.25">
      <c r="A7" s="75">
        <f t="shared" ref="A7:A23" si="0">A6+1</f>
        <v>6</v>
      </c>
      <c r="B7" s="172" t="s">
        <v>15</v>
      </c>
      <c r="C7" s="68">
        <v>5</v>
      </c>
      <c r="D7" s="65" t="s">
        <v>103</v>
      </c>
      <c r="E7" s="66" t="s">
        <v>86</v>
      </c>
      <c r="F7" s="67" t="s">
        <v>24</v>
      </c>
      <c r="G7" s="107">
        <v>3</v>
      </c>
      <c r="H7" s="68">
        <v>123012410003</v>
      </c>
      <c r="I7" s="69">
        <v>79170</v>
      </c>
      <c r="J7" s="69">
        <v>50000</v>
      </c>
      <c r="K7" s="68" t="s">
        <v>85</v>
      </c>
      <c r="L7" s="73" t="s">
        <v>5102</v>
      </c>
    </row>
    <row r="8" spans="1:12" ht="47.25" x14ac:dyDescent="0.25">
      <c r="A8" s="75">
        <f t="shared" si="0"/>
        <v>7</v>
      </c>
      <c r="B8" s="172" t="s">
        <v>9</v>
      </c>
      <c r="C8" s="68">
        <v>5</v>
      </c>
      <c r="D8" s="65" t="s">
        <v>5200</v>
      </c>
      <c r="E8" s="66" t="s">
        <v>83</v>
      </c>
      <c r="F8" s="67">
        <v>24774</v>
      </c>
      <c r="G8" s="107">
        <v>76</v>
      </c>
      <c r="H8" s="68">
        <v>100000000170</v>
      </c>
      <c r="I8" s="69">
        <v>329220</v>
      </c>
      <c r="J8" s="69">
        <v>390000</v>
      </c>
      <c r="K8" s="68" t="s">
        <v>85</v>
      </c>
      <c r="L8" s="73" t="s">
        <v>5473</v>
      </c>
    </row>
    <row r="9" spans="1:12" ht="47.25" x14ac:dyDescent="0.25">
      <c r="A9" s="75">
        <f t="shared" si="0"/>
        <v>8</v>
      </c>
      <c r="B9" s="172" t="s">
        <v>9</v>
      </c>
      <c r="C9" s="68">
        <v>5</v>
      </c>
      <c r="D9" s="65" t="s">
        <v>5200</v>
      </c>
      <c r="E9" s="66" t="s">
        <v>86</v>
      </c>
      <c r="F9" s="67">
        <v>24774</v>
      </c>
      <c r="G9" s="107">
        <v>6</v>
      </c>
      <c r="H9" s="68">
        <v>100000000170</v>
      </c>
      <c r="I9" s="69">
        <v>81920</v>
      </c>
      <c r="J9" s="69">
        <v>80000</v>
      </c>
      <c r="K9" s="68" t="s">
        <v>85</v>
      </c>
      <c r="L9" s="73" t="s">
        <v>5474</v>
      </c>
    </row>
    <row r="10" spans="1:12" ht="47.25" x14ac:dyDescent="0.25">
      <c r="A10" s="75">
        <f t="shared" si="0"/>
        <v>9</v>
      </c>
      <c r="B10" s="172" t="s">
        <v>9</v>
      </c>
      <c r="C10" s="68">
        <v>5</v>
      </c>
      <c r="D10" s="65" t="s">
        <v>5200</v>
      </c>
      <c r="E10" s="66" t="s">
        <v>86</v>
      </c>
      <c r="F10" s="67">
        <v>24774</v>
      </c>
      <c r="G10" s="107">
        <v>7</v>
      </c>
      <c r="H10" s="68">
        <v>100000000170</v>
      </c>
      <c r="I10" s="69">
        <v>215040</v>
      </c>
      <c r="J10" s="69">
        <v>210000</v>
      </c>
      <c r="K10" s="68" t="s">
        <v>85</v>
      </c>
      <c r="L10" s="73" t="s">
        <v>5475</v>
      </c>
    </row>
    <row r="11" spans="1:12" ht="47.25" x14ac:dyDescent="0.25">
      <c r="A11" s="75">
        <f t="shared" si="0"/>
        <v>10</v>
      </c>
      <c r="B11" s="172" t="s">
        <v>15</v>
      </c>
      <c r="C11" s="68">
        <v>5</v>
      </c>
      <c r="D11" s="65" t="s">
        <v>5200</v>
      </c>
      <c r="E11" s="66" t="s">
        <v>86</v>
      </c>
      <c r="F11" s="67">
        <v>24774</v>
      </c>
      <c r="G11" s="107">
        <v>18</v>
      </c>
      <c r="H11" s="68">
        <v>100000000170</v>
      </c>
      <c r="I11" s="69">
        <v>307200</v>
      </c>
      <c r="J11" s="69">
        <v>300000</v>
      </c>
      <c r="K11" s="68" t="s">
        <v>85</v>
      </c>
      <c r="L11" s="73" t="s">
        <v>5476</v>
      </c>
    </row>
    <row r="12" spans="1:12" ht="31.5" x14ac:dyDescent="0.25">
      <c r="A12" s="75">
        <f t="shared" si="0"/>
        <v>11</v>
      </c>
      <c r="B12" s="172" t="s">
        <v>9</v>
      </c>
      <c r="C12" s="68">
        <v>5</v>
      </c>
      <c r="D12" s="65" t="s">
        <v>5201</v>
      </c>
      <c r="E12" s="66" t="s">
        <v>86</v>
      </c>
      <c r="F12" s="67" t="s">
        <v>24</v>
      </c>
      <c r="G12" s="107">
        <v>4</v>
      </c>
      <c r="H12" s="68">
        <v>123000000615</v>
      </c>
      <c r="I12" s="69">
        <v>25700</v>
      </c>
      <c r="J12" s="69">
        <v>21000</v>
      </c>
      <c r="K12" s="68" t="s">
        <v>85</v>
      </c>
      <c r="L12" s="73" t="s">
        <v>5180</v>
      </c>
    </row>
    <row r="13" spans="1:12" ht="31.5" x14ac:dyDescent="0.25">
      <c r="A13" s="75">
        <f t="shared" si="0"/>
        <v>12</v>
      </c>
      <c r="B13" s="172" t="s">
        <v>9</v>
      </c>
      <c r="C13" s="68">
        <v>5</v>
      </c>
      <c r="D13" s="65" t="s">
        <v>648</v>
      </c>
      <c r="E13" s="66" t="s">
        <v>86</v>
      </c>
      <c r="F13" s="67" t="s">
        <v>24</v>
      </c>
      <c r="G13" s="107">
        <v>20</v>
      </c>
      <c r="H13" s="68">
        <v>100000000166</v>
      </c>
      <c r="I13" s="69"/>
      <c r="J13" s="69"/>
      <c r="K13" s="68" t="s">
        <v>85</v>
      </c>
      <c r="L13" s="73" t="s">
        <v>5079</v>
      </c>
    </row>
    <row r="14" spans="1:12" ht="31.5" x14ac:dyDescent="0.25">
      <c r="A14" s="75">
        <f t="shared" si="0"/>
        <v>13</v>
      </c>
      <c r="B14" s="172" t="s">
        <v>9</v>
      </c>
      <c r="C14" s="68">
        <v>5</v>
      </c>
      <c r="D14" s="65" t="s">
        <v>648</v>
      </c>
      <c r="E14" s="66" t="s">
        <v>5119</v>
      </c>
      <c r="F14" s="67" t="s">
        <v>24</v>
      </c>
      <c r="G14" s="107">
        <v>12</v>
      </c>
      <c r="H14" s="67" t="s">
        <v>5129</v>
      </c>
      <c r="I14" s="69">
        <v>104560</v>
      </c>
      <c r="J14" s="69">
        <v>120000</v>
      </c>
      <c r="K14" s="68" t="s">
        <v>85</v>
      </c>
      <c r="L14" s="73" t="s">
        <v>5524</v>
      </c>
    </row>
    <row r="15" spans="1:12" ht="31.5" x14ac:dyDescent="0.25">
      <c r="A15" s="75">
        <f t="shared" si="0"/>
        <v>14</v>
      </c>
      <c r="B15" s="172" t="s">
        <v>9</v>
      </c>
      <c r="C15" s="68">
        <v>5</v>
      </c>
      <c r="D15" s="65" t="s">
        <v>648</v>
      </c>
      <c r="E15" s="66" t="s">
        <v>5119</v>
      </c>
      <c r="F15" s="67" t="s">
        <v>24</v>
      </c>
      <c r="G15" s="107">
        <v>6</v>
      </c>
      <c r="H15" s="67" t="s">
        <v>5129</v>
      </c>
      <c r="I15" s="69">
        <v>154210</v>
      </c>
      <c r="J15" s="69">
        <v>150000</v>
      </c>
      <c r="K15" s="68" t="s">
        <v>85</v>
      </c>
      <c r="L15" s="73" t="s">
        <v>5517</v>
      </c>
    </row>
    <row r="16" spans="1:12" ht="47.25" x14ac:dyDescent="0.25">
      <c r="A16" s="75">
        <f t="shared" si="0"/>
        <v>15</v>
      </c>
      <c r="B16" s="172" t="s">
        <v>9</v>
      </c>
      <c r="C16" s="68">
        <v>5</v>
      </c>
      <c r="D16" s="65" t="s">
        <v>5055</v>
      </c>
      <c r="E16" s="66" t="s">
        <v>5056</v>
      </c>
      <c r="F16" s="118" t="s">
        <v>5047</v>
      </c>
      <c r="G16" s="74" t="s">
        <v>5057</v>
      </c>
      <c r="H16" s="103"/>
      <c r="I16" s="119"/>
      <c r="J16" s="119"/>
      <c r="K16" s="68" t="s">
        <v>85</v>
      </c>
      <c r="L16" s="73" t="s">
        <v>5083</v>
      </c>
    </row>
    <row r="17" spans="1:12" ht="15.75" x14ac:dyDescent="0.25">
      <c r="A17" s="75">
        <f t="shared" si="0"/>
        <v>16</v>
      </c>
      <c r="B17" s="172" t="s">
        <v>15</v>
      </c>
      <c r="C17" s="68">
        <v>6</v>
      </c>
      <c r="D17" s="65" t="s">
        <v>5088</v>
      </c>
      <c r="E17" s="66" t="s">
        <v>86</v>
      </c>
      <c r="F17" s="67" t="s">
        <v>24</v>
      </c>
      <c r="G17" s="107">
        <v>21</v>
      </c>
      <c r="H17" s="68" t="s">
        <v>5037</v>
      </c>
      <c r="I17" s="69">
        <v>40160</v>
      </c>
      <c r="J17" s="69">
        <v>40000</v>
      </c>
      <c r="K17" s="68" t="s">
        <v>85</v>
      </c>
      <c r="L17" s="73" t="s">
        <v>5427</v>
      </c>
    </row>
    <row r="18" spans="1:12" ht="31.5" x14ac:dyDescent="0.25">
      <c r="A18" s="75">
        <f t="shared" si="0"/>
        <v>17</v>
      </c>
      <c r="B18" s="172" t="s">
        <v>15</v>
      </c>
      <c r="C18" s="68">
        <v>6</v>
      </c>
      <c r="D18" s="65" t="s">
        <v>5088</v>
      </c>
      <c r="E18" s="66" t="s">
        <v>86</v>
      </c>
      <c r="F18" s="67" t="s">
        <v>24</v>
      </c>
      <c r="G18" s="107">
        <v>32</v>
      </c>
      <c r="H18" s="67" t="s">
        <v>5428</v>
      </c>
      <c r="I18" s="69">
        <v>205620</v>
      </c>
      <c r="J18" s="69"/>
      <c r="K18" s="68" t="s">
        <v>85</v>
      </c>
      <c r="L18" s="73" t="s">
        <v>5446</v>
      </c>
    </row>
    <row r="19" spans="1:12" ht="47.25" x14ac:dyDescent="0.25">
      <c r="A19" s="75">
        <f t="shared" si="0"/>
        <v>18</v>
      </c>
      <c r="B19" s="172" t="s">
        <v>15</v>
      </c>
      <c r="C19" s="68">
        <v>7</v>
      </c>
      <c r="D19" s="65" t="s">
        <v>105</v>
      </c>
      <c r="E19" s="66" t="s">
        <v>86</v>
      </c>
      <c r="F19" s="76">
        <v>34378</v>
      </c>
      <c r="G19" s="107">
        <v>340</v>
      </c>
      <c r="H19" s="68" t="s">
        <v>2190</v>
      </c>
      <c r="I19" s="69"/>
      <c r="J19" s="69"/>
      <c r="K19" s="68" t="s">
        <v>85</v>
      </c>
      <c r="L19" s="73" t="s">
        <v>5044</v>
      </c>
    </row>
    <row r="20" spans="1:12" ht="47.25" x14ac:dyDescent="0.25">
      <c r="A20" s="75">
        <f t="shared" si="0"/>
        <v>19</v>
      </c>
      <c r="B20" s="172" t="s">
        <v>9</v>
      </c>
      <c r="C20" s="68">
        <v>7</v>
      </c>
      <c r="D20" s="65" t="s">
        <v>5120</v>
      </c>
      <c r="E20" s="66" t="s">
        <v>86</v>
      </c>
      <c r="F20" s="67" t="s">
        <v>104</v>
      </c>
      <c r="G20" s="107">
        <v>886</v>
      </c>
      <c r="H20" s="68">
        <v>100000000142</v>
      </c>
      <c r="I20" s="69">
        <v>4709000</v>
      </c>
      <c r="J20" s="69">
        <v>7709000</v>
      </c>
      <c r="K20" s="68" t="s">
        <v>85</v>
      </c>
      <c r="L20" s="73" t="s">
        <v>5518</v>
      </c>
    </row>
    <row r="21" spans="1:12" ht="15.75" x14ac:dyDescent="0.25">
      <c r="A21" s="75">
        <f t="shared" si="0"/>
        <v>20</v>
      </c>
      <c r="B21" s="172" t="s">
        <v>9</v>
      </c>
      <c r="C21" s="68">
        <v>7</v>
      </c>
      <c r="D21" s="65" t="s">
        <v>5145</v>
      </c>
      <c r="E21" s="66" t="s">
        <v>86</v>
      </c>
      <c r="F21" s="67" t="s">
        <v>90</v>
      </c>
      <c r="G21" s="107">
        <v>45</v>
      </c>
      <c r="H21" s="68">
        <v>128000000179</v>
      </c>
      <c r="I21" s="69">
        <v>55220</v>
      </c>
      <c r="J21" s="69">
        <v>50000</v>
      </c>
      <c r="K21" s="68" t="s">
        <v>85</v>
      </c>
      <c r="L21" s="73" t="s">
        <v>5427</v>
      </c>
    </row>
    <row r="22" spans="1:12" ht="15.75" x14ac:dyDescent="0.25">
      <c r="A22" s="75">
        <f t="shared" si="0"/>
        <v>21</v>
      </c>
      <c r="B22" s="172" t="s">
        <v>15</v>
      </c>
      <c r="C22" s="68">
        <v>8</v>
      </c>
      <c r="D22" s="65" t="s">
        <v>106</v>
      </c>
      <c r="E22" s="66" t="s">
        <v>86</v>
      </c>
      <c r="F22" s="67" t="s">
        <v>107</v>
      </c>
      <c r="G22" s="107">
        <v>9</v>
      </c>
      <c r="H22" s="68">
        <v>100000000011</v>
      </c>
      <c r="I22" s="69">
        <v>50000</v>
      </c>
      <c r="J22" s="69"/>
      <c r="K22" s="68" t="s">
        <v>85</v>
      </c>
      <c r="L22" s="73" t="s">
        <v>5427</v>
      </c>
    </row>
    <row r="23" spans="1:12" ht="15.75" x14ac:dyDescent="0.25">
      <c r="A23" s="75">
        <f t="shared" si="0"/>
        <v>22</v>
      </c>
      <c r="B23" s="172" t="s">
        <v>15</v>
      </c>
      <c r="C23" s="68">
        <v>8</v>
      </c>
      <c r="D23" s="65" t="s">
        <v>116</v>
      </c>
      <c r="E23" s="66" t="s">
        <v>86</v>
      </c>
      <c r="F23" s="67" t="s">
        <v>107</v>
      </c>
      <c r="G23" s="107">
        <v>28</v>
      </c>
      <c r="H23" s="68" t="s">
        <v>5040</v>
      </c>
      <c r="I23" s="69">
        <v>150000</v>
      </c>
      <c r="J23" s="69"/>
      <c r="K23" s="68" t="s">
        <v>85</v>
      </c>
      <c r="L23" s="135" t="s">
        <v>5591</v>
      </c>
    </row>
    <row r="24" spans="1:12" ht="31.5" x14ac:dyDescent="0.25">
      <c r="A24" s="75">
        <f>A23+1</f>
        <v>23</v>
      </c>
      <c r="B24" s="172" t="s">
        <v>15</v>
      </c>
      <c r="C24" s="68">
        <v>8</v>
      </c>
      <c r="D24" s="65" t="s">
        <v>116</v>
      </c>
      <c r="E24" s="66" t="s">
        <v>86</v>
      </c>
      <c r="F24" s="67" t="s">
        <v>107</v>
      </c>
      <c r="G24" s="107">
        <v>13</v>
      </c>
      <c r="H24" s="68">
        <v>100000000011</v>
      </c>
      <c r="I24" s="69">
        <v>60870</v>
      </c>
      <c r="J24" s="69"/>
      <c r="K24" s="68" t="s">
        <v>85</v>
      </c>
      <c r="L24" s="73" t="s">
        <v>5430</v>
      </c>
    </row>
    <row r="25" spans="1:12" ht="78.75" x14ac:dyDescent="0.25">
      <c r="A25" s="75">
        <f t="shared" ref="A25:A88" si="1">A24+1</f>
        <v>24</v>
      </c>
      <c r="B25" s="172" t="s">
        <v>9</v>
      </c>
      <c r="C25" s="68">
        <v>8</v>
      </c>
      <c r="D25" s="77" t="s">
        <v>80</v>
      </c>
      <c r="E25" s="173" t="s">
        <v>136</v>
      </c>
      <c r="F25" s="67" t="s">
        <v>81</v>
      </c>
      <c r="G25" s="108" t="s">
        <v>84</v>
      </c>
      <c r="H25" s="73" t="s">
        <v>2028</v>
      </c>
      <c r="I25" s="106"/>
      <c r="J25" s="106"/>
      <c r="K25" s="73" t="s">
        <v>5050</v>
      </c>
      <c r="L25" s="73" t="s">
        <v>5181</v>
      </c>
    </row>
    <row r="26" spans="1:12" ht="31.5" x14ac:dyDescent="0.25">
      <c r="A26" s="75">
        <f t="shared" si="1"/>
        <v>25</v>
      </c>
      <c r="B26" s="172" t="s">
        <v>9</v>
      </c>
      <c r="C26" s="68">
        <v>8</v>
      </c>
      <c r="D26" s="65" t="s">
        <v>5122</v>
      </c>
      <c r="E26" s="66" t="s">
        <v>86</v>
      </c>
      <c r="F26" s="67" t="s">
        <v>5131</v>
      </c>
      <c r="G26" s="107">
        <v>64</v>
      </c>
      <c r="H26" s="68">
        <v>100000000122</v>
      </c>
      <c r="I26" s="69">
        <v>73200</v>
      </c>
      <c r="J26" s="69">
        <v>80000</v>
      </c>
      <c r="K26" s="68" t="s">
        <v>85</v>
      </c>
      <c r="L26" s="73" t="s">
        <v>5519</v>
      </c>
    </row>
    <row r="27" spans="1:12" ht="63" x14ac:dyDescent="0.25">
      <c r="A27" s="75">
        <f t="shared" si="1"/>
        <v>26</v>
      </c>
      <c r="B27" s="172" t="s">
        <v>15</v>
      </c>
      <c r="C27" s="172">
        <v>8</v>
      </c>
      <c r="D27" s="65" t="s">
        <v>51</v>
      </c>
      <c r="E27" s="66" t="s">
        <v>52</v>
      </c>
      <c r="F27" s="67" t="s">
        <v>53</v>
      </c>
      <c r="G27" s="69">
        <v>2343</v>
      </c>
      <c r="H27" s="68">
        <v>123056130001</v>
      </c>
      <c r="I27" s="69">
        <v>144000</v>
      </c>
      <c r="J27" s="69"/>
      <c r="K27" s="68" t="s">
        <v>5178</v>
      </c>
      <c r="L27" s="73" t="s">
        <v>5221</v>
      </c>
    </row>
    <row r="28" spans="1:12" ht="31.5" x14ac:dyDescent="0.25">
      <c r="A28" s="75">
        <f t="shared" si="1"/>
        <v>27</v>
      </c>
      <c r="B28" s="172" t="s">
        <v>15</v>
      </c>
      <c r="C28" s="68">
        <v>8</v>
      </c>
      <c r="D28" s="65" t="s">
        <v>5121</v>
      </c>
      <c r="E28" s="66" t="s">
        <v>83</v>
      </c>
      <c r="F28" s="67" t="s">
        <v>5130</v>
      </c>
      <c r="G28" s="107">
        <v>17</v>
      </c>
      <c r="H28" s="68">
        <v>100000000171</v>
      </c>
      <c r="I28" s="69">
        <v>248490</v>
      </c>
      <c r="J28" s="69"/>
      <c r="K28" s="68" t="s">
        <v>85</v>
      </c>
      <c r="L28" s="73" t="s">
        <v>5520</v>
      </c>
    </row>
    <row r="29" spans="1:12" ht="78.75" x14ac:dyDescent="0.25">
      <c r="A29" s="75">
        <f t="shared" si="1"/>
        <v>28</v>
      </c>
      <c r="B29" s="172" t="s">
        <v>9</v>
      </c>
      <c r="C29" s="68" t="s">
        <v>5003</v>
      </c>
      <c r="D29" s="65" t="s">
        <v>5203</v>
      </c>
      <c r="E29" s="66" t="s">
        <v>131</v>
      </c>
      <c r="F29" s="67" t="s">
        <v>5431</v>
      </c>
      <c r="G29" s="108" t="s">
        <v>84</v>
      </c>
      <c r="H29" s="68" t="s">
        <v>5196</v>
      </c>
      <c r="I29" s="74"/>
      <c r="J29" s="74" t="s">
        <v>647</v>
      </c>
      <c r="K29" s="68" t="s">
        <v>85</v>
      </c>
      <c r="L29" s="73" t="s">
        <v>5089</v>
      </c>
    </row>
    <row r="30" spans="1:12" ht="15.75" x14ac:dyDescent="0.25">
      <c r="A30" s="75">
        <f t="shared" si="1"/>
        <v>29</v>
      </c>
      <c r="B30" s="172" t="s">
        <v>15</v>
      </c>
      <c r="C30" s="68">
        <v>9</v>
      </c>
      <c r="D30" s="65" t="s">
        <v>122</v>
      </c>
      <c r="E30" s="66" t="s">
        <v>86</v>
      </c>
      <c r="F30" s="67" t="s">
        <v>24</v>
      </c>
      <c r="G30" s="107">
        <v>4</v>
      </c>
      <c r="H30" s="67" t="s">
        <v>5019</v>
      </c>
      <c r="I30" s="69">
        <v>128000</v>
      </c>
      <c r="J30" s="69"/>
      <c r="K30" s="68" t="s">
        <v>85</v>
      </c>
      <c r="L30" s="73" t="s">
        <v>5432</v>
      </c>
    </row>
    <row r="31" spans="1:12" ht="31.5" x14ac:dyDescent="0.25">
      <c r="A31" s="75">
        <f t="shared" si="1"/>
        <v>30</v>
      </c>
      <c r="B31" s="172" t="s">
        <v>15</v>
      </c>
      <c r="C31" s="68">
        <v>9</v>
      </c>
      <c r="D31" s="65" t="s">
        <v>122</v>
      </c>
      <c r="E31" s="66" t="s">
        <v>86</v>
      </c>
      <c r="F31" s="67" t="s">
        <v>24</v>
      </c>
      <c r="G31" s="107">
        <v>6.5</v>
      </c>
      <c r="H31" s="67" t="s">
        <v>24</v>
      </c>
      <c r="I31" s="69">
        <v>133120</v>
      </c>
      <c r="J31" s="69">
        <v>130000</v>
      </c>
      <c r="K31" s="68" t="s">
        <v>85</v>
      </c>
      <c r="L31" s="73" t="s">
        <v>5477</v>
      </c>
    </row>
    <row r="32" spans="1:12" ht="31.5" x14ac:dyDescent="0.25">
      <c r="A32" s="75">
        <f t="shared" si="1"/>
        <v>31</v>
      </c>
      <c r="B32" s="172" t="s">
        <v>15</v>
      </c>
      <c r="C32" s="68">
        <v>9</v>
      </c>
      <c r="D32" s="65" t="s">
        <v>5123</v>
      </c>
      <c r="E32" s="66" t="s">
        <v>83</v>
      </c>
      <c r="F32" s="67" t="s">
        <v>24</v>
      </c>
      <c r="G32" s="107">
        <v>14</v>
      </c>
      <c r="H32" s="68">
        <v>125671130001</v>
      </c>
      <c r="I32" s="69">
        <v>254450</v>
      </c>
      <c r="J32" s="69">
        <v>100000</v>
      </c>
      <c r="K32" s="68" t="s">
        <v>85</v>
      </c>
      <c r="L32" s="73" t="s">
        <v>5521</v>
      </c>
    </row>
    <row r="33" spans="1:12" ht="15.75" x14ac:dyDescent="0.25">
      <c r="A33" s="75">
        <f t="shared" si="1"/>
        <v>32</v>
      </c>
      <c r="B33" s="172" t="s">
        <v>15</v>
      </c>
      <c r="C33" s="68">
        <v>9</v>
      </c>
      <c r="D33" s="65" t="s">
        <v>649</v>
      </c>
      <c r="E33" s="66" t="s">
        <v>86</v>
      </c>
      <c r="F33" s="76">
        <v>208762</v>
      </c>
      <c r="G33" s="107">
        <v>21</v>
      </c>
      <c r="H33" s="83" t="s">
        <v>5019</v>
      </c>
      <c r="I33" s="69">
        <v>160000</v>
      </c>
      <c r="J33" s="69">
        <v>100000</v>
      </c>
      <c r="K33" s="74" t="s">
        <v>85</v>
      </c>
      <c r="L33" s="73" t="s">
        <v>5427</v>
      </c>
    </row>
    <row r="34" spans="1:12" ht="63" x14ac:dyDescent="0.25">
      <c r="A34" s="75">
        <f t="shared" si="1"/>
        <v>33</v>
      </c>
      <c r="B34" s="172" t="s">
        <v>15</v>
      </c>
      <c r="C34" s="68">
        <v>9</v>
      </c>
      <c r="D34" s="65" t="s">
        <v>649</v>
      </c>
      <c r="E34" s="66" t="s">
        <v>86</v>
      </c>
      <c r="F34" s="76">
        <v>208762</v>
      </c>
      <c r="G34" s="107">
        <v>17</v>
      </c>
      <c r="H34" s="68">
        <v>123053110000</v>
      </c>
      <c r="I34" s="69">
        <v>204800</v>
      </c>
      <c r="J34" s="69">
        <v>180000</v>
      </c>
      <c r="K34" s="68" t="s">
        <v>85</v>
      </c>
      <c r="L34" s="73" t="s">
        <v>5611</v>
      </c>
    </row>
    <row r="35" spans="1:12" ht="63" x14ac:dyDescent="0.25">
      <c r="A35" s="75">
        <f t="shared" si="1"/>
        <v>34</v>
      </c>
      <c r="B35" s="172" t="s">
        <v>15</v>
      </c>
      <c r="C35" s="68">
        <v>9</v>
      </c>
      <c r="D35" s="65" t="s">
        <v>649</v>
      </c>
      <c r="E35" s="66" t="s">
        <v>86</v>
      </c>
      <c r="F35" s="67" t="s">
        <v>24</v>
      </c>
      <c r="G35" s="107">
        <v>12</v>
      </c>
      <c r="H35" s="67" t="s">
        <v>5019</v>
      </c>
      <c r="I35" s="69">
        <v>439110</v>
      </c>
      <c r="J35" s="69">
        <v>450000</v>
      </c>
      <c r="K35" s="68" t="s">
        <v>85</v>
      </c>
      <c r="L35" s="73" t="s">
        <v>5610</v>
      </c>
    </row>
    <row r="36" spans="1:12" ht="63" x14ac:dyDescent="0.25">
      <c r="A36" s="75">
        <f t="shared" si="1"/>
        <v>35</v>
      </c>
      <c r="B36" s="172" t="s">
        <v>15</v>
      </c>
      <c r="C36" s="68">
        <v>9</v>
      </c>
      <c r="D36" s="65" t="s">
        <v>5121</v>
      </c>
      <c r="E36" s="66" t="s">
        <v>86</v>
      </c>
      <c r="F36" s="67" t="s">
        <v>5130</v>
      </c>
      <c r="G36" s="107">
        <v>3</v>
      </c>
      <c r="H36" s="68">
        <v>100000000171</v>
      </c>
      <c r="I36" s="69">
        <v>94070</v>
      </c>
      <c r="J36" s="69">
        <v>50000</v>
      </c>
      <c r="K36" s="68" t="s">
        <v>85</v>
      </c>
      <c r="L36" s="73" t="s">
        <v>5525</v>
      </c>
    </row>
    <row r="37" spans="1:12" ht="15.75" x14ac:dyDescent="0.25">
      <c r="A37" s="75">
        <f t="shared" si="1"/>
        <v>36</v>
      </c>
      <c r="B37" s="172" t="s">
        <v>15</v>
      </c>
      <c r="C37" s="68">
        <v>9</v>
      </c>
      <c r="D37" s="65" t="s">
        <v>5121</v>
      </c>
      <c r="E37" s="66" t="s">
        <v>86</v>
      </c>
      <c r="F37" s="67" t="s">
        <v>5130</v>
      </c>
      <c r="G37" s="107">
        <v>18</v>
      </c>
      <c r="H37" s="68">
        <v>100000000171</v>
      </c>
      <c r="I37" s="69">
        <v>251000</v>
      </c>
      <c r="J37" s="69">
        <v>260000</v>
      </c>
      <c r="K37" s="68" t="s">
        <v>85</v>
      </c>
      <c r="L37" s="73" t="s">
        <v>5427</v>
      </c>
    </row>
    <row r="38" spans="1:12" ht="47.25" x14ac:dyDescent="0.25">
      <c r="A38" s="75">
        <f t="shared" si="1"/>
        <v>37</v>
      </c>
      <c r="B38" s="172" t="s">
        <v>9</v>
      </c>
      <c r="C38" s="68">
        <v>9</v>
      </c>
      <c r="D38" s="65" t="s">
        <v>5121</v>
      </c>
      <c r="E38" s="66" t="s">
        <v>86</v>
      </c>
      <c r="F38" s="67" t="s">
        <v>5130</v>
      </c>
      <c r="G38" s="107">
        <v>23</v>
      </c>
      <c r="H38" s="68">
        <v>100000000171</v>
      </c>
      <c r="I38" s="69">
        <v>418230</v>
      </c>
      <c r="J38" s="69">
        <v>400000</v>
      </c>
      <c r="K38" s="68" t="s">
        <v>85</v>
      </c>
      <c r="L38" s="73" t="s">
        <v>5522</v>
      </c>
    </row>
    <row r="39" spans="1:12" ht="15.75" x14ac:dyDescent="0.25">
      <c r="A39" s="75">
        <f t="shared" si="1"/>
        <v>38</v>
      </c>
      <c r="B39" s="172" t="s">
        <v>15</v>
      </c>
      <c r="C39" s="68">
        <v>9</v>
      </c>
      <c r="D39" s="65" t="s">
        <v>5121</v>
      </c>
      <c r="E39" s="66" t="s">
        <v>86</v>
      </c>
      <c r="F39" s="67" t="s">
        <v>5130</v>
      </c>
      <c r="G39" s="107">
        <v>18</v>
      </c>
      <c r="H39" s="68">
        <v>100000000171</v>
      </c>
      <c r="I39" s="69">
        <v>251000</v>
      </c>
      <c r="J39" s="69"/>
      <c r="K39" s="68" t="s">
        <v>85</v>
      </c>
      <c r="L39" s="73" t="s">
        <v>5427</v>
      </c>
    </row>
    <row r="40" spans="1:12" ht="31.5" x14ac:dyDescent="0.25">
      <c r="A40" s="75">
        <f t="shared" si="1"/>
        <v>39</v>
      </c>
      <c r="B40" s="172" t="s">
        <v>9</v>
      </c>
      <c r="C40" s="68">
        <v>9</v>
      </c>
      <c r="D40" s="65" t="s">
        <v>4988</v>
      </c>
      <c r="E40" s="66" t="s">
        <v>86</v>
      </c>
      <c r="F40" s="67" t="s">
        <v>94</v>
      </c>
      <c r="G40" s="107">
        <v>78</v>
      </c>
      <c r="H40" s="68" t="s">
        <v>5192</v>
      </c>
      <c r="I40" s="69">
        <v>150600</v>
      </c>
      <c r="J40" s="69">
        <v>250000</v>
      </c>
      <c r="K40" s="68" t="s">
        <v>85</v>
      </c>
      <c r="L40" s="73" t="s">
        <v>5478</v>
      </c>
    </row>
    <row r="41" spans="1:12" ht="47.25" x14ac:dyDescent="0.25">
      <c r="A41" s="75">
        <f t="shared" si="1"/>
        <v>40</v>
      </c>
      <c r="B41" s="172" t="s">
        <v>9</v>
      </c>
      <c r="C41" s="68">
        <v>9</v>
      </c>
      <c r="D41" s="65" t="s">
        <v>4988</v>
      </c>
      <c r="E41" s="66" t="s">
        <v>86</v>
      </c>
      <c r="F41" s="67" t="s">
        <v>24</v>
      </c>
      <c r="G41" s="107">
        <v>3</v>
      </c>
      <c r="H41" s="68" t="s">
        <v>5191</v>
      </c>
      <c r="I41" s="69">
        <v>41120</v>
      </c>
      <c r="J41" s="69">
        <v>80000</v>
      </c>
      <c r="K41" s="68" t="s">
        <v>85</v>
      </c>
      <c r="L41" s="73" t="s">
        <v>5097</v>
      </c>
    </row>
    <row r="42" spans="1:12" ht="15.75" x14ac:dyDescent="0.25">
      <c r="A42" s="75">
        <f t="shared" si="1"/>
        <v>41</v>
      </c>
      <c r="B42" s="172" t="s">
        <v>15</v>
      </c>
      <c r="C42" s="68">
        <v>9</v>
      </c>
      <c r="D42" s="65" t="s">
        <v>4988</v>
      </c>
      <c r="E42" s="66" t="s">
        <v>83</v>
      </c>
      <c r="F42" s="67"/>
      <c r="G42" s="107">
        <v>18</v>
      </c>
      <c r="H42" s="67" t="s">
        <v>5019</v>
      </c>
      <c r="I42" s="69">
        <v>248490</v>
      </c>
      <c r="J42" s="69"/>
      <c r="K42" s="68" t="s">
        <v>85</v>
      </c>
      <c r="L42" s="73" t="s">
        <v>5432</v>
      </c>
    </row>
    <row r="43" spans="1:12" ht="15.75" x14ac:dyDescent="0.25">
      <c r="A43" s="75">
        <f t="shared" si="1"/>
        <v>42</v>
      </c>
      <c r="B43" s="172" t="s">
        <v>15</v>
      </c>
      <c r="C43" s="68">
        <v>9</v>
      </c>
      <c r="D43" s="65" t="s">
        <v>101</v>
      </c>
      <c r="E43" s="66" t="s">
        <v>86</v>
      </c>
      <c r="F43" s="67" t="s">
        <v>102</v>
      </c>
      <c r="G43" s="107">
        <v>20</v>
      </c>
      <c r="H43" s="68">
        <v>100000000134</v>
      </c>
      <c r="I43" s="69">
        <v>235900</v>
      </c>
      <c r="J43" s="69"/>
      <c r="K43" s="68" t="s">
        <v>85</v>
      </c>
      <c r="L43" s="73" t="s">
        <v>5427</v>
      </c>
    </row>
    <row r="44" spans="1:12" ht="31.5" x14ac:dyDescent="0.25">
      <c r="A44" s="75">
        <f t="shared" si="1"/>
        <v>43</v>
      </c>
      <c r="B44" s="172" t="s">
        <v>15</v>
      </c>
      <c r="C44" s="68">
        <v>9</v>
      </c>
      <c r="D44" s="65" t="s">
        <v>101</v>
      </c>
      <c r="E44" s="66" t="s">
        <v>86</v>
      </c>
      <c r="F44" s="67" t="s">
        <v>102</v>
      </c>
      <c r="G44" s="107">
        <v>10</v>
      </c>
      <c r="H44" s="68" t="s">
        <v>5193</v>
      </c>
      <c r="I44" s="69">
        <v>60000</v>
      </c>
      <c r="J44" s="69"/>
      <c r="K44" s="68" t="s">
        <v>85</v>
      </c>
      <c r="L44" s="73" t="s">
        <v>5427</v>
      </c>
    </row>
    <row r="45" spans="1:12" ht="31.5" x14ac:dyDescent="0.25">
      <c r="A45" s="75">
        <f t="shared" si="1"/>
        <v>44</v>
      </c>
      <c r="B45" s="172" t="s">
        <v>15</v>
      </c>
      <c r="C45" s="68">
        <v>9</v>
      </c>
      <c r="D45" s="65" t="s">
        <v>101</v>
      </c>
      <c r="E45" s="66" t="s">
        <v>86</v>
      </c>
      <c r="F45" s="67" t="s">
        <v>102</v>
      </c>
      <c r="G45" s="107">
        <v>41</v>
      </c>
      <c r="H45" s="68" t="s">
        <v>5194</v>
      </c>
      <c r="I45" s="69">
        <v>100000</v>
      </c>
      <c r="J45" s="69"/>
      <c r="K45" s="68" t="s">
        <v>85</v>
      </c>
      <c r="L45" s="73" t="s">
        <v>5427</v>
      </c>
    </row>
    <row r="46" spans="1:12" ht="47.25" x14ac:dyDescent="0.25">
      <c r="A46" s="75">
        <f t="shared" si="1"/>
        <v>45</v>
      </c>
      <c r="B46" s="172" t="s">
        <v>15</v>
      </c>
      <c r="C46" s="68">
        <v>9</v>
      </c>
      <c r="D46" s="65" t="s">
        <v>101</v>
      </c>
      <c r="E46" s="66" t="s">
        <v>83</v>
      </c>
      <c r="F46" s="67" t="s">
        <v>5132</v>
      </c>
      <c r="G46" s="107">
        <v>18</v>
      </c>
      <c r="H46" s="68">
        <v>100000000134</v>
      </c>
      <c r="I46" s="69">
        <v>277070</v>
      </c>
      <c r="J46" s="69">
        <v>200000</v>
      </c>
      <c r="K46" s="68" t="s">
        <v>85</v>
      </c>
      <c r="L46" s="73" t="s">
        <v>5184</v>
      </c>
    </row>
    <row r="47" spans="1:12" ht="31.5" x14ac:dyDescent="0.25">
      <c r="A47" s="75">
        <f t="shared" si="1"/>
        <v>46</v>
      </c>
      <c r="B47" s="172" t="s">
        <v>15</v>
      </c>
      <c r="C47" s="68">
        <v>9</v>
      </c>
      <c r="D47" s="65" t="s">
        <v>101</v>
      </c>
      <c r="E47" s="66" t="s">
        <v>83</v>
      </c>
      <c r="F47" s="67" t="s">
        <v>5132</v>
      </c>
      <c r="G47" s="107">
        <v>11</v>
      </c>
      <c r="H47" s="68">
        <v>100000000134</v>
      </c>
      <c r="I47" s="69">
        <v>254450</v>
      </c>
      <c r="J47" s="69">
        <v>180000</v>
      </c>
      <c r="K47" s="68" t="s">
        <v>85</v>
      </c>
      <c r="L47" s="73" t="s">
        <v>5521</v>
      </c>
    </row>
    <row r="48" spans="1:12" ht="15.75" x14ac:dyDescent="0.25">
      <c r="A48" s="75">
        <f t="shared" si="1"/>
        <v>47</v>
      </c>
      <c r="B48" s="172" t="s">
        <v>15</v>
      </c>
      <c r="C48" s="68">
        <v>9</v>
      </c>
      <c r="D48" s="65" t="s">
        <v>101</v>
      </c>
      <c r="E48" s="66" t="s">
        <v>86</v>
      </c>
      <c r="F48" s="67" t="s">
        <v>102</v>
      </c>
      <c r="G48" s="107">
        <v>25</v>
      </c>
      <c r="H48" s="68">
        <v>100000000134</v>
      </c>
      <c r="I48" s="69">
        <v>359830</v>
      </c>
      <c r="J48" s="69"/>
      <c r="K48" s="68" t="s">
        <v>85</v>
      </c>
      <c r="L48" s="73" t="s">
        <v>5433</v>
      </c>
    </row>
    <row r="49" spans="1:12" ht="31.5" x14ac:dyDescent="0.25">
      <c r="A49" s="75">
        <f t="shared" si="1"/>
        <v>48</v>
      </c>
      <c r="B49" s="172" t="s">
        <v>15</v>
      </c>
      <c r="C49" s="68">
        <v>9</v>
      </c>
      <c r="D49" s="65" t="s">
        <v>5035</v>
      </c>
      <c r="E49" s="66" t="s">
        <v>86</v>
      </c>
      <c r="F49" s="76" t="s">
        <v>24</v>
      </c>
      <c r="G49" s="107">
        <v>26</v>
      </c>
      <c r="H49" s="76" t="s">
        <v>5197</v>
      </c>
      <c r="I49" s="69">
        <v>202750</v>
      </c>
      <c r="J49" s="69">
        <v>198000</v>
      </c>
      <c r="K49" s="68" t="s">
        <v>85</v>
      </c>
      <c r="L49" s="73" t="s">
        <v>5587</v>
      </c>
    </row>
    <row r="50" spans="1:12" ht="31.5" x14ac:dyDescent="0.25">
      <c r="A50" s="75">
        <f t="shared" si="1"/>
        <v>49</v>
      </c>
      <c r="B50" s="172" t="s">
        <v>15</v>
      </c>
      <c r="C50" s="68">
        <v>10</v>
      </c>
      <c r="D50" s="65" t="s">
        <v>108</v>
      </c>
      <c r="E50" s="66" t="s">
        <v>86</v>
      </c>
      <c r="F50" s="67" t="s">
        <v>109</v>
      </c>
      <c r="G50" s="107">
        <v>8</v>
      </c>
      <c r="H50" s="67" t="s">
        <v>110</v>
      </c>
      <c r="I50" s="69">
        <v>71400</v>
      </c>
      <c r="J50" s="69"/>
      <c r="K50" s="68" t="s">
        <v>85</v>
      </c>
      <c r="L50" s="73" t="s">
        <v>5442</v>
      </c>
    </row>
    <row r="51" spans="1:12" ht="15.75" x14ac:dyDescent="0.25">
      <c r="A51" s="75">
        <f t="shared" si="1"/>
        <v>50</v>
      </c>
      <c r="B51" s="172" t="s">
        <v>15</v>
      </c>
      <c r="C51" s="68">
        <v>10</v>
      </c>
      <c r="D51" s="65" t="s">
        <v>4994</v>
      </c>
      <c r="E51" s="66" t="s">
        <v>86</v>
      </c>
      <c r="F51" s="67" t="s">
        <v>111</v>
      </c>
      <c r="G51" s="107">
        <v>28</v>
      </c>
      <c r="H51" s="67" t="s">
        <v>1779</v>
      </c>
      <c r="I51" s="69">
        <v>50000</v>
      </c>
      <c r="J51" s="69"/>
      <c r="K51" s="68" t="s">
        <v>85</v>
      </c>
      <c r="L51" s="73" t="s">
        <v>5427</v>
      </c>
    </row>
    <row r="52" spans="1:12" ht="78.75" x14ac:dyDescent="0.25">
      <c r="A52" s="75">
        <f t="shared" si="1"/>
        <v>51</v>
      </c>
      <c r="B52" s="172" t="s">
        <v>9</v>
      </c>
      <c r="C52" s="68">
        <v>10</v>
      </c>
      <c r="D52" s="77" t="s">
        <v>5139</v>
      </c>
      <c r="E52" s="173" t="s">
        <v>83</v>
      </c>
      <c r="F52" s="67" t="s">
        <v>59</v>
      </c>
      <c r="G52" s="107"/>
      <c r="H52" s="84" t="s">
        <v>60</v>
      </c>
      <c r="I52" s="105"/>
      <c r="J52" s="105"/>
      <c r="K52" s="88" t="s">
        <v>85</v>
      </c>
      <c r="L52" s="84" t="s">
        <v>5515</v>
      </c>
    </row>
    <row r="53" spans="1:12" ht="31.5" x14ac:dyDescent="0.25">
      <c r="A53" s="75">
        <f t="shared" si="1"/>
        <v>52</v>
      </c>
      <c r="B53" s="172" t="s">
        <v>15</v>
      </c>
      <c r="C53" s="68">
        <v>10</v>
      </c>
      <c r="D53" s="65" t="s">
        <v>5124</v>
      </c>
      <c r="E53" s="66" t="s">
        <v>86</v>
      </c>
      <c r="F53" s="67" t="s">
        <v>111</v>
      </c>
      <c r="G53" s="107">
        <v>50</v>
      </c>
      <c r="H53" s="67" t="s">
        <v>112</v>
      </c>
      <c r="I53" s="69">
        <v>193380</v>
      </c>
      <c r="J53" s="69">
        <v>200000</v>
      </c>
      <c r="K53" s="68" t="s">
        <v>85</v>
      </c>
      <c r="L53" s="222" t="s">
        <v>5526</v>
      </c>
    </row>
    <row r="54" spans="1:12" ht="56.45" customHeight="1" x14ac:dyDescent="0.25">
      <c r="A54" s="75">
        <f t="shared" si="1"/>
        <v>53</v>
      </c>
      <c r="B54" s="172" t="s">
        <v>15</v>
      </c>
      <c r="C54" s="68">
        <v>10</v>
      </c>
      <c r="D54" s="65" t="s">
        <v>5124</v>
      </c>
      <c r="E54" s="66" t="s">
        <v>83</v>
      </c>
      <c r="F54" s="67" t="s">
        <v>111</v>
      </c>
      <c r="G54" s="107">
        <v>72</v>
      </c>
      <c r="H54" s="68" t="s">
        <v>1779</v>
      </c>
      <c r="I54" s="69">
        <v>37010</v>
      </c>
      <c r="J54" s="69">
        <v>40000</v>
      </c>
      <c r="K54" s="68" t="s">
        <v>85</v>
      </c>
      <c r="L54" s="223"/>
    </row>
    <row r="55" spans="1:12" ht="31.5" x14ac:dyDescent="0.25">
      <c r="A55" s="75">
        <f t="shared" si="1"/>
        <v>54</v>
      </c>
      <c r="B55" s="172" t="s">
        <v>15</v>
      </c>
      <c r="C55" s="68">
        <v>10</v>
      </c>
      <c r="D55" s="65" t="s">
        <v>5125</v>
      </c>
      <c r="E55" s="66" t="s">
        <v>86</v>
      </c>
      <c r="F55" s="67" t="s">
        <v>100</v>
      </c>
      <c r="G55" s="107">
        <v>5</v>
      </c>
      <c r="H55" s="68">
        <v>123012410001</v>
      </c>
      <c r="I55" s="69">
        <v>254450</v>
      </c>
      <c r="J55" s="69">
        <v>250000</v>
      </c>
      <c r="K55" s="68" t="s">
        <v>85</v>
      </c>
      <c r="L55" s="73" t="s">
        <v>5527</v>
      </c>
    </row>
    <row r="56" spans="1:12" ht="31.5" x14ac:dyDescent="0.25">
      <c r="A56" s="75">
        <f t="shared" si="1"/>
        <v>55</v>
      </c>
      <c r="B56" s="172" t="s">
        <v>15</v>
      </c>
      <c r="C56" s="68">
        <v>10</v>
      </c>
      <c r="D56" s="65" t="s">
        <v>5125</v>
      </c>
      <c r="E56" s="66" t="s">
        <v>86</v>
      </c>
      <c r="F56" s="67" t="s">
        <v>100</v>
      </c>
      <c r="G56" s="107">
        <v>11</v>
      </c>
      <c r="H56" s="68">
        <v>123012410001</v>
      </c>
      <c r="I56" s="69">
        <v>328990</v>
      </c>
      <c r="J56" s="69">
        <v>350000</v>
      </c>
      <c r="K56" s="68" t="s">
        <v>85</v>
      </c>
      <c r="L56" s="73" t="s">
        <v>5516</v>
      </c>
    </row>
    <row r="57" spans="1:12" ht="31.5" x14ac:dyDescent="0.25">
      <c r="A57" s="75">
        <f t="shared" si="1"/>
        <v>56</v>
      </c>
      <c r="B57" s="172" t="s">
        <v>15</v>
      </c>
      <c r="C57" s="68">
        <v>10</v>
      </c>
      <c r="D57" s="65" t="s">
        <v>5425</v>
      </c>
      <c r="E57" s="66" t="s">
        <v>86</v>
      </c>
      <c r="F57" s="67" t="s">
        <v>1790</v>
      </c>
      <c r="G57" s="107">
        <v>33</v>
      </c>
      <c r="H57" s="68">
        <v>800000000029</v>
      </c>
      <c r="I57" s="69">
        <v>71150</v>
      </c>
      <c r="J57" s="69"/>
      <c r="K57" s="68" t="s">
        <v>85</v>
      </c>
      <c r="L57" s="73" t="s">
        <v>5447</v>
      </c>
    </row>
    <row r="58" spans="1:12" ht="31.5" x14ac:dyDescent="0.25">
      <c r="A58" s="75">
        <f t="shared" si="1"/>
        <v>57</v>
      </c>
      <c r="B58" s="172" t="s">
        <v>15</v>
      </c>
      <c r="C58" s="104">
        <v>11</v>
      </c>
      <c r="D58" s="65" t="s">
        <v>5175</v>
      </c>
      <c r="E58" s="66" t="s">
        <v>83</v>
      </c>
      <c r="F58" s="67" t="s">
        <v>3690</v>
      </c>
      <c r="G58" s="107" t="s">
        <v>5176</v>
      </c>
      <c r="H58" s="67"/>
      <c r="I58" s="69"/>
      <c r="J58" s="69"/>
      <c r="K58" s="68" t="s">
        <v>85</v>
      </c>
      <c r="L58" s="73" t="s">
        <v>5177</v>
      </c>
    </row>
    <row r="59" spans="1:12" ht="31.5" x14ac:dyDescent="0.25">
      <c r="A59" s="75">
        <f t="shared" si="1"/>
        <v>58</v>
      </c>
      <c r="B59" s="172" t="s">
        <v>15</v>
      </c>
      <c r="C59" s="68">
        <v>11</v>
      </c>
      <c r="D59" s="65" t="s">
        <v>4995</v>
      </c>
      <c r="E59" s="66" t="s">
        <v>86</v>
      </c>
      <c r="F59" s="67" t="s">
        <v>2221</v>
      </c>
      <c r="G59" s="107">
        <v>414</v>
      </c>
      <c r="H59" s="68" t="s">
        <v>2219</v>
      </c>
      <c r="I59" s="69">
        <v>359420</v>
      </c>
      <c r="J59" s="69">
        <v>350000</v>
      </c>
      <c r="K59" s="68" t="s">
        <v>85</v>
      </c>
      <c r="L59" s="73" t="s">
        <v>5448</v>
      </c>
    </row>
    <row r="60" spans="1:12" ht="31.5" x14ac:dyDescent="0.25">
      <c r="A60" s="75">
        <f t="shared" si="1"/>
        <v>59</v>
      </c>
      <c r="B60" s="172" t="s">
        <v>15</v>
      </c>
      <c r="C60" s="68">
        <v>11</v>
      </c>
      <c r="D60" s="65" t="s">
        <v>5080</v>
      </c>
      <c r="E60" s="66" t="s">
        <v>136</v>
      </c>
      <c r="F60" s="67" t="s">
        <v>1166</v>
      </c>
      <c r="G60" s="107">
        <v>84.5</v>
      </c>
      <c r="H60" s="68">
        <v>200000000039</v>
      </c>
      <c r="I60" s="69">
        <v>150530</v>
      </c>
      <c r="J60" s="69"/>
      <c r="K60" s="68" t="s">
        <v>85</v>
      </c>
      <c r="L60" s="73" t="s">
        <v>5434</v>
      </c>
    </row>
    <row r="61" spans="1:12" ht="31.5" x14ac:dyDescent="0.25">
      <c r="A61" s="75">
        <f t="shared" si="1"/>
        <v>60</v>
      </c>
      <c r="B61" s="172" t="s">
        <v>15</v>
      </c>
      <c r="C61" s="68">
        <v>11</v>
      </c>
      <c r="D61" s="65" t="s">
        <v>5036</v>
      </c>
      <c r="E61" s="66" t="s">
        <v>86</v>
      </c>
      <c r="F61" s="67" t="s">
        <v>1331</v>
      </c>
      <c r="G61" s="107">
        <v>35</v>
      </c>
      <c r="H61" s="68">
        <v>100000000127</v>
      </c>
      <c r="I61" s="69">
        <v>51200</v>
      </c>
      <c r="J61" s="69">
        <v>50000</v>
      </c>
      <c r="K61" s="68" t="s">
        <v>85</v>
      </c>
      <c r="L61" s="73" t="s">
        <v>5443</v>
      </c>
    </row>
    <row r="62" spans="1:12" ht="63" x14ac:dyDescent="0.25">
      <c r="A62" s="75">
        <f t="shared" si="1"/>
        <v>61</v>
      </c>
      <c r="B62" s="172" t="s">
        <v>15</v>
      </c>
      <c r="C62" s="68">
        <v>11</v>
      </c>
      <c r="D62" s="65" t="s">
        <v>5171</v>
      </c>
      <c r="E62" s="66" t="s">
        <v>5170</v>
      </c>
      <c r="F62" s="67" t="s">
        <v>5169</v>
      </c>
      <c r="G62" s="107">
        <v>8247</v>
      </c>
      <c r="H62" s="68"/>
      <c r="I62" s="69"/>
      <c r="J62" s="69"/>
      <c r="K62" s="68" t="s">
        <v>85</v>
      </c>
      <c r="L62" s="73" t="s">
        <v>5185</v>
      </c>
    </row>
    <row r="63" spans="1:12" ht="31.5" x14ac:dyDescent="0.25">
      <c r="A63" s="75">
        <f t="shared" si="1"/>
        <v>62</v>
      </c>
      <c r="B63" s="172" t="s">
        <v>15</v>
      </c>
      <c r="C63" s="68">
        <v>12</v>
      </c>
      <c r="D63" s="65" t="s">
        <v>5187</v>
      </c>
      <c r="E63" s="66" t="s">
        <v>86</v>
      </c>
      <c r="F63" s="67" t="s">
        <v>113</v>
      </c>
      <c r="G63" s="107">
        <v>70</v>
      </c>
      <c r="H63" s="68" t="s">
        <v>5198</v>
      </c>
      <c r="I63" s="69"/>
      <c r="J63" s="69"/>
      <c r="K63" s="68" t="s">
        <v>85</v>
      </c>
      <c r="L63" s="73" t="s">
        <v>5427</v>
      </c>
    </row>
    <row r="64" spans="1:12" ht="47.25" x14ac:dyDescent="0.25">
      <c r="A64" s="75">
        <f t="shared" si="1"/>
        <v>63</v>
      </c>
      <c r="B64" s="172" t="s">
        <v>15</v>
      </c>
      <c r="C64" s="68">
        <v>12</v>
      </c>
      <c r="D64" s="65" t="s">
        <v>5186</v>
      </c>
      <c r="E64" s="66" t="s">
        <v>83</v>
      </c>
      <c r="F64" s="67" t="s">
        <v>113</v>
      </c>
      <c r="G64" s="107">
        <v>8</v>
      </c>
      <c r="H64" s="68" t="s">
        <v>917</v>
      </c>
      <c r="I64" s="69"/>
      <c r="J64" s="69"/>
      <c r="K64" s="68" t="s">
        <v>85</v>
      </c>
      <c r="L64" s="73" t="s">
        <v>5051</v>
      </c>
    </row>
    <row r="65" spans="1:12" ht="47.25" x14ac:dyDescent="0.25">
      <c r="A65" s="75">
        <f t="shared" si="1"/>
        <v>64</v>
      </c>
      <c r="B65" s="172" t="s">
        <v>15</v>
      </c>
      <c r="C65" s="68">
        <v>12</v>
      </c>
      <c r="D65" s="65" t="s">
        <v>5186</v>
      </c>
      <c r="E65" s="66" t="s">
        <v>83</v>
      </c>
      <c r="F65" s="67" t="s">
        <v>113</v>
      </c>
      <c r="G65" s="107">
        <v>451</v>
      </c>
      <c r="H65" s="120" t="s">
        <v>917</v>
      </c>
      <c r="I65" s="121">
        <f>265500*1.024</f>
        <v>271872</v>
      </c>
      <c r="J65" s="69"/>
      <c r="K65" s="73" t="s">
        <v>5149</v>
      </c>
      <c r="L65" s="73" t="s">
        <v>5150</v>
      </c>
    </row>
    <row r="66" spans="1:12" ht="47.25" x14ac:dyDescent="0.25">
      <c r="A66" s="75">
        <f t="shared" si="1"/>
        <v>65</v>
      </c>
      <c r="B66" s="172" t="s">
        <v>15</v>
      </c>
      <c r="C66" s="68">
        <v>12</v>
      </c>
      <c r="D66" s="65" t="s">
        <v>5186</v>
      </c>
      <c r="E66" s="66" t="s">
        <v>86</v>
      </c>
      <c r="F66" s="67" t="s">
        <v>113</v>
      </c>
      <c r="G66" s="107">
        <v>6</v>
      </c>
      <c r="H66" s="68" t="s">
        <v>917</v>
      </c>
      <c r="I66" s="69"/>
      <c r="J66" s="69"/>
      <c r="K66" s="68" t="s">
        <v>85</v>
      </c>
      <c r="L66" s="73" t="s">
        <v>5051</v>
      </c>
    </row>
    <row r="67" spans="1:12" ht="63" x14ac:dyDescent="0.25">
      <c r="A67" s="75">
        <f t="shared" si="1"/>
        <v>66</v>
      </c>
      <c r="B67" s="172" t="s">
        <v>15</v>
      </c>
      <c r="C67" s="68">
        <v>12</v>
      </c>
      <c r="D67" s="65" t="s">
        <v>5186</v>
      </c>
      <c r="E67" s="66" t="s">
        <v>83</v>
      </c>
      <c r="F67" s="67" t="s">
        <v>113</v>
      </c>
      <c r="G67" s="107">
        <v>14</v>
      </c>
      <c r="H67" s="68" t="s">
        <v>917</v>
      </c>
      <c r="I67" s="69">
        <v>56340</v>
      </c>
      <c r="J67" s="69">
        <v>50000</v>
      </c>
      <c r="K67" s="68" t="s">
        <v>85</v>
      </c>
      <c r="L67" s="73" t="s">
        <v>5146</v>
      </c>
    </row>
    <row r="68" spans="1:12" ht="78.75" x14ac:dyDescent="0.25">
      <c r="A68" s="75">
        <f t="shared" si="1"/>
        <v>67</v>
      </c>
      <c r="B68" s="172" t="s">
        <v>15</v>
      </c>
      <c r="C68" s="68">
        <v>12</v>
      </c>
      <c r="D68" s="65" t="s">
        <v>5014</v>
      </c>
      <c r="E68" s="66" t="s">
        <v>55</v>
      </c>
      <c r="F68" s="67" t="s">
        <v>5015</v>
      </c>
      <c r="G68" s="107">
        <v>28</v>
      </c>
      <c r="H68" s="68" t="s">
        <v>5043</v>
      </c>
      <c r="I68" s="69"/>
      <c r="J68" s="69"/>
      <c r="K68" s="68" t="s">
        <v>5050</v>
      </c>
      <c r="L68" s="73" t="s">
        <v>5151</v>
      </c>
    </row>
    <row r="69" spans="1:12" ht="31.5" x14ac:dyDescent="0.25">
      <c r="A69" s="75">
        <f t="shared" si="1"/>
        <v>68</v>
      </c>
      <c r="B69" s="172" t="s">
        <v>9</v>
      </c>
      <c r="C69" s="68">
        <v>12</v>
      </c>
      <c r="D69" s="77" t="s">
        <v>5023</v>
      </c>
      <c r="E69" s="173" t="s">
        <v>136</v>
      </c>
      <c r="F69" s="67" t="s">
        <v>5024</v>
      </c>
      <c r="G69" s="108" t="s">
        <v>84</v>
      </c>
      <c r="H69" s="73" t="s">
        <v>3865</v>
      </c>
      <c r="I69" s="69">
        <v>385540</v>
      </c>
      <c r="J69" s="106"/>
      <c r="K69" s="73" t="s">
        <v>5050</v>
      </c>
      <c r="L69" s="84" t="s">
        <v>5444</v>
      </c>
    </row>
    <row r="70" spans="1:12" ht="47.25" x14ac:dyDescent="0.25">
      <c r="A70" s="75">
        <f t="shared" si="1"/>
        <v>69</v>
      </c>
      <c r="B70" s="172" t="s">
        <v>15</v>
      </c>
      <c r="C70" s="172">
        <v>12</v>
      </c>
      <c r="D70" s="65" t="s">
        <v>5166</v>
      </c>
      <c r="E70" s="66" t="s">
        <v>5160</v>
      </c>
      <c r="F70" s="67" t="s">
        <v>694</v>
      </c>
      <c r="G70" s="69">
        <v>7120</v>
      </c>
      <c r="H70" s="68" t="s">
        <v>5164</v>
      </c>
      <c r="I70" s="123"/>
      <c r="J70" s="69"/>
      <c r="K70" s="68" t="s">
        <v>5168</v>
      </c>
      <c r="L70" s="173" t="s">
        <v>5163</v>
      </c>
    </row>
    <row r="71" spans="1:12" ht="47.25" x14ac:dyDescent="0.25">
      <c r="A71" s="75">
        <f t="shared" si="1"/>
        <v>70</v>
      </c>
      <c r="B71" s="172" t="s">
        <v>9</v>
      </c>
      <c r="C71" s="68">
        <v>12</v>
      </c>
      <c r="D71" s="77" t="s">
        <v>5445</v>
      </c>
      <c r="E71" s="173" t="s">
        <v>5119</v>
      </c>
      <c r="F71" s="67" t="s">
        <v>5140</v>
      </c>
      <c r="G71" s="121">
        <v>12</v>
      </c>
      <c r="H71" s="73" t="s">
        <v>5141</v>
      </c>
      <c r="I71" s="116">
        <v>80320</v>
      </c>
      <c r="J71" s="116">
        <v>60000</v>
      </c>
      <c r="K71" s="68" t="s">
        <v>85</v>
      </c>
      <c r="L71" s="73" t="s">
        <v>5479</v>
      </c>
    </row>
    <row r="72" spans="1:12" ht="63" x14ac:dyDescent="0.25">
      <c r="A72" s="75">
        <f t="shared" si="1"/>
        <v>71</v>
      </c>
      <c r="B72" s="172" t="s">
        <v>15</v>
      </c>
      <c r="C72" s="68">
        <v>13</v>
      </c>
      <c r="D72" s="77" t="s">
        <v>5111</v>
      </c>
      <c r="E72" s="66" t="s">
        <v>5112</v>
      </c>
      <c r="F72" s="67" t="s">
        <v>5105</v>
      </c>
      <c r="G72" s="107">
        <v>754</v>
      </c>
      <c r="H72" s="68" t="s">
        <v>5190</v>
      </c>
      <c r="I72" s="116">
        <v>627570</v>
      </c>
      <c r="J72" s="106"/>
      <c r="K72" s="73" t="s">
        <v>5050</v>
      </c>
      <c r="L72" s="73" t="s">
        <v>5182</v>
      </c>
    </row>
    <row r="73" spans="1:12" ht="31.5" x14ac:dyDescent="0.25">
      <c r="A73" s="75">
        <f t="shared" si="1"/>
        <v>72</v>
      </c>
      <c r="B73" s="172" t="s">
        <v>15</v>
      </c>
      <c r="C73" s="68">
        <v>13</v>
      </c>
      <c r="D73" s="65" t="s">
        <v>5204</v>
      </c>
      <c r="E73" s="66" t="s">
        <v>86</v>
      </c>
      <c r="F73" s="67" t="s">
        <v>24</v>
      </c>
      <c r="G73" s="107">
        <v>20</v>
      </c>
      <c r="H73" s="67" t="s">
        <v>5021</v>
      </c>
      <c r="I73" s="69">
        <v>397320</v>
      </c>
      <c r="J73" s="69">
        <v>350000</v>
      </c>
      <c r="K73" s="68" t="s">
        <v>85</v>
      </c>
      <c r="L73" s="73" t="s">
        <v>5528</v>
      </c>
    </row>
    <row r="74" spans="1:12" ht="47.25" x14ac:dyDescent="0.25">
      <c r="A74" s="75">
        <f t="shared" si="1"/>
        <v>73</v>
      </c>
      <c r="B74" s="172" t="s">
        <v>15</v>
      </c>
      <c r="C74" s="68">
        <v>13</v>
      </c>
      <c r="D74" s="65" t="s">
        <v>5205</v>
      </c>
      <c r="E74" s="66"/>
      <c r="F74" s="67"/>
      <c r="G74" s="107"/>
      <c r="H74" s="67"/>
      <c r="I74" s="69"/>
      <c r="J74" s="69"/>
      <c r="K74" s="68"/>
      <c r="L74" s="73" t="s">
        <v>5188</v>
      </c>
    </row>
    <row r="75" spans="1:12" ht="47.25" x14ac:dyDescent="0.25">
      <c r="A75" s="75">
        <f t="shared" si="1"/>
        <v>74</v>
      </c>
      <c r="B75" s="172" t="s">
        <v>15</v>
      </c>
      <c r="C75" s="68">
        <v>13</v>
      </c>
      <c r="D75" s="65" t="s">
        <v>4989</v>
      </c>
      <c r="E75" s="66" t="s">
        <v>86</v>
      </c>
      <c r="F75" s="67" t="s">
        <v>24</v>
      </c>
      <c r="G75" s="107">
        <v>260</v>
      </c>
      <c r="H75" s="68" t="s">
        <v>5041</v>
      </c>
      <c r="I75" s="69">
        <v>225280</v>
      </c>
      <c r="J75" s="69">
        <v>220000</v>
      </c>
      <c r="K75" s="68" t="s">
        <v>85</v>
      </c>
      <c r="L75" s="73" t="s">
        <v>5435</v>
      </c>
    </row>
    <row r="76" spans="1:12" ht="15.75" x14ac:dyDescent="0.25">
      <c r="A76" s="75">
        <f t="shared" si="1"/>
        <v>75</v>
      </c>
      <c r="B76" s="172" t="s">
        <v>15</v>
      </c>
      <c r="C76" s="68">
        <v>13</v>
      </c>
      <c r="D76" s="65" t="s">
        <v>4989</v>
      </c>
      <c r="E76" s="66" t="s">
        <v>86</v>
      </c>
      <c r="F76" s="67" t="s">
        <v>24</v>
      </c>
      <c r="G76" s="107">
        <v>96</v>
      </c>
      <c r="H76" s="68" t="s">
        <v>5041</v>
      </c>
      <c r="I76" s="69">
        <v>205620</v>
      </c>
      <c r="J76" s="69">
        <v>200000</v>
      </c>
      <c r="K76" s="68" t="s">
        <v>85</v>
      </c>
      <c r="L76" s="73" t="s">
        <v>5084</v>
      </c>
    </row>
    <row r="77" spans="1:12" ht="15.75" x14ac:dyDescent="0.25">
      <c r="A77" s="75">
        <f t="shared" si="1"/>
        <v>76</v>
      </c>
      <c r="B77" s="172" t="s">
        <v>15</v>
      </c>
      <c r="C77" s="68">
        <v>13</v>
      </c>
      <c r="D77" s="65" t="s">
        <v>4989</v>
      </c>
      <c r="E77" s="66" t="s">
        <v>86</v>
      </c>
      <c r="F77" s="67" t="s">
        <v>24</v>
      </c>
      <c r="G77" s="107">
        <v>4</v>
      </c>
      <c r="H77" s="68" t="s">
        <v>5041</v>
      </c>
      <c r="I77" s="69">
        <v>150600</v>
      </c>
      <c r="J77" s="69">
        <v>150000</v>
      </c>
      <c r="K77" s="68" t="s">
        <v>85</v>
      </c>
      <c r="L77" s="73" t="s">
        <v>5427</v>
      </c>
    </row>
    <row r="78" spans="1:12" ht="31.5" x14ac:dyDescent="0.25">
      <c r="A78" s="75">
        <f t="shared" si="1"/>
        <v>77</v>
      </c>
      <c r="B78" s="172" t="s">
        <v>15</v>
      </c>
      <c r="C78" s="68">
        <v>13</v>
      </c>
      <c r="D78" s="65" t="s">
        <v>4989</v>
      </c>
      <c r="E78" s="66" t="s">
        <v>86</v>
      </c>
      <c r="F78" s="67" t="s">
        <v>24</v>
      </c>
      <c r="G78" s="107">
        <v>21</v>
      </c>
      <c r="H78" s="67" t="s">
        <v>5041</v>
      </c>
      <c r="I78" s="69">
        <v>184320</v>
      </c>
      <c r="J78" s="69">
        <v>180000</v>
      </c>
      <c r="K78" s="68" t="s">
        <v>85</v>
      </c>
      <c r="L78" s="73" t="s">
        <v>5480</v>
      </c>
    </row>
    <row r="79" spans="1:12" ht="47.25" x14ac:dyDescent="0.25">
      <c r="A79" s="75">
        <f t="shared" si="1"/>
        <v>78</v>
      </c>
      <c r="B79" s="172" t="s">
        <v>15</v>
      </c>
      <c r="C79" s="68">
        <v>13</v>
      </c>
      <c r="D79" s="65" t="s">
        <v>4989</v>
      </c>
      <c r="E79" s="66" t="s">
        <v>86</v>
      </c>
      <c r="F79" s="67" t="s">
        <v>24</v>
      </c>
      <c r="G79" s="107">
        <v>21</v>
      </c>
      <c r="H79" s="67" t="s">
        <v>5041</v>
      </c>
      <c r="I79" s="69">
        <v>163150</v>
      </c>
      <c r="J79" s="69">
        <v>150000</v>
      </c>
      <c r="K79" s="68" t="s">
        <v>85</v>
      </c>
      <c r="L79" s="73" t="s">
        <v>5481</v>
      </c>
    </row>
    <row r="80" spans="1:12" ht="31.5" x14ac:dyDescent="0.25">
      <c r="A80" s="75">
        <f t="shared" si="1"/>
        <v>79</v>
      </c>
      <c r="B80" s="172" t="s">
        <v>15</v>
      </c>
      <c r="C80" s="68">
        <v>13</v>
      </c>
      <c r="D80" s="65" t="s">
        <v>4989</v>
      </c>
      <c r="E80" s="66" t="s">
        <v>86</v>
      </c>
      <c r="F80" s="67"/>
      <c r="G80" s="107">
        <v>3.5</v>
      </c>
      <c r="H80" s="67" t="s">
        <v>5041</v>
      </c>
      <c r="I80" s="69">
        <v>61690</v>
      </c>
      <c r="J80" s="69">
        <v>50000</v>
      </c>
      <c r="K80" s="68" t="s">
        <v>85</v>
      </c>
      <c r="L80" s="73" t="s">
        <v>5512</v>
      </c>
    </row>
    <row r="81" spans="1:12" ht="31.5" x14ac:dyDescent="0.25">
      <c r="A81" s="75">
        <f t="shared" si="1"/>
        <v>80</v>
      </c>
      <c r="B81" s="172" t="s">
        <v>15</v>
      </c>
      <c r="C81" s="68">
        <v>13</v>
      </c>
      <c r="D81" s="65" t="s">
        <v>5126</v>
      </c>
      <c r="E81" s="66" t="s">
        <v>86</v>
      </c>
      <c r="F81" s="67" t="s">
        <v>24</v>
      </c>
      <c r="G81" s="107">
        <v>45</v>
      </c>
      <c r="H81" s="67" t="s">
        <v>5041</v>
      </c>
      <c r="I81" s="69">
        <v>109800</v>
      </c>
      <c r="J81" s="69">
        <v>150000</v>
      </c>
      <c r="K81" s="68" t="s">
        <v>85</v>
      </c>
      <c r="L81" s="73" t="s">
        <v>5529</v>
      </c>
    </row>
    <row r="82" spans="1:12" ht="63" x14ac:dyDescent="0.25">
      <c r="A82" s="75">
        <f t="shared" si="1"/>
        <v>81</v>
      </c>
      <c r="B82" s="126" t="s">
        <v>15</v>
      </c>
      <c r="C82" s="126">
        <v>13</v>
      </c>
      <c r="D82" s="65" t="s">
        <v>5076</v>
      </c>
      <c r="E82" s="115" t="s">
        <v>21</v>
      </c>
      <c r="F82" s="2" t="s">
        <v>5077</v>
      </c>
      <c r="G82" s="107">
        <v>5114</v>
      </c>
      <c r="H82" s="104" t="s">
        <v>23</v>
      </c>
      <c r="I82" s="69"/>
      <c r="J82" s="69"/>
      <c r="K82" s="68" t="s">
        <v>85</v>
      </c>
      <c r="L82" s="73" t="s">
        <v>5436</v>
      </c>
    </row>
    <row r="83" spans="1:12" ht="47.25" x14ac:dyDescent="0.25">
      <c r="A83" s="75">
        <f t="shared" si="1"/>
        <v>82</v>
      </c>
      <c r="B83" s="172" t="s">
        <v>15</v>
      </c>
      <c r="C83" s="68">
        <v>14</v>
      </c>
      <c r="D83" s="65" t="s">
        <v>117</v>
      </c>
      <c r="E83" s="66" t="s">
        <v>86</v>
      </c>
      <c r="F83" s="67" t="s">
        <v>118</v>
      </c>
      <c r="G83" s="107">
        <v>36</v>
      </c>
      <c r="H83" s="68">
        <v>600000000030</v>
      </c>
      <c r="I83" s="69">
        <v>123370</v>
      </c>
      <c r="J83" s="69">
        <v>120000</v>
      </c>
      <c r="K83" s="68" t="s">
        <v>85</v>
      </c>
      <c r="L83" s="73" t="s">
        <v>5152</v>
      </c>
    </row>
    <row r="84" spans="1:12" ht="47.25" x14ac:dyDescent="0.25">
      <c r="A84" s="75">
        <f t="shared" si="1"/>
        <v>83</v>
      </c>
      <c r="B84" s="172" t="s">
        <v>15</v>
      </c>
      <c r="C84" s="68">
        <v>14</v>
      </c>
      <c r="D84" s="65" t="s">
        <v>117</v>
      </c>
      <c r="E84" s="66" t="s">
        <v>86</v>
      </c>
      <c r="F84" s="67" t="s">
        <v>118</v>
      </c>
      <c r="G84" s="107">
        <v>41</v>
      </c>
      <c r="H84" s="68">
        <v>600000000030</v>
      </c>
      <c r="I84" s="69">
        <v>123370</v>
      </c>
      <c r="J84" s="69">
        <v>120000</v>
      </c>
      <c r="K84" s="68" t="s">
        <v>85</v>
      </c>
      <c r="L84" s="73" t="s">
        <v>5152</v>
      </c>
    </row>
    <row r="85" spans="1:12" ht="15.75" x14ac:dyDescent="0.25">
      <c r="A85" s="75">
        <f t="shared" si="1"/>
        <v>84</v>
      </c>
      <c r="B85" s="172" t="s">
        <v>9</v>
      </c>
      <c r="C85" s="68">
        <v>14</v>
      </c>
      <c r="D85" s="65" t="s">
        <v>117</v>
      </c>
      <c r="E85" s="66" t="s">
        <v>86</v>
      </c>
      <c r="F85" s="67" t="s">
        <v>118</v>
      </c>
      <c r="G85" s="107">
        <v>34</v>
      </c>
      <c r="H85" s="68">
        <v>600000000030</v>
      </c>
      <c r="I85" s="69">
        <v>109800</v>
      </c>
      <c r="J85" s="69">
        <v>110000</v>
      </c>
      <c r="K85" s="68" t="s">
        <v>85</v>
      </c>
      <c r="L85" s="73" t="s">
        <v>5052</v>
      </c>
    </row>
    <row r="86" spans="1:12" ht="31.5" x14ac:dyDescent="0.25">
      <c r="A86" s="75">
        <f t="shared" si="1"/>
        <v>85</v>
      </c>
      <c r="B86" s="172" t="s">
        <v>15</v>
      </c>
      <c r="C86" s="68">
        <v>14</v>
      </c>
      <c r="D86" s="65" t="s">
        <v>117</v>
      </c>
      <c r="E86" s="66" t="s">
        <v>4990</v>
      </c>
      <c r="F86" s="67" t="s">
        <v>118</v>
      </c>
      <c r="G86" s="107">
        <v>3</v>
      </c>
      <c r="H86" s="68">
        <v>600000000030</v>
      </c>
      <c r="I86" s="69">
        <v>35840</v>
      </c>
      <c r="J86" s="69">
        <v>35000</v>
      </c>
      <c r="K86" s="68" t="s">
        <v>85</v>
      </c>
      <c r="L86" s="73" t="s">
        <v>5588</v>
      </c>
    </row>
    <row r="87" spans="1:12" ht="31.5" x14ac:dyDescent="0.25">
      <c r="A87" s="75">
        <f t="shared" si="1"/>
        <v>86</v>
      </c>
      <c r="B87" s="172" t="s">
        <v>15</v>
      </c>
      <c r="C87" s="68">
        <v>14</v>
      </c>
      <c r="D87" s="65" t="s">
        <v>117</v>
      </c>
      <c r="E87" s="66" t="s">
        <v>86</v>
      </c>
      <c r="F87" s="67" t="s">
        <v>24</v>
      </c>
      <c r="G87" s="107">
        <v>11</v>
      </c>
      <c r="H87" s="68">
        <v>600000000030</v>
      </c>
      <c r="I87" s="69">
        <v>225280</v>
      </c>
      <c r="J87" s="69">
        <v>220000</v>
      </c>
      <c r="K87" s="68" t="s">
        <v>85</v>
      </c>
      <c r="L87" s="73" t="s">
        <v>5437</v>
      </c>
    </row>
    <row r="88" spans="1:12" ht="31.5" x14ac:dyDescent="0.25">
      <c r="A88" s="75">
        <f t="shared" si="1"/>
        <v>87</v>
      </c>
      <c r="B88" s="172" t="s">
        <v>15</v>
      </c>
      <c r="C88" s="68">
        <v>14</v>
      </c>
      <c r="D88" s="65" t="s">
        <v>117</v>
      </c>
      <c r="E88" s="66" t="s">
        <v>86</v>
      </c>
      <c r="F88" s="67" t="s">
        <v>118</v>
      </c>
      <c r="G88" s="107">
        <v>19</v>
      </c>
      <c r="H88" s="68">
        <v>600000000030</v>
      </c>
      <c r="I88" s="69">
        <v>254450</v>
      </c>
      <c r="J88" s="69">
        <v>250000</v>
      </c>
      <c r="K88" s="68" t="s">
        <v>85</v>
      </c>
      <c r="L88" s="73" t="s">
        <v>5530</v>
      </c>
    </row>
    <row r="89" spans="1:12" ht="31.5" x14ac:dyDescent="0.25">
      <c r="A89" s="75">
        <f t="shared" ref="A89:A112" si="2">A88+1</f>
        <v>88</v>
      </c>
      <c r="B89" s="172" t="s">
        <v>15</v>
      </c>
      <c r="C89" s="68">
        <v>14</v>
      </c>
      <c r="D89" s="65" t="s">
        <v>117</v>
      </c>
      <c r="E89" s="66" t="s">
        <v>83</v>
      </c>
      <c r="F89" s="67" t="s">
        <v>118</v>
      </c>
      <c r="G89" s="107">
        <v>12</v>
      </c>
      <c r="H89" s="68">
        <v>600000000030</v>
      </c>
      <c r="I89" s="69">
        <v>79460</v>
      </c>
      <c r="J89" s="69">
        <v>60000</v>
      </c>
      <c r="K89" s="68" t="s">
        <v>85</v>
      </c>
      <c r="L89" s="73" t="s">
        <v>5513</v>
      </c>
    </row>
    <row r="90" spans="1:12" ht="47.25" x14ac:dyDescent="0.25">
      <c r="A90" s="75">
        <f t="shared" si="2"/>
        <v>89</v>
      </c>
      <c r="B90" s="172" t="s">
        <v>15</v>
      </c>
      <c r="C90" s="68">
        <v>14</v>
      </c>
      <c r="D90" s="65" t="s">
        <v>123</v>
      </c>
      <c r="E90" s="66" t="s">
        <v>86</v>
      </c>
      <c r="F90" s="67" t="s">
        <v>87</v>
      </c>
      <c r="G90" s="107">
        <v>16</v>
      </c>
      <c r="H90" s="68">
        <v>100000000163</v>
      </c>
      <c r="I90" s="69">
        <v>173570</v>
      </c>
      <c r="J90" s="69">
        <v>160000</v>
      </c>
      <c r="K90" s="68" t="s">
        <v>85</v>
      </c>
      <c r="L90" s="73" t="s">
        <v>5054</v>
      </c>
    </row>
    <row r="91" spans="1:12" ht="47.25" x14ac:dyDescent="0.25">
      <c r="A91" s="75">
        <f t="shared" si="2"/>
        <v>90</v>
      </c>
      <c r="B91" s="172" t="s">
        <v>15</v>
      </c>
      <c r="C91" s="68">
        <v>14</v>
      </c>
      <c r="D91" s="65" t="s">
        <v>123</v>
      </c>
      <c r="E91" s="66" t="s">
        <v>86</v>
      </c>
      <c r="F91" s="67" t="s">
        <v>87</v>
      </c>
      <c r="G91" s="107">
        <v>20</v>
      </c>
      <c r="H91" s="68">
        <v>100000000163</v>
      </c>
      <c r="I91" s="69">
        <v>585900</v>
      </c>
      <c r="J91" s="69">
        <v>500000</v>
      </c>
      <c r="K91" s="68" t="s">
        <v>85</v>
      </c>
      <c r="L91" s="73" t="s">
        <v>5074</v>
      </c>
    </row>
    <row r="92" spans="1:12" ht="47.25" x14ac:dyDescent="0.25">
      <c r="A92" s="75">
        <f t="shared" si="2"/>
        <v>91</v>
      </c>
      <c r="B92" s="172" t="s">
        <v>15</v>
      </c>
      <c r="C92" s="68">
        <v>14</v>
      </c>
      <c r="D92" s="65" t="s">
        <v>129</v>
      </c>
      <c r="E92" s="66" t="s">
        <v>86</v>
      </c>
      <c r="F92" s="67" t="s">
        <v>130</v>
      </c>
      <c r="G92" s="107">
        <v>14</v>
      </c>
      <c r="H92" s="68" t="s">
        <v>194</v>
      </c>
      <c r="I92" s="69"/>
      <c r="J92" s="69"/>
      <c r="K92" s="68" t="s">
        <v>85</v>
      </c>
      <c r="L92" s="73" t="s">
        <v>5090</v>
      </c>
    </row>
    <row r="93" spans="1:12" ht="47.25" x14ac:dyDescent="0.25">
      <c r="A93" s="75">
        <f t="shared" si="2"/>
        <v>92</v>
      </c>
      <c r="B93" s="172" t="s">
        <v>15</v>
      </c>
      <c r="C93" s="68">
        <v>14</v>
      </c>
      <c r="D93" s="65" t="s">
        <v>129</v>
      </c>
      <c r="E93" s="66" t="s">
        <v>86</v>
      </c>
      <c r="F93" s="67" t="s">
        <v>130</v>
      </c>
      <c r="G93" s="107">
        <v>37</v>
      </c>
      <c r="H93" s="68" t="s">
        <v>194</v>
      </c>
      <c r="I93" s="69"/>
      <c r="J93" s="69"/>
      <c r="K93" s="68" t="s">
        <v>85</v>
      </c>
      <c r="L93" s="73" t="s">
        <v>5090</v>
      </c>
    </row>
    <row r="94" spans="1:12" ht="78.75" x14ac:dyDescent="0.25">
      <c r="A94" s="75">
        <f t="shared" si="2"/>
        <v>93</v>
      </c>
      <c r="B94" s="172" t="s">
        <v>9</v>
      </c>
      <c r="C94" s="68">
        <v>14</v>
      </c>
      <c r="D94" s="77" t="s">
        <v>5025</v>
      </c>
      <c r="E94" s="173" t="s">
        <v>136</v>
      </c>
      <c r="F94" s="67">
        <v>31919</v>
      </c>
      <c r="G94" s="108" t="s">
        <v>84</v>
      </c>
      <c r="H94" s="73" t="s">
        <v>3832</v>
      </c>
      <c r="I94" s="106"/>
      <c r="J94" s="106"/>
      <c r="K94" s="73" t="s">
        <v>5050</v>
      </c>
      <c r="L94" s="73" t="s">
        <v>5091</v>
      </c>
    </row>
    <row r="95" spans="1:12" ht="78.75" x14ac:dyDescent="0.25">
      <c r="A95" s="75">
        <f t="shared" si="2"/>
        <v>94</v>
      </c>
      <c r="B95" s="172" t="s">
        <v>15</v>
      </c>
      <c r="C95" s="68" t="s">
        <v>5004</v>
      </c>
      <c r="D95" s="65" t="s">
        <v>4991</v>
      </c>
      <c r="E95" s="66" t="s">
        <v>4992</v>
      </c>
      <c r="F95" s="67" t="s">
        <v>5438</v>
      </c>
      <c r="G95" s="108" t="s">
        <v>84</v>
      </c>
      <c r="H95" s="68" t="s">
        <v>5005</v>
      </c>
      <c r="I95" s="69"/>
      <c r="J95" s="69"/>
      <c r="K95" s="68" t="s">
        <v>4993</v>
      </c>
      <c r="L95" s="73" t="s">
        <v>5070</v>
      </c>
    </row>
    <row r="96" spans="1:12" ht="47.25" x14ac:dyDescent="0.25">
      <c r="A96" s="75">
        <f t="shared" si="2"/>
        <v>95</v>
      </c>
      <c r="B96" s="172" t="s">
        <v>15</v>
      </c>
      <c r="C96" s="68">
        <v>18</v>
      </c>
      <c r="D96" s="65" t="s">
        <v>5157</v>
      </c>
      <c r="E96" s="66" t="s">
        <v>83</v>
      </c>
      <c r="F96" s="67" t="s">
        <v>3064</v>
      </c>
      <c r="G96" s="107">
        <v>63</v>
      </c>
      <c r="H96" s="68" t="s">
        <v>3062</v>
      </c>
      <c r="I96" s="69">
        <v>41820</v>
      </c>
      <c r="J96" s="69">
        <v>40000</v>
      </c>
      <c r="K96" s="68" t="s">
        <v>85</v>
      </c>
      <c r="L96" s="73" t="s">
        <v>5189</v>
      </c>
    </row>
    <row r="97" spans="1:12" ht="65.25" x14ac:dyDescent="0.25">
      <c r="A97" s="75">
        <f t="shared" si="2"/>
        <v>96</v>
      </c>
      <c r="B97" s="172" t="s">
        <v>15</v>
      </c>
      <c r="C97" s="68">
        <v>18</v>
      </c>
      <c r="D97" s="65" t="s">
        <v>5157</v>
      </c>
      <c r="E97" s="66" t="s">
        <v>5161</v>
      </c>
      <c r="F97" s="67" t="s">
        <v>3064</v>
      </c>
      <c r="G97" s="107"/>
      <c r="H97" s="68" t="s">
        <v>3062</v>
      </c>
      <c r="I97" s="69"/>
      <c r="J97" s="69"/>
      <c r="K97" s="68" t="s">
        <v>5440</v>
      </c>
      <c r="L97" s="73" t="s">
        <v>5590</v>
      </c>
    </row>
    <row r="98" spans="1:12" ht="78.75" x14ac:dyDescent="0.25">
      <c r="A98" s="75">
        <f t="shared" si="2"/>
        <v>97</v>
      </c>
      <c r="B98" s="172" t="s">
        <v>15</v>
      </c>
      <c r="C98" s="68">
        <v>18</v>
      </c>
      <c r="D98" s="65" t="s">
        <v>5158</v>
      </c>
      <c r="E98" s="66" t="s">
        <v>86</v>
      </c>
      <c r="F98" s="67" t="s">
        <v>3097</v>
      </c>
      <c r="G98" s="107"/>
      <c r="H98" s="68" t="s">
        <v>3095</v>
      </c>
      <c r="I98" s="69"/>
      <c r="J98" s="69"/>
      <c r="K98" s="68" t="s">
        <v>85</v>
      </c>
      <c r="L98" s="73" t="s">
        <v>5159</v>
      </c>
    </row>
    <row r="99" spans="1:12" ht="31.5" x14ac:dyDescent="0.25">
      <c r="A99" s="75">
        <f t="shared" si="2"/>
        <v>98</v>
      </c>
      <c r="B99" s="172" t="s">
        <v>15</v>
      </c>
      <c r="C99" s="68">
        <v>19</v>
      </c>
      <c r="D99" s="77" t="s">
        <v>120</v>
      </c>
      <c r="E99" s="66" t="s">
        <v>86</v>
      </c>
      <c r="F99" s="67" t="s">
        <v>121</v>
      </c>
      <c r="G99" s="107">
        <v>125</v>
      </c>
      <c r="H99" s="68">
        <v>100000000168</v>
      </c>
      <c r="I99" s="69">
        <v>1161750</v>
      </c>
      <c r="J99" s="69">
        <v>750000</v>
      </c>
      <c r="K99" s="68" t="s">
        <v>85</v>
      </c>
      <c r="L99" s="73" t="s">
        <v>5066</v>
      </c>
    </row>
    <row r="100" spans="1:12" ht="78.75" x14ac:dyDescent="0.25">
      <c r="A100" s="75">
        <f t="shared" si="2"/>
        <v>99</v>
      </c>
      <c r="B100" s="172" t="s">
        <v>15</v>
      </c>
      <c r="C100" s="68">
        <v>19</v>
      </c>
      <c r="D100" s="65" t="s">
        <v>120</v>
      </c>
      <c r="E100" s="66" t="s">
        <v>86</v>
      </c>
      <c r="F100" s="67" t="s">
        <v>5147</v>
      </c>
      <c r="G100" s="107">
        <v>86</v>
      </c>
      <c r="H100" s="68" t="s">
        <v>1472</v>
      </c>
      <c r="I100" s="69">
        <v>707330</v>
      </c>
      <c r="J100" s="69"/>
      <c r="K100" s="68" t="s">
        <v>85</v>
      </c>
      <c r="L100" s="73" t="s">
        <v>5098</v>
      </c>
    </row>
    <row r="101" spans="1:12" ht="63" x14ac:dyDescent="0.25">
      <c r="A101" s="75">
        <f t="shared" si="2"/>
        <v>100</v>
      </c>
      <c r="B101" s="172" t="s">
        <v>15</v>
      </c>
      <c r="C101" s="68">
        <v>19</v>
      </c>
      <c r="D101" s="65" t="s">
        <v>5053</v>
      </c>
      <c r="E101" s="66" t="s">
        <v>86</v>
      </c>
      <c r="F101" s="67"/>
      <c r="G101" s="107">
        <v>38.01</v>
      </c>
      <c r="H101" s="68">
        <v>123000000617</v>
      </c>
      <c r="I101" s="69">
        <v>319454</v>
      </c>
      <c r="J101" s="69">
        <v>319454</v>
      </c>
      <c r="K101" s="68" t="s">
        <v>85</v>
      </c>
      <c r="L101" s="73" t="s">
        <v>5018</v>
      </c>
    </row>
    <row r="102" spans="1:12" ht="47.25" x14ac:dyDescent="0.25">
      <c r="A102" s="75">
        <f t="shared" si="2"/>
        <v>101</v>
      </c>
      <c r="B102" s="172" t="s">
        <v>9</v>
      </c>
      <c r="C102" s="68">
        <v>19</v>
      </c>
      <c r="D102" s="65" t="s">
        <v>5028</v>
      </c>
      <c r="E102" s="173" t="s">
        <v>136</v>
      </c>
      <c r="F102" s="67" t="s">
        <v>5439</v>
      </c>
      <c r="G102" s="107"/>
      <c r="H102" s="68">
        <v>123000000617</v>
      </c>
      <c r="I102" s="106"/>
      <c r="J102" s="106"/>
      <c r="K102" s="73" t="s">
        <v>5050</v>
      </c>
      <c r="L102" s="73" t="s">
        <v>5069</v>
      </c>
    </row>
    <row r="103" spans="1:12" ht="31.5" x14ac:dyDescent="0.25">
      <c r="A103" s="75">
        <f t="shared" si="2"/>
        <v>102</v>
      </c>
      <c r="B103" s="172" t="s">
        <v>15</v>
      </c>
      <c r="C103" s="68">
        <v>19</v>
      </c>
      <c r="D103" s="65" t="s">
        <v>5012</v>
      </c>
      <c r="E103" s="66" t="s">
        <v>5101</v>
      </c>
      <c r="F103" s="67" t="s">
        <v>3000</v>
      </c>
      <c r="G103" s="107">
        <v>15</v>
      </c>
      <c r="H103" s="68" t="s">
        <v>2998</v>
      </c>
      <c r="I103" s="69">
        <v>15220</v>
      </c>
      <c r="J103" s="69">
        <v>6000</v>
      </c>
      <c r="K103" s="68" t="s">
        <v>85</v>
      </c>
      <c r="L103" s="73" t="s">
        <v>5154</v>
      </c>
    </row>
    <row r="104" spans="1:12" ht="31.5" x14ac:dyDescent="0.25">
      <c r="A104" s="75">
        <f t="shared" si="2"/>
        <v>103</v>
      </c>
      <c r="B104" s="172" t="s">
        <v>15</v>
      </c>
      <c r="C104" s="68">
        <v>20</v>
      </c>
      <c r="D104" s="65" t="s">
        <v>5153</v>
      </c>
      <c r="E104" s="66" t="s">
        <v>86</v>
      </c>
      <c r="F104" s="67"/>
      <c r="G104" s="107"/>
      <c r="H104" s="68"/>
      <c r="I104" s="69"/>
      <c r="J104" s="69"/>
      <c r="K104" s="68" t="s">
        <v>85</v>
      </c>
      <c r="L104" s="73" t="s">
        <v>5531</v>
      </c>
    </row>
    <row r="105" spans="1:12" ht="47.25" x14ac:dyDescent="0.25">
      <c r="A105" s="75">
        <f t="shared" si="2"/>
        <v>104</v>
      </c>
      <c r="B105" s="172" t="s">
        <v>15</v>
      </c>
      <c r="C105" s="68">
        <v>19</v>
      </c>
      <c r="D105" s="65" t="s">
        <v>5127</v>
      </c>
      <c r="E105" s="66" t="s">
        <v>83</v>
      </c>
      <c r="F105" s="67" t="s">
        <v>5143</v>
      </c>
      <c r="G105" s="107">
        <v>70</v>
      </c>
      <c r="H105" s="68">
        <v>123053110000</v>
      </c>
      <c r="I105" s="69">
        <v>50000</v>
      </c>
      <c r="J105" s="69"/>
      <c r="K105" s="68" t="s">
        <v>85</v>
      </c>
      <c r="L105" s="73" t="s">
        <v>5612</v>
      </c>
    </row>
    <row r="106" spans="1:12" ht="31.5" x14ac:dyDescent="0.25">
      <c r="A106" s="75">
        <f t="shared" si="2"/>
        <v>105</v>
      </c>
      <c r="B106" s="172" t="s">
        <v>15</v>
      </c>
      <c r="C106" s="68">
        <v>20</v>
      </c>
      <c r="D106" s="77" t="s">
        <v>5081</v>
      </c>
      <c r="E106" s="173" t="s">
        <v>55</v>
      </c>
      <c r="F106" s="67" t="s">
        <v>5082</v>
      </c>
      <c r="G106" s="107">
        <v>31</v>
      </c>
      <c r="H106" s="68">
        <v>52093700000</v>
      </c>
      <c r="I106" s="69">
        <v>47600</v>
      </c>
      <c r="J106" s="69">
        <v>30000</v>
      </c>
      <c r="K106" s="72" t="s">
        <v>85</v>
      </c>
      <c r="L106" s="84" t="s">
        <v>5441</v>
      </c>
    </row>
    <row r="107" spans="1:12" ht="47.25" x14ac:dyDescent="0.25">
      <c r="A107" s="75">
        <f t="shared" si="2"/>
        <v>106</v>
      </c>
      <c r="B107" s="172" t="s">
        <v>15</v>
      </c>
      <c r="C107" s="68">
        <v>21</v>
      </c>
      <c r="D107" s="77" t="s">
        <v>5142</v>
      </c>
      <c r="E107" s="173" t="s">
        <v>86</v>
      </c>
      <c r="F107" s="67" t="s">
        <v>5143</v>
      </c>
      <c r="G107" s="107">
        <v>50</v>
      </c>
      <c r="H107" s="68">
        <v>123053110000</v>
      </c>
      <c r="I107" s="69">
        <v>102810</v>
      </c>
      <c r="J107" s="69">
        <v>80000</v>
      </c>
      <c r="K107" s="72" t="s">
        <v>85</v>
      </c>
      <c r="L107" s="84" t="s">
        <v>5144</v>
      </c>
    </row>
    <row r="108" spans="1:12" ht="47.25" x14ac:dyDescent="0.25">
      <c r="A108" s="75">
        <f t="shared" si="2"/>
        <v>107</v>
      </c>
      <c r="B108" s="172" t="s">
        <v>15</v>
      </c>
      <c r="C108" s="68">
        <v>22</v>
      </c>
      <c r="D108" s="65" t="s">
        <v>5020</v>
      </c>
      <c r="E108" s="66" t="s">
        <v>86</v>
      </c>
      <c r="F108" s="67" t="s">
        <v>5148</v>
      </c>
      <c r="G108" s="107">
        <v>38</v>
      </c>
      <c r="H108" s="68">
        <v>123300000000</v>
      </c>
      <c r="I108" s="69">
        <v>41120</v>
      </c>
      <c r="J108" s="69">
        <v>40000</v>
      </c>
      <c r="K108" s="68" t="s">
        <v>85</v>
      </c>
      <c r="L108" s="73" t="s">
        <v>5092</v>
      </c>
    </row>
    <row r="109" spans="1:12" ht="47.25" x14ac:dyDescent="0.25">
      <c r="A109" s="75">
        <f t="shared" si="2"/>
        <v>108</v>
      </c>
      <c r="B109" s="172" t="s">
        <v>15</v>
      </c>
      <c r="C109" s="68" t="s">
        <v>24</v>
      </c>
      <c r="D109" s="65" t="s">
        <v>4996</v>
      </c>
      <c r="E109" s="66" t="s">
        <v>4997</v>
      </c>
      <c r="F109" s="67" t="s">
        <v>24</v>
      </c>
      <c r="G109" s="108" t="s">
        <v>84</v>
      </c>
      <c r="H109" s="68" t="s">
        <v>84</v>
      </c>
      <c r="I109" s="69"/>
      <c r="J109" s="69"/>
      <c r="K109" s="68" t="s">
        <v>85</v>
      </c>
      <c r="L109" s="73" t="s">
        <v>5011</v>
      </c>
    </row>
    <row r="110" spans="1:12" ht="81" x14ac:dyDescent="0.25">
      <c r="A110" s="75">
        <f t="shared" si="2"/>
        <v>109</v>
      </c>
      <c r="B110" s="84" t="s">
        <v>4986</v>
      </c>
      <c r="C110" s="68" t="s">
        <v>24</v>
      </c>
      <c r="D110" s="65" t="s">
        <v>82</v>
      </c>
      <c r="E110" s="66" t="s">
        <v>83</v>
      </c>
      <c r="F110" s="76" t="s">
        <v>24</v>
      </c>
      <c r="G110" s="108" t="s">
        <v>84</v>
      </c>
      <c r="H110" s="68" t="s">
        <v>84</v>
      </c>
      <c r="I110" s="74" t="s">
        <v>5100</v>
      </c>
      <c r="J110" s="69"/>
      <c r="K110" s="68" t="s">
        <v>85</v>
      </c>
      <c r="L110" s="73" t="s">
        <v>5093</v>
      </c>
    </row>
    <row r="111" spans="1:12" ht="96.75" x14ac:dyDescent="0.25">
      <c r="A111" s="75">
        <f t="shared" si="2"/>
        <v>110</v>
      </c>
      <c r="B111" s="78" t="s">
        <v>15</v>
      </c>
      <c r="C111" s="79" t="s">
        <v>24</v>
      </c>
      <c r="D111" s="80" t="s">
        <v>82</v>
      </c>
      <c r="E111" s="81" t="s">
        <v>83</v>
      </c>
      <c r="F111" s="82" t="s">
        <v>84</v>
      </c>
      <c r="G111" s="108" t="s">
        <v>84</v>
      </c>
      <c r="H111" s="68" t="s">
        <v>84</v>
      </c>
      <c r="I111" s="74" t="s">
        <v>5100</v>
      </c>
      <c r="J111" s="109"/>
      <c r="K111" s="79" t="s">
        <v>85</v>
      </c>
      <c r="L111" s="171" t="s">
        <v>5085</v>
      </c>
    </row>
    <row r="112" spans="1:12" ht="110.25" x14ac:dyDescent="0.25">
      <c r="A112" s="75">
        <f t="shared" si="2"/>
        <v>111</v>
      </c>
      <c r="B112" s="84" t="s">
        <v>9</v>
      </c>
      <c r="C112" s="68" t="s">
        <v>24</v>
      </c>
      <c r="D112" s="85" t="s">
        <v>4987</v>
      </c>
      <c r="E112" s="86" t="s">
        <v>5096</v>
      </c>
      <c r="F112" s="67" t="s">
        <v>84</v>
      </c>
      <c r="G112" s="108" t="s">
        <v>84</v>
      </c>
      <c r="H112" s="84" t="s">
        <v>84</v>
      </c>
      <c r="I112" s="109">
        <f>(11842500+39187500+18000000+10000000+18000000+41562500+5000000+18000000+45303125+13033333)/12</f>
        <v>18327413.166666668</v>
      </c>
      <c r="J112" s="87" t="s">
        <v>24</v>
      </c>
      <c r="K112" s="84" t="s">
        <v>85</v>
      </c>
      <c r="L112" s="73" t="s">
        <v>5104</v>
      </c>
    </row>
    <row r="113" spans="1:12" ht="15.75" x14ac:dyDescent="0.25">
      <c r="A113" s="175"/>
      <c r="B113" s="226" t="s">
        <v>5589</v>
      </c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</row>
    <row r="114" spans="1:12" ht="15.75" x14ac:dyDescent="0.25">
      <c r="A114" s="224" t="s">
        <v>132</v>
      </c>
      <c r="B114" s="225"/>
      <c r="C114" s="225"/>
      <c r="D114" s="225"/>
      <c r="E114" s="225"/>
      <c r="F114" s="225"/>
      <c r="G114" s="225"/>
      <c r="H114" s="225"/>
      <c r="I114" s="225"/>
      <c r="J114" s="225"/>
      <c r="K114" s="225"/>
      <c r="L114" s="225"/>
    </row>
    <row r="115" spans="1:12" ht="63" x14ac:dyDescent="0.25">
      <c r="A115" s="75">
        <f>A112+1</f>
        <v>112</v>
      </c>
      <c r="B115" s="172" t="s">
        <v>15</v>
      </c>
      <c r="C115" s="172" t="s">
        <v>24</v>
      </c>
      <c r="D115" s="80" t="s">
        <v>133</v>
      </c>
      <c r="E115" s="173" t="s">
        <v>134</v>
      </c>
      <c r="F115" s="67" t="s">
        <v>94</v>
      </c>
      <c r="G115" s="108" t="s">
        <v>84</v>
      </c>
      <c r="H115" s="68" t="s">
        <v>84</v>
      </c>
      <c r="I115" s="109"/>
      <c r="J115" s="109"/>
      <c r="K115" s="68" t="s">
        <v>85</v>
      </c>
      <c r="L115" s="73" t="s">
        <v>5511</v>
      </c>
    </row>
    <row r="116" spans="1:12" ht="47.25" x14ac:dyDescent="0.25">
      <c r="A116" s="75">
        <f>A115+1</f>
        <v>113</v>
      </c>
      <c r="B116" s="172" t="s">
        <v>15</v>
      </c>
      <c r="C116" s="172" t="s">
        <v>24</v>
      </c>
      <c r="D116" s="80" t="s">
        <v>133</v>
      </c>
      <c r="E116" s="173" t="s">
        <v>5086</v>
      </c>
      <c r="F116" s="67" t="s">
        <v>94</v>
      </c>
      <c r="G116" s="108" t="s">
        <v>84</v>
      </c>
      <c r="H116" s="68" t="s">
        <v>84</v>
      </c>
      <c r="I116" s="109"/>
      <c r="J116" s="109">
        <v>40000</v>
      </c>
      <c r="K116" s="68" t="s">
        <v>85</v>
      </c>
      <c r="L116" s="73" t="s">
        <v>5058</v>
      </c>
    </row>
    <row r="117" spans="1:12" ht="78.75" x14ac:dyDescent="0.25">
      <c r="A117" s="75">
        <f>A116+1</f>
        <v>114</v>
      </c>
      <c r="B117" s="172" t="s">
        <v>15</v>
      </c>
      <c r="C117" s="172" t="s">
        <v>24</v>
      </c>
      <c r="D117" s="80" t="s">
        <v>133</v>
      </c>
      <c r="E117" s="173" t="s">
        <v>5096</v>
      </c>
      <c r="F117" s="67" t="s">
        <v>94</v>
      </c>
      <c r="G117" s="108" t="s">
        <v>84</v>
      </c>
      <c r="H117" s="68" t="s">
        <v>84</v>
      </c>
      <c r="I117" s="109"/>
      <c r="J117" s="109"/>
      <c r="K117" s="68" t="s">
        <v>85</v>
      </c>
      <c r="L117" s="73" t="s">
        <v>5532</v>
      </c>
    </row>
    <row r="118" spans="1:12" ht="63" x14ac:dyDescent="0.25">
      <c r="A118" s="75">
        <f t="shared" ref="A118:A132" si="3">A117+1</f>
        <v>115</v>
      </c>
      <c r="B118" s="172" t="s">
        <v>15</v>
      </c>
      <c r="C118" s="172"/>
      <c r="D118" s="80" t="s">
        <v>133</v>
      </c>
      <c r="E118" s="173" t="s">
        <v>5017</v>
      </c>
      <c r="F118" s="67"/>
      <c r="G118" s="108" t="s">
        <v>84</v>
      </c>
      <c r="H118" s="68" t="s">
        <v>84</v>
      </c>
      <c r="I118" s="109"/>
      <c r="J118" s="109"/>
      <c r="K118" s="68" t="s">
        <v>85</v>
      </c>
      <c r="L118" s="73" t="s">
        <v>5138</v>
      </c>
    </row>
    <row r="119" spans="1:12" ht="141.75" x14ac:dyDescent="0.25">
      <c r="A119" s="75">
        <f t="shared" si="3"/>
        <v>116</v>
      </c>
      <c r="B119" s="172" t="s">
        <v>15</v>
      </c>
      <c r="C119" s="172" t="s">
        <v>24</v>
      </c>
      <c r="D119" s="80" t="s">
        <v>5016</v>
      </c>
      <c r="E119" s="173" t="s">
        <v>5017</v>
      </c>
      <c r="F119" s="67"/>
      <c r="G119" s="108" t="s">
        <v>84</v>
      </c>
      <c r="H119" s="68" t="s">
        <v>84</v>
      </c>
      <c r="I119" s="109"/>
      <c r="J119" s="109"/>
      <c r="K119" s="68" t="s">
        <v>85</v>
      </c>
      <c r="L119" s="73" t="s">
        <v>5099</v>
      </c>
    </row>
    <row r="120" spans="1:12" ht="47.25" x14ac:dyDescent="0.25">
      <c r="A120" s="75">
        <f t="shared" si="3"/>
        <v>117</v>
      </c>
      <c r="B120" s="172" t="s">
        <v>15</v>
      </c>
      <c r="C120" s="172">
        <v>3</v>
      </c>
      <c r="D120" s="80" t="s">
        <v>5013</v>
      </c>
      <c r="E120" s="173" t="s">
        <v>5001</v>
      </c>
      <c r="F120" s="67" t="s">
        <v>5000</v>
      </c>
      <c r="G120" s="107">
        <v>72132</v>
      </c>
      <c r="H120" s="68" t="s">
        <v>2667</v>
      </c>
      <c r="I120" s="109"/>
      <c r="J120" s="109"/>
      <c r="K120" s="68" t="s">
        <v>85</v>
      </c>
      <c r="L120" s="73" t="s">
        <v>5533</v>
      </c>
    </row>
    <row r="121" spans="1:12" ht="110.25" x14ac:dyDescent="0.25">
      <c r="A121" s="75">
        <f t="shared" si="3"/>
        <v>118</v>
      </c>
      <c r="B121" s="172" t="s">
        <v>15</v>
      </c>
      <c r="C121" s="172">
        <v>5</v>
      </c>
      <c r="D121" s="80" t="s">
        <v>5133</v>
      </c>
      <c r="E121" s="173" t="s">
        <v>5136</v>
      </c>
      <c r="F121" s="67" t="s">
        <v>5134</v>
      </c>
      <c r="G121" s="107" t="s">
        <v>84</v>
      </c>
      <c r="H121" s="67" t="s">
        <v>5137</v>
      </c>
      <c r="I121" s="109"/>
      <c r="J121" s="109"/>
      <c r="K121" s="68" t="s">
        <v>5046</v>
      </c>
      <c r="L121" s="73" t="s">
        <v>5135</v>
      </c>
    </row>
    <row r="122" spans="1:12" ht="78.75" x14ac:dyDescent="0.25">
      <c r="A122" s="75">
        <f t="shared" si="3"/>
        <v>119</v>
      </c>
      <c r="B122" s="172" t="s">
        <v>15</v>
      </c>
      <c r="C122" s="172">
        <v>8</v>
      </c>
      <c r="D122" s="80" t="s">
        <v>5008</v>
      </c>
      <c r="E122" s="173" t="s">
        <v>5009</v>
      </c>
      <c r="F122" s="67" t="s">
        <v>53</v>
      </c>
      <c r="G122" s="107">
        <v>622.70000000000005</v>
      </c>
      <c r="H122" s="68">
        <v>123056130001</v>
      </c>
      <c r="I122" s="109">
        <f>428290+274670+1002530</f>
        <v>1705490</v>
      </c>
      <c r="J122" s="109"/>
      <c r="K122" s="73" t="s">
        <v>5050</v>
      </c>
      <c r="L122" s="73" t="s">
        <v>5592</v>
      </c>
    </row>
    <row r="123" spans="1:12" ht="63" x14ac:dyDescent="0.25">
      <c r="A123" s="75">
        <f t="shared" si="3"/>
        <v>120</v>
      </c>
      <c r="B123" s="172" t="s">
        <v>15</v>
      </c>
      <c r="C123" s="172">
        <v>14</v>
      </c>
      <c r="D123" s="80" t="s">
        <v>5010</v>
      </c>
      <c r="E123" s="173" t="s">
        <v>135</v>
      </c>
      <c r="F123" s="67" t="s">
        <v>87</v>
      </c>
      <c r="G123" s="74" t="s">
        <v>5087</v>
      </c>
      <c r="H123" s="68">
        <v>100000000163</v>
      </c>
      <c r="I123" s="109"/>
      <c r="J123" s="109"/>
      <c r="K123" s="68" t="s">
        <v>85</v>
      </c>
      <c r="L123" s="73" t="s">
        <v>5172</v>
      </c>
    </row>
    <row r="124" spans="1:12" ht="94.5" x14ac:dyDescent="0.25">
      <c r="A124" s="75">
        <f t="shared" si="3"/>
        <v>121</v>
      </c>
      <c r="B124" s="172" t="s">
        <v>9</v>
      </c>
      <c r="C124" s="172" t="s">
        <v>24</v>
      </c>
      <c r="D124" s="65" t="s">
        <v>133</v>
      </c>
      <c r="E124" s="173" t="s">
        <v>136</v>
      </c>
      <c r="F124" s="67" t="s">
        <v>94</v>
      </c>
      <c r="G124" s="108" t="s">
        <v>84</v>
      </c>
      <c r="H124" s="68" t="s">
        <v>84</v>
      </c>
      <c r="I124" s="69">
        <v>4218152</v>
      </c>
      <c r="J124" s="69"/>
      <c r="K124" s="68" t="s">
        <v>85</v>
      </c>
      <c r="L124" s="73" t="s">
        <v>5183</v>
      </c>
    </row>
    <row r="125" spans="1:12" ht="63" x14ac:dyDescent="0.25">
      <c r="A125" s="75">
        <f t="shared" si="3"/>
        <v>122</v>
      </c>
      <c r="B125" s="172" t="s">
        <v>9</v>
      </c>
      <c r="C125" s="172" t="s">
        <v>24</v>
      </c>
      <c r="D125" s="80" t="s">
        <v>133</v>
      </c>
      <c r="E125" s="173" t="s">
        <v>4998</v>
      </c>
      <c r="F125" s="67" t="s">
        <v>24</v>
      </c>
      <c r="G125" s="70"/>
      <c r="H125" s="68"/>
      <c r="I125" s="74"/>
      <c r="J125" s="74"/>
      <c r="K125" s="68" t="s">
        <v>85</v>
      </c>
      <c r="L125" s="73" t="s">
        <v>5114</v>
      </c>
    </row>
    <row r="126" spans="1:12" ht="110.25" x14ac:dyDescent="0.25">
      <c r="A126" s="75">
        <f t="shared" si="3"/>
        <v>123</v>
      </c>
      <c r="B126" s="99" t="s">
        <v>15</v>
      </c>
      <c r="C126" s="99">
        <v>8</v>
      </c>
      <c r="D126" s="80" t="s">
        <v>5206</v>
      </c>
      <c r="E126" s="173" t="s">
        <v>137</v>
      </c>
      <c r="F126" s="101" t="s">
        <v>138</v>
      </c>
      <c r="G126" s="107">
        <v>41014</v>
      </c>
      <c r="H126" s="68" t="s">
        <v>1661</v>
      </c>
      <c r="I126" s="102"/>
      <c r="J126" s="102"/>
      <c r="K126" s="100" t="s">
        <v>5046</v>
      </c>
      <c r="L126" s="124" t="s">
        <v>5534</v>
      </c>
    </row>
    <row r="127" spans="1:12" ht="78.75" x14ac:dyDescent="0.25">
      <c r="A127" s="75">
        <f t="shared" si="3"/>
        <v>124</v>
      </c>
      <c r="B127" s="99" t="s">
        <v>15</v>
      </c>
      <c r="C127" s="99">
        <v>8</v>
      </c>
      <c r="D127" s="80" t="s">
        <v>5206</v>
      </c>
      <c r="E127" s="173" t="s">
        <v>137</v>
      </c>
      <c r="F127" s="101" t="s">
        <v>138</v>
      </c>
      <c r="G127" s="107">
        <v>41014</v>
      </c>
      <c r="H127" s="68" t="s">
        <v>1661</v>
      </c>
      <c r="I127" s="69"/>
      <c r="J127" s="69"/>
      <c r="K127" s="100" t="s">
        <v>5046</v>
      </c>
      <c r="L127" s="124" t="s">
        <v>5071</v>
      </c>
    </row>
    <row r="128" spans="1:12" ht="173.25" x14ac:dyDescent="0.25">
      <c r="A128" s="75">
        <f t="shared" si="3"/>
        <v>125</v>
      </c>
      <c r="B128" s="99" t="s">
        <v>15</v>
      </c>
      <c r="C128" s="99">
        <v>8</v>
      </c>
      <c r="D128" s="80" t="s">
        <v>5206</v>
      </c>
      <c r="E128" s="173" t="s">
        <v>137</v>
      </c>
      <c r="F128" s="101" t="s">
        <v>138</v>
      </c>
      <c r="G128" s="107">
        <v>41014</v>
      </c>
      <c r="H128" s="68" t="s">
        <v>1661</v>
      </c>
      <c r="I128" s="69"/>
      <c r="J128" s="69"/>
      <c r="K128" s="100" t="s">
        <v>5046</v>
      </c>
      <c r="L128" s="124" t="s">
        <v>5535</v>
      </c>
    </row>
    <row r="129" spans="1:12" ht="157.5" x14ac:dyDescent="0.25">
      <c r="A129" s="75">
        <f t="shared" si="3"/>
        <v>126</v>
      </c>
      <c r="B129" s="99" t="s">
        <v>15</v>
      </c>
      <c r="C129" s="99">
        <v>8</v>
      </c>
      <c r="D129" s="80" t="s">
        <v>5206</v>
      </c>
      <c r="E129" s="173" t="s">
        <v>137</v>
      </c>
      <c r="F129" s="101" t="s">
        <v>138</v>
      </c>
      <c r="G129" s="107">
        <v>41014</v>
      </c>
      <c r="H129" s="68" t="s">
        <v>1661</v>
      </c>
      <c r="I129" s="69"/>
      <c r="J129" s="69"/>
      <c r="K129" s="100" t="s">
        <v>5046</v>
      </c>
      <c r="L129" s="124" t="s">
        <v>5536</v>
      </c>
    </row>
    <row r="130" spans="1:12" ht="126" x14ac:dyDescent="0.25">
      <c r="A130" s="75">
        <f t="shared" si="3"/>
        <v>127</v>
      </c>
      <c r="B130" s="172" t="s">
        <v>15</v>
      </c>
      <c r="C130" s="68" t="s">
        <v>24</v>
      </c>
      <c r="D130" s="80" t="s">
        <v>133</v>
      </c>
      <c r="E130" s="66" t="s">
        <v>5156</v>
      </c>
      <c r="F130" s="67" t="s">
        <v>24</v>
      </c>
      <c r="G130" s="69"/>
      <c r="H130" s="68"/>
      <c r="I130" s="69"/>
      <c r="J130" s="69"/>
      <c r="K130" s="68" t="s">
        <v>5042</v>
      </c>
      <c r="L130" s="73" t="s">
        <v>5155</v>
      </c>
    </row>
    <row r="131" spans="1:12" ht="63" x14ac:dyDescent="0.25">
      <c r="A131" s="75">
        <f t="shared" si="3"/>
        <v>128</v>
      </c>
      <c r="B131" s="172" t="s">
        <v>5115</v>
      </c>
      <c r="C131" s="68"/>
      <c r="D131" s="65" t="s">
        <v>5116</v>
      </c>
      <c r="E131" s="66" t="s">
        <v>5118</v>
      </c>
      <c r="F131" s="67" t="s">
        <v>2853</v>
      </c>
      <c r="G131" s="107">
        <v>6959</v>
      </c>
      <c r="H131" s="68" t="s">
        <v>2851</v>
      </c>
      <c r="I131" s="74"/>
      <c r="J131" s="74"/>
      <c r="K131" s="68" t="s">
        <v>5046</v>
      </c>
      <c r="L131" s="73" t="s">
        <v>5117</v>
      </c>
    </row>
    <row r="132" spans="1:12" ht="47.25" x14ac:dyDescent="0.25">
      <c r="A132" s="75">
        <f t="shared" si="3"/>
        <v>129</v>
      </c>
      <c r="B132" s="172" t="s">
        <v>15</v>
      </c>
      <c r="C132" s="68"/>
      <c r="D132" s="80" t="s">
        <v>133</v>
      </c>
      <c r="E132" s="66" t="s">
        <v>5510</v>
      </c>
      <c r="F132" s="67"/>
      <c r="G132" s="107"/>
      <c r="H132" s="68"/>
      <c r="I132" s="74"/>
      <c r="J132" s="74"/>
      <c r="K132" s="68" t="s">
        <v>85</v>
      </c>
      <c r="L132" s="73" t="s">
        <v>5514</v>
      </c>
    </row>
    <row r="133" spans="1:12" ht="15.75" x14ac:dyDescent="0.25">
      <c r="A133" s="63"/>
      <c r="B133" s="226" t="s">
        <v>5199</v>
      </c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</row>
    <row r="135" spans="1:12" ht="15.75" x14ac:dyDescent="0.25">
      <c r="A135" s="224" t="s">
        <v>5482</v>
      </c>
      <c r="B135" s="225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</row>
    <row r="136" spans="1:12" ht="31.5" x14ac:dyDescent="0.25">
      <c r="A136" s="75">
        <f>A132+1</f>
        <v>130</v>
      </c>
      <c r="B136" s="172" t="s">
        <v>15</v>
      </c>
      <c r="C136" s="68"/>
      <c r="D136" s="65" t="s">
        <v>5449</v>
      </c>
      <c r="E136" s="66" t="s">
        <v>5457</v>
      </c>
      <c r="F136" s="67" t="s">
        <v>5459</v>
      </c>
      <c r="G136" s="107">
        <v>26</v>
      </c>
      <c r="H136" s="68"/>
      <c r="I136" s="69">
        <v>487910</v>
      </c>
      <c r="J136" s="69"/>
      <c r="K136" s="68" t="s">
        <v>85</v>
      </c>
      <c r="L136" s="73" t="s">
        <v>5461</v>
      </c>
    </row>
    <row r="137" spans="1:12" ht="47.25" x14ac:dyDescent="0.25">
      <c r="A137" s="75">
        <f t="shared" ref="A137:A149" si="4">A136+1</f>
        <v>131</v>
      </c>
      <c r="B137" s="172" t="s">
        <v>15</v>
      </c>
      <c r="C137" s="68">
        <v>6</v>
      </c>
      <c r="D137" s="65" t="s">
        <v>5450</v>
      </c>
      <c r="E137" s="66" t="s">
        <v>86</v>
      </c>
      <c r="F137" s="67" t="s">
        <v>5458</v>
      </c>
      <c r="G137" s="107">
        <v>67</v>
      </c>
      <c r="H137" s="68">
        <v>128000000172</v>
      </c>
      <c r="I137" s="69">
        <v>154210</v>
      </c>
      <c r="J137" s="69"/>
      <c r="K137" s="68" t="s">
        <v>85</v>
      </c>
      <c r="L137" s="73" t="s">
        <v>5462</v>
      </c>
    </row>
    <row r="138" spans="1:12" ht="31.5" x14ac:dyDescent="0.25">
      <c r="A138" s="75">
        <f t="shared" si="4"/>
        <v>132</v>
      </c>
      <c r="B138" s="172" t="s">
        <v>15</v>
      </c>
      <c r="C138" s="68">
        <v>8</v>
      </c>
      <c r="D138" s="65" t="s">
        <v>5451</v>
      </c>
      <c r="E138" s="66" t="s">
        <v>86</v>
      </c>
      <c r="F138" s="67" t="s">
        <v>53</v>
      </c>
      <c r="G138" s="107">
        <v>32.700000000000003</v>
      </c>
      <c r="H138" s="68">
        <v>123056130001</v>
      </c>
      <c r="I138" s="69">
        <v>64770</v>
      </c>
      <c r="J138" s="69"/>
      <c r="K138" s="68" t="s">
        <v>85</v>
      </c>
      <c r="L138" s="73" t="s">
        <v>5463</v>
      </c>
    </row>
    <row r="139" spans="1:12" ht="31.5" x14ac:dyDescent="0.25">
      <c r="A139" s="75">
        <f t="shared" si="4"/>
        <v>133</v>
      </c>
      <c r="B139" s="172" t="s">
        <v>15</v>
      </c>
      <c r="C139" s="68">
        <v>9</v>
      </c>
      <c r="D139" s="65" t="s">
        <v>4988</v>
      </c>
      <c r="E139" s="66" t="s">
        <v>86</v>
      </c>
      <c r="F139" s="67" t="s">
        <v>5459</v>
      </c>
      <c r="G139" s="107">
        <v>7.6</v>
      </c>
      <c r="H139" s="68" t="s">
        <v>5019</v>
      </c>
      <c r="I139" s="69">
        <v>138490</v>
      </c>
      <c r="J139" s="69"/>
      <c r="K139" s="68" t="s">
        <v>85</v>
      </c>
      <c r="L139" s="73" t="s">
        <v>5464</v>
      </c>
    </row>
    <row r="140" spans="1:12" ht="31.5" x14ac:dyDescent="0.25">
      <c r="A140" s="75">
        <f t="shared" si="4"/>
        <v>134</v>
      </c>
      <c r="B140" s="172" t="s">
        <v>15</v>
      </c>
      <c r="C140" s="172">
        <v>9</v>
      </c>
      <c r="D140" s="65" t="s">
        <v>101</v>
      </c>
      <c r="E140" s="66" t="s">
        <v>86</v>
      </c>
      <c r="F140" s="67" t="s">
        <v>102</v>
      </c>
      <c r="G140" s="107">
        <v>25</v>
      </c>
      <c r="H140" s="68">
        <v>100000000134</v>
      </c>
      <c r="I140" s="69">
        <v>359830</v>
      </c>
      <c r="J140" s="122"/>
      <c r="K140" s="68" t="s">
        <v>85</v>
      </c>
      <c r="L140" s="73" t="s">
        <v>5483</v>
      </c>
    </row>
    <row r="141" spans="1:12" ht="31.5" x14ac:dyDescent="0.25">
      <c r="A141" s="75">
        <f t="shared" si="4"/>
        <v>135</v>
      </c>
      <c r="B141" s="172" t="s">
        <v>15</v>
      </c>
      <c r="C141" s="68">
        <v>9</v>
      </c>
      <c r="D141" s="65" t="s">
        <v>4988</v>
      </c>
      <c r="E141" s="66" t="s">
        <v>5119</v>
      </c>
      <c r="F141" s="67" t="s">
        <v>5459</v>
      </c>
      <c r="G141" s="107">
        <v>7</v>
      </c>
      <c r="H141" s="68" t="s">
        <v>5019</v>
      </c>
      <c r="I141" s="69">
        <v>143930</v>
      </c>
      <c r="J141" s="69"/>
      <c r="K141" s="68" t="s">
        <v>85</v>
      </c>
      <c r="L141" s="73" t="s">
        <v>5465</v>
      </c>
    </row>
    <row r="142" spans="1:12" ht="31.5" x14ac:dyDescent="0.25">
      <c r="A142" s="75">
        <f t="shared" si="4"/>
        <v>136</v>
      </c>
      <c r="B142" s="172" t="s">
        <v>9</v>
      </c>
      <c r="C142" s="68">
        <v>10</v>
      </c>
      <c r="D142" s="65" t="s">
        <v>5125</v>
      </c>
      <c r="E142" s="66" t="s">
        <v>86</v>
      </c>
      <c r="F142" s="67" t="s">
        <v>100</v>
      </c>
      <c r="G142" s="107">
        <v>13</v>
      </c>
      <c r="H142" s="68">
        <v>123012410001</v>
      </c>
      <c r="I142" s="69">
        <v>328990</v>
      </c>
      <c r="J142" s="69"/>
      <c r="K142" s="68" t="s">
        <v>85</v>
      </c>
      <c r="L142" s="73" t="s">
        <v>5484</v>
      </c>
    </row>
    <row r="143" spans="1:12" ht="31.5" x14ac:dyDescent="0.25">
      <c r="A143" s="75">
        <f t="shared" si="4"/>
        <v>137</v>
      </c>
      <c r="B143" s="172" t="s">
        <v>9</v>
      </c>
      <c r="C143" s="68">
        <v>13</v>
      </c>
      <c r="D143" s="65" t="s">
        <v>5452</v>
      </c>
      <c r="E143" s="66" t="s">
        <v>5119</v>
      </c>
      <c r="F143" s="67" t="s">
        <v>5459</v>
      </c>
      <c r="G143" s="107">
        <v>3.5</v>
      </c>
      <c r="H143" s="68" t="s">
        <v>5041</v>
      </c>
      <c r="I143" s="69">
        <v>61690</v>
      </c>
      <c r="J143" s="69"/>
      <c r="K143" s="68" t="s">
        <v>85</v>
      </c>
      <c r="L143" s="73" t="s">
        <v>5466</v>
      </c>
    </row>
    <row r="144" spans="1:12" ht="31.5" x14ac:dyDescent="0.25">
      <c r="A144" s="75">
        <f t="shared" si="4"/>
        <v>138</v>
      </c>
      <c r="B144" s="172" t="s">
        <v>9</v>
      </c>
      <c r="C144" s="68">
        <v>13</v>
      </c>
      <c r="D144" s="65" t="s">
        <v>5452</v>
      </c>
      <c r="E144" s="66" t="s">
        <v>83</v>
      </c>
      <c r="F144" s="67" t="s">
        <v>5459</v>
      </c>
      <c r="G144" s="107">
        <v>29.6</v>
      </c>
      <c r="H144" s="68">
        <v>126154250000</v>
      </c>
      <c r="I144" s="69">
        <v>151130</v>
      </c>
      <c r="J144" s="69"/>
      <c r="K144" s="68" t="s">
        <v>85</v>
      </c>
      <c r="L144" s="73" t="s">
        <v>5464</v>
      </c>
    </row>
    <row r="145" spans="1:12" ht="31.5" x14ac:dyDescent="0.25">
      <c r="A145" s="75">
        <f t="shared" si="4"/>
        <v>139</v>
      </c>
      <c r="B145" s="172" t="s">
        <v>15</v>
      </c>
      <c r="C145" s="68">
        <v>13</v>
      </c>
      <c r="D145" s="65" t="s">
        <v>5453</v>
      </c>
      <c r="E145" s="66" t="s">
        <v>136</v>
      </c>
      <c r="F145" s="67" t="s">
        <v>5460</v>
      </c>
      <c r="G145" s="107">
        <v>754</v>
      </c>
      <c r="H145" s="68">
        <v>100000000034</v>
      </c>
      <c r="I145" s="69">
        <v>627570</v>
      </c>
      <c r="J145" s="69"/>
      <c r="K145" s="68" t="s">
        <v>85</v>
      </c>
      <c r="L145" s="73" t="s">
        <v>5467</v>
      </c>
    </row>
    <row r="146" spans="1:12" ht="31.5" x14ac:dyDescent="0.25">
      <c r="A146" s="75">
        <f t="shared" si="4"/>
        <v>140</v>
      </c>
      <c r="B146" s="172" t="s">
        <v>9</v>
      </c>
      <c r="C146" s="68">
        <v>16</v>
      </c>
      <c r="D146" s="65" t="s">
        <v>5454</v>
      </c>
      <c r="E146" s="66" t="s">
        <v>86</v>
      </c>
      <c r="F146" s="67">
        <v>103798</v>
      </c>
      <c r="G146" s="107">
        <v>103</v>
      </c>
      <c r="H146" s="68">
        <v>200000000013</v>
      </c>
      <c r="I146" s="69">
        <v>24050</v>
      </c>
      <c r="J146" s="69"/>
      <c r="K146" s="68" t="s">
        <v>85</v>
      </c>
      <c r="L146" s="73" t="s">
        <v>5468</v>
      </c>
    </row>
    <row r="147" spans="1:12" ht="31.5" x14ac:dyDescent="0.25">
      <c r="A147" s="75">
        <f t="shared" si="4"/>
        <v>141</v>
      </c>
      <c r="B147" s="172" t="s">
        <v>9</v>
      </c>
      <c r="C147" s="68">
        <v>19</v>
      </c>
      <c r="D147" s="65" t="s">
        <v>5455</v>
      </c>
      <c r="E147" s="66" t="s">
        <v>83</v>
      </c>
      <c r="F147" s="67" t="s">
        <v>121</v>
      </c>
      <c r="G147" s="107">
        <v>19</v>
      </c>
      <c r="H147" s="68" t="s">
        <v>3046</v>
      </c>
      <c r="I147" s="69">
        <v>191220</v>
      </c>
      <c r="J147" s="69"/>
      <c r="K147" s="68" t="s">
        <v>85</v>
      </c>
      <c r="L147" s="73" t="s">
        <v>5469</v>
      </c>
    </row>
    <row r="148" spans="1:12" ht="31.5" x14ac:dyDescent="0.25">
      <c r="A148" s="75">
        <f t="shared" si="4"/>
        <v>142</v>
      </c>
      <c r="B148" s="172" t="s">
        <v>9</v>
      </c>
      <c r="C148" s="68">
        <v>19</v>
      </c>
      <c r="D148" s="65" t="s">
        <v>5455</v>
      </c>
      <c r="E148" s="66" t="s">
        <v>83</v>
      </c>
      <c r="F148" s="67" t="s">
        <v>121</v>
      </c>
      <c r="G148" s="107">
        <v>86</v>
      </c>
      <c r="H148" s="67" t="s">
        <v>1472</v>
      </c>
      <c r="I148" s="69">
        <v>707330</v>
      </c>
      <c r="J148" s="69"/>
      <c r="K148" s="68" t="s">
        <v>85</v>
      </c>
      <c r="L148" s="73" t="s">
        <v>5470</v>
      </c>
    </row>
    <row r="149" spans="1:12" ht="31.5" x14ac:dyDescent="0.25">
      <c r="A149" s="75">
        <f t="shared" si="4"/>
        <v>143</v>
      </c>
      <c r="B149" s="172" t="s">
        <v>9</v>
      </c>
      <c r="C149" s="68">
        <v>21</v>
      </c>
      <c r="D149" s="65" t="s">
        <v>5456</v>
      </c>
      <c r="E149" s="66" t="s">
        <v>86</v>
      </c>
      <c r="F149" s="67">
        <v>208762</v>
      </c>
      <c r="G149" s="107">
        <v>50</v>
      </c>
      <c r="H149" s="67" t="s">
        <v>3878</v>
      </c>
      <c r="I149" s="69">
        <v>102810</v>
      </c>
      <c r="J149" s="69"/>
      <c r="K149" s="68" t="s">
        <v>85</v>
      </c>
      <c r="L149" s="73" t="s">
        <v>5471</v>
      </c>
    </row>
  </sheetData>
  <mergeCells count="5">
    <mergeCell ref="L53:L54"/>
    <mergeCell ref="A114:L114"/>
    <mergeCell ref="B133:L133"/>
    <mergeCell ref="A135:L135"/>
    <mergeCell ref="B113:L113"/>
  </mergeCells>
  <printOptions gridLines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&amp;C&amp;"-,Félkövér"Ingatlangazdálkodási Terv 1.sz. Bérbeadás Táblázat
Készült 2018 április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workbookViewId="0">
      <selection activeCell="F8" sqref="F8"/>
    </sheetView>
  </sheetViews>
  <sheetFormatPr defaultRowHeight="15" x14ac:dyDescent="0.25"/>
  <cols>
    <col min="1" max="1" width="65.85546875" bestFit="1" customWidth="1"/>
    <col min="2" max="2" width="30.42578125" bestFit="1" customWidth="1"/>
  </cols>
  <sheetData>
    <row r="1" spans="1:2" ht="15.75" x14ac:dyDescent="0.25">
      <c r="A1" s="192"/>
      <c r="B1" s="193" t="s">
        <v>5608</v>
      </c>
    </row>
    <row r="2" spans="1:2" ht="15.75" x14ac:dyDescent="0.25">
      <c r="A2" s="233"/>
      <c r="B2" s="233"/>
    </row>
    <row r="3" spans="1:2" ht="15.75" x14ac:dyDescent="0.25">
      <c r="A3" s="194"/>
      <c r="B3" s="194"/>
    </row>
    <row r="4" spans="1:2" ht="15.75" x14ac:dyDescent="0.25">
      <c r="A4" s="234" t="s">
        <v>5537</v>
      </c>
      <c r="B4" s="234"/>
    </row>
    <row r="5" spans="1:2" ht="16.5" thickBot="1" x14ac:dyDescent="0.3">
      <c r="A5" s="235" t="s">
        <v>5538</v>
      </c>
      <c r="B5" s="235"/>
    </row>
    <row r="6" spans="1:2" ht="17.25" thickTop="1" thickBot="1" x14ac:dyDescent="0.3">
      <c r="A6" s="195" t="s">
        <v>5539</v>
      </c>
      <c r="B6" s="196"/>
    </row>
    <row r="7" spans="1:2" ht="16.5" thickBot="1" x14ac:dyDescent="0.3">
      <c r="A7" s="197" t="s">
        <v>5540</v>
      </c>
      <c r="B7" s="198" t="s">
        <v>5541</v>
      </c>
    </row>
    <row r="8" spans="1:2" ht="16.5" thickBot="1" x14ac:dyDescent="0.3">
      <c r="A8" s="197" t="s">
        <v>5542</v>
      </c>
      <c r="B8" s="198" t="s">
        <v>5543</v>
      </c>
    </row>
    <row r="9" spans="1:2" ht="16.5" thickBot="1" x14ac:dyDescent="0.3">
      <c r="A9" s="197" t="s">
        <v>5544</v>
      </c>
      <c r="B9" s="198" t="s">
        <v>5545</v>
      </c>
    </row>
    <row r="10" spans="1:2" ht="16.5" thickBot="1" x14ac:dyDescent="0.3">
      <c r="A10" s="197" t="s">
        <v>5546</v>
      </c>
      <c r="B10" s="198" t="s">
        <v>5547</v>
      </c>
    </row>
    <row r="11" spans="1:2" ht="16.5" thickBot="1" x14ac:dyDescent="0.3">
      <c r="A11" s="197" t="s">
        <v>5548</v>
      </c>
      <c r="B11" s="198" t="s">
        <v>5549</v>
      </c>
    </row>
    <row r="12" spans="1:2" ht="16.5" thickBot="1" x14ac:dyDescent="0.3">
      <c r="A12" s="199"/>
      <c r="B12" s="200"/>
    </row>
    <row r="13" spans="1:2" ht="16.5" thickBot="1" x14ac:dyDescent="0.3">
      <c r="A13" s="201" t="s">
        <v>5550</v>
      </c>
      <c r="B13" s="202"/>
    </row>
    <row r="14" spans="1:2" ht="16.5" thickBot="1" x14ac:dyDescent="0.3">
      <c r="A14" s="197" t="s">
        <v>5551</v>
      </c>
      <c r="B14" s="198" t="s">
        <v>5552</v>
      </c>
    </row>
    <row r="15" spans="1:2" ht="16.5" thickBot="1" x14ac:dyDescent="0.3">
      <c r="A15" s="197" t="s">
        <v>5553</v>
      </c>
      <c r="B15" s="198" t="s">
        <v>5554</v>
      </c>
    </row>
    <row r="16" spans="1:2" ht="16.5" thickBot="1" x14ac:dyDescent="0.3">
      <c r="A16" s="197" t="s">
        <v>5555</v>
      </c>
      <c r="B16" s="198" t="s">
        <v>5556</v>
      </c>
    </row>
    <row r="17" spans="1:2" ht="16.5" thickBot="1" x14ac:dyDescent="0.3">
      <c r="A17" s="197" t="s">
        <v>5557</v>
      </c>
      <c r="B17" s="198" t="s">
        <v>5558</v>
      </c>
    </row>
    <row r="18" spans="1:2" ht="16.5" thickBot="1" x14ac:dyDescent="0.3">
      <c r="A18" s="199"/>
      <c r="B18" s="200"/>
    </row>
    <row r="19" spans="1:2" ht="16.5" thickBot="1" x14ac:dyDescent="0.3">
      <c r="A19" s="201" t="s">
        <v>5559</v>
      </c>
      <c r="B19" s="202"/>
    </row>
    <row r="20" spans="1:2" ht="16.5" thickBot="1" x14ac:dyDescent="0.3">
      <c r="A20" s="197" t="s">
        <v>5560</v>
      </c>
      <c r="B20" s="198" t="s">
        <v>5561</v>
      </c>
    </row>
    <row r="21" spans="1:2" ht="32.25" thickBot="1" x14ac:dyDescent="0.3">
      <c r="A21" s="203" t="s">
        <v>5562</v>
      </c>
      <c r="B21" s="198" t="s">
        <v>5563</v>
      </c>
    </row>
    <row r="22" spans="1:2" ht="32.25" thickBot="1" x14ac:dyDescent="0.3">
      <c r="A22" s="203" t="s">
        <v>5564</v>
      </c>
      <c r="B22" s="198" t="s">
        <v>5565</v>
      </c>
    </row>
    <row r="23" spans="1:2" ht="16.5" thickBot="1" x14ac:dyDescent="0.3">
      <c r="A23" s="197" t="s">
        <v>5566</v>
      </c>
      <c r="B23" s="198" t="s">
        <v>5567</v>
      </c>
    </row>
    <row r="24" spans="1:2" ht="16.5" thickBot="1" x14ac:dyDescent="0.3">
      <c r="A24" s="199"/>
      <c r="B24" s="200"/>
    </row>
    <row r="25" spans="1:2" ht="16.5" thickBot="1" x14ac:dyDescent="0.3">
      <c r="A25" s="204" t="s">
        <v>5568</v>
      </c>
      <c r="B25" s="202"/>
    </row>
    <row r="26" spans="1:2" ht="16.5" thickBot="1" x14ac:dyDescent="0.3">
      <c r="A26" s="203" t="s">
        <v>5569</v>
      </c>
      <c r="B26" s="198" t="s">
        <v>5570</v>
      </c>
    </row>
    <row r="27" spans="1:2" ht="16.5" thickBot="1" x14ac:dyDescent="0.3">
      <c r="A27" s="199"/>
      <c r="B27" s="200"/>
    </row>
    <row r="28" spans="1:2" ht="16.5" thickBot="1" x14ac:dyDescent="0.3">
      <c r="A28" s="204" t="s">
        <v>5571</v>
      </c>
      <c r="B28" s="202"/>
    </row>
    <row r="29" spans="1:2" ht="16.5" thickBot="1" x14ac:dyDescent="0.3">
      <c r="A29" s="197" t="s">
        <v>5572</v>
      </c>
      <c r="B29" s="198" t="s">
        <v>5573</v>
      </c>
    </row>
    <row r="30" spans="1:2" ht="16.5" thickBot="1" x14ac:dyDescent="0.3">
      <c r="A30" s="197" t="s">
        <v>5574</v>
      </c>
      <c r="B30" s="198" t="s">
        <v>5575</v>
      </c>
    </row>
    <row r="31" spans="1:2" ht="16.5" thickBot="1" x14ac:dyDescent="0.3">
      <c r="A31" s="197" t="s">
        <v>5576</v>
      </c>
      <c r="B31" s="198" t="s">
        <v>5577</v>
      </c>
    </row>
    <row r="32" spans="1:2" ht="16.5" thickBot="1" x14ac:dyDescent="0.3">
      <c r="A32" s="199"/>
      <c r="B32" s="200"/>
    </row>
    <row r="33" spans="1:2" ht="18.75" thickBot="1" x14ac:dyDescent="0.3">
      <c r="A33" s="204" t="s">
        <v>5578</v>
      </c>
      <c r="B33" s="198" t="s">
        <v>5604</v>
      </c>
    </row>
    <row r="34" spans="1:2" ht="16.5" thickBot="1" x14ac:dyDescent="0.3">
      <c r="A34" s="204" t="s">
        <v>5579</v>
      </c>
      <c r="B34" s="198" t="s">
        <v>5580</v>
      </c>
    </row>
    <row r="35" spans="1:2" ht="32.25" thickBot="1" x14ac:dyDescent="0.3">
      <c r="A35" s="205" t="s">
        <v>5581</v>
      </c>
      <c r="B35" s="206" t="s">
        <v>5582</v>
      </c>
    </row>
    <row r="36" spans="1:2" ht="17.25" thickTop="1" thickBot="1" x14ac:dyDescent="0.3">
      <c r="A36" s="207"/>
      <c r="B36" s="208"/>
    </row>
    <row r="37" spans="1:2" ht="17.25" thickTop="1" thickBot="1" x14ac:dyDescent="0.3">
      <c r="A37" s="236" t="s">
        <v>5583</v>
      </c>
      <c r="B37" s="237"/>
    </row>
    <row r="38" spans="1:2" ht="16.5" thickBot="1" x14ac:dyDescent="0.3">
      <c r="A38" s="238" t="s">
        <v>5605</v>
      </c>
      <c r="B38" s="239"/>
    </row>
    <row r="39" spans="1:2" ht="16.5" thickBot="1" x14ac:dyDescent="0.3">
      <c r="A39" s="240" t="s">
        <v>5584</v>
      </c>
      <c r="B39" s="241"/>
    </row>
    <row r="40" spans="1:2" ht="16.5" thickBot="1" x14ac:dyDescent="0.3">
      <c r="A40" s="227" t="s">
        <v>5585</v>
      </c>
      <c r="B40" s="228"/>
    </row>
    <row r="41" spans="1:2" ht="16.5" thickBot="1" x14ac:dyDescent="0.3">
      <c r="A41" s="229" t="s">
        <v>5606</v>
      </c>
      <c r="B41" s="230"/>
    </row>
    <row r="42" spans="1:2" ht="16.5" thickBot="1" x14ac:dyDescent="0.3">
      <c r="A42" s="231" t="s">
        <v>5586</v>
      </c>
      <c r="B42" s="232"/>
    </row>
    <row r="43" spans="1:2" ht="15.75" thickTop="1" x14ac:dyDescent="0.25"/>
  </sheetData>
  <mergeCells count="9">
    <mergeCell ref="A40:B40"/>
    <mergeCell ref="A41:B41"/>
    <mergeCell ref="A42:B42"/>
    <mergeCell ref="A2:B2"/>
    <mergeCell ref="A4:B4"/>
    <mergeCell ref="A5:B5"/>
    <mergeCell ref="A37:B37"/>
    <mergeCell ref="A38:B38"/>
    <mergeCell ref="A39:B39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Layout" zoomScale="50" zoomScaleNormal="60" zoomScalePageLayoutView="50" workbookViewId="0">
      <selection activeCell="H1" sqref="H1"/>
    </sheetView>
  </sheetViews>
  <sheetFormatPr defaultColWidth="32.7109375" defaultRowHeight="15" x14ac:dyDescent="0.25"/>
  <cols>
    <col min="1" max="1" width="12.7109375" style="90" customWidth="1"/>
    <col min="2" max="2" width="19.42578125" style="90" bestFit="1" customWidth="1"/>
    <col min="3" max="3" width="12.7109375" style="90" customWidth="1"/>
    <col min="4" max="4" width="26.85546875" style="90" customWidth="1"/>
    <col min="5" max="5" width="22.28515625" style="90" customWidth="1"/>
    <col min="6" max="6" width="13" style="90" customWidth="1"/>
    <col min="7" max="7" width="17" style="90" customWidth="1"/>
    <col min="8" max="8" width="24" style="90" customWidth="1"/>
    <col min="9" max="9" width="27.140625" style="90" bestFit="1" customWidth="1"/>
    <col min="10" max="11" width="17.140625" style="90" customWidth="1"/>
    <col min="12" max="12" width="19.140625" style="90" customWidth="1"/>
    <col min="13" max="13" width="46.140625" style="90" customWidth="1"/>
    <col min="14" max="16384" width="32.7109375" style="90"/>
  </cols>
  <sheetData>
    <row r="1" spans="1:13" ht="102" customHeight="1" x14ac:dyDescent="0.25">
      <c r="A1" s="1" t="s">
        <v>5422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9" t="s">
        <v>5006</v>
      </c>
      <c r="H1" s="1" t="s">
        <v>5007</v>
      </c>
      <c r="I1" s="1" t="s">
        <v>7</v>
      </c>
      <c r="J1" s="1" t="s">
        <v>8</v>
      </c>
      <c r="K1" s="1" t="s">
        <v>5031</v>
      </c>
      <c r="L1" s="1" t="s">
        <v>5034</v>
      </c>
      <c r="M1" s="1" t="s">
        <v>146</v>
      </c>
    </row>
    <row r="2" spans="1:13" s="111" customFormat="1" ht="74.25" customHeight="1" x14ac:dyDescent="0.25">
      <c r="A2" s="73">
        <v>1</v>
      </c>
      <c r="B2" s="64" t="s">
        <v>15</v>
      </c>
      <c r="C2" s="64">
        <v>2</v>
      </c>
      <c r="D2" s="65" t="s">
        <v>73</v>
      </c>
      <c r="E2" s="66" t="s">
        <v>74</v>
      </c>
      <c r="F2" s="67" t="s">
        <v>75</v>
      </c>
      <c r="G2" s="107">
        <v>2528</v>
      </c>
      <c r="H2" s="68" t="s">
        <v>76</v>
      </c>
      <c r="I2" s="68" t="s">
        <v>5212</v>
      </c>
      <c r="J2" s="69">
        <v>59550000</v>
      </c>
      <c r="K2" s="69">
        <v>7205000</v>
      </c>
      <c r="L2" s="69">
        <f>179200+63990</f>
        <v>243190</v>
      </c>
      <c r="M2" s="114" t="s">
        <v>5108</v>
      </c>
    </row>
    <row r="3" spans="1:13" ht="73.5" customHeight="1" x14ac:dyDescent="0.25">
      <c r="A3" s="125">
        <v>2</v>
      </c>
      <c r="B3" s="64" t="s">
        <v>15</v>
      </c>
      <c r="C3" s="64">
        <v>2</v>
      </c>
      <c r="D3" s="65" t="s">
        <v>5107</v>
      </c>
      <c r="E3" s="66" t="s">
        <v>66</v>
      </c>
      <c r="F3" s="67" t="s">
        <v>3159</v>
      </c>
      <c r="G3" s="107">
        <v>933</v>
      </c>
      <c r="H3" s="68" t="s">
        <v>3157</v>
      </c>
      <c r="I3" s="68" t="s">
        <v>5212</v>
      </c>
      <c r="J3" s="69">
        <v>38718408</v>
      </c>
      <c r="K3" s="69">
        <v>74640000</v>
      </c>
      <c r="L3" s="69"/>
      <c r="M3" s="114" t="s">
        <v>5027</v>
      </c>
    </row>
    <row r="4" spans="1:13" ht="64.5" customHeight="1" x14ac:dyDescent="0.25">
      <c r="A4" s="125">
        <f>A3+1</f>
        <v>3</v>
      </c>
      <c r="B4" s="64" t="s">
        <v>9</v>
      </c>
      <c r="C4" s="64">
        <v>5</v>
      </c>
      <c r="D4" s="65" t="s">
        <v>5207</v>
      </c>
      <c r="E4" s="66" t="s">
        <v>10</v>
      </c>
      <c r="F4" s="67" t="s">
        <v>11</v>
      </c>
      <c r="G4" s="107">
        <v>69</v>
      </c>
      <c r="H4" s="68">
        <v>128000000172</v>
      </c>
      <c r="I4" s="68" t="s">
        <v>5212</v>
      </c>
      <c r="J4" s="69">
        <v>39500000</v>
      </c>
      <c r="K4" s="69">
        <v>1016540</v>
      </c>
      <c r="L4" s="69">
        <f>12*37000</f>
        <v>444000</v>
      </c>
      <c r="M4" s="71" t="s">
        <v>4999</v>
      </c>
    </row>
    <row r="5" spans="1:13" ht="54.6" customHeight="1" x14ac:dyDescent="0.25">
      <c r="A5" s="125">
        <f>A4+1</f>
        <v>4</v>
      </c>
      <c r="B5" s="64" t="s">
        <v>9</v>
      </c>
      <c r="C5" s="64">
        <v>5</v>
      </c>
      <c r="D5" s="65" t="s">
        <v>5022</v>
      </c>
      <c r="E5" s="66" t="s">
        <v>5060</v>
      </c>
      <c r="F5" s="67" t="s">
        <v>5062</v>
      </c>
      <c r="G5" s="107"/>
      <c r="H5" s="68"/>
      <c r="I5" s="68"/>
      <c r="J5" s="69"/>
      <c r="K5" s="69"/>
      <c r="L5" s="69"/>
      <c r="M5" s="71" t="s">
        <v>5063</v>
      </c>
    </row>
    <row r="6" spans="1:13" ht="57.6" customHeight="1" x14ac:dyDescent="0.25">
      <c r="A6" s="125">
        <f>A5+1</f>
        <v>5</v>
      </c>
      <c r="B6" s="64" t="s">
        <v>9</v>
      </c>
      <c r="C6" s="64">
        <v>5</v>
      </c>
      <c r="D6" s="65" t="s">
        <v>12</v>
      </c>
      <c r="E6" s="66" t="s">
        <v>13</v>
      </c>
      <c r="F6" s="67" t="s">
        <v>14</v>
      </c>
      <c r="G6" s="107">
        <v>19</v>
      </c>
      <c r="H6" s="68">
        <v>128000000170</v>
      </c>
      <c r="I6" s="68" t="s">
        <v>5211</v>
      </c>
      <c r="J6" s="69">
        <v>6940000</v>
      </c>
      <c r="K6" s="69">
        <v>301784</v>
      </c>
      <c r="L6" s="69">
        <f>12*3610</f>
        <v>43320</v>
      </c>
      <c r="M6" s="71" t="s">
        <v>145</v>
      </c>
    </row>
    <row r="7" spans="1:13" s="110" customFormat="1" ht="75.599999999999994" customHeight="1" x14ac:dyDescent="0.25">
      <c r="A7" s="64">
        <f>A6+1</f>
        <v>6</v>
      </c>
      <c r="B7" s="64" t="s">
        <v>15</v>
      </c>
      <c r="C7" s="64">
        <v>7</v>
      </c>
      <c r="D7" s="65" t="s">
        <v>29</v>
      </c>
      <c r="E7" s="66" t="s">
        <v>30</v>
      </c>
      <c r="F7" s="67" t="s">
        <v>31</v>
      </c>
      <c r="G7" s="107">
        <v>155</v>
      </c>
      <c r="H7" s="68" t="s">
        <v>32</v>
      </c>
      <c r="I7" s="68" t="s">
        <v>33</v>
      </c>
      <c r="J7" s="69">
        <v>3450000</v>
      </c>
      <c r="K7" s="69">
        <v>1372396</v>
      </c>
      <c r="L7" s="69">
        <f>12*26295</f>
        <v>315540</v>
      </c>
      <c r="M7" s="114" t="s">
        <v>5075</v>
      </c>
    </row>
    <row r="8" spans="1:13" ht="122.45" customHeight="1" x14ac:dyDescent="0.25">
      <c r="A8" s="99">
        <v>7</v>
      </c>
      <c r="B8" s="64" t="s">
        <v>15</v>
      </c>
      <c r="C8" s="64">
        <v>8</v>
      </c>
      <c r="D8" s="65" t="s">
        <v>51</v>
      </c>
      <c r="E8" s="66" t="s">
        <v>5208</v>
      </c>
      <c r="F8" s="67" t="s">
        <v>53</v>
      </c>
      <c r="G8" s="107">
        <v>2343</v>
      </c>
      <c r="H8" s="68">
        <v>123056130001</v>
      </c>
      <c r="I8" s="68" t="s">
        <v>5209</v>
      </c>
      <c r="J8" s="69"/>
      <c r="K8" s="69">
        <v>207184666</v>
      </c>
      <c r="L8" s="69">
        <v>121100</v>
      </c>
      <c r="M8" s="71" t="s">
        <v>5061</v>
      </c>
    </row>
    <row r="9" spans="1:13" ht="47.45" customHeight="1" x14ac:dyDescent="0.25">
      <c r="A9" s="73">
        <v>8</v>
      </c>
      <c r="B9" s="64" t="s">
        <v>15</v>
      </c>
      <c r="C9" s="64">
        <v>9</v>
      </c>
      <c r="D9" s="65" t="s">
        <v>5068</v>
      </c>
      <c r="E9" s="66" t="s">
        <v>77</v>
      </c>
      <c r="F9" s="67" t="s">
        <v>78</v>
      </c>
      <c r="G9" s="107">
        <v>3872</v>
      </c>
      <c r="H9" s="68" t="s">
        <v>79</v>
      </c>
      <c r="I9" s="68" t="s">
        <v>69</v>
      </c>
      <c r="J9" s="69"/>
      <c r="K9" s="69">
        <v>47831428</v>
      </c>
      <c r="L9" s="69"/>
      <c r="M9" s="71" t="s">
        <v>144</v>
      </c>
    </row>
    <row r="10" spans="1:13" ht="93.6" customHeight="1" x14ac:dyDescent="0.25">
      <c r="A10" s="73">
        <f>A9+1</f>
        <v>9</v>
      </c>
      <c r="B10" s="64" t="s">
        <v>15</v>
      </c>
      <c r="C10" s="64">
        <v>10</v>
      </c>
      <c r="D10" s="65" t="s">
        <v>57</v>
      </c>
      <c r="E10" s="66" t="s">
        <v>58</v>
      </c>
      <c r="F10" s="67" t="s">
        <v>59</v>
      </c>
      <c r="G10" s="128" t="s">
        <v>5109</v>
      </c>
      <c r="H10" s="68" t="s">
        <v>60</v>
      </c>
      <c r="I10" s="68" t="s">
        <v>33</v>
      </c>
      <c r="J10" s="69"/>
      <c r="K10" s="69">
        <v>220039200</v>
      </c>
      <c r="L10" s="69"/>
      <c r="M10" s="66" t="s">
        <v>5094</v>
      </c>
    </row>
    <row r="11" spans="1:13" ht="102.95" customHeight="1" x14ac:dyDescent="0.25">
      <c r="A11" s="73">
        <v>10</v>
      </c>
      <c r="B11" s="64" t="s">
        <v>15</v>
      </c>
      <c r="C11" s="64">
        <v>11</v>
      </c>
      <c r="D11" s="65" t="s">
        <v>17</v>
      </c>
      <c r="E11" s="66" t="s">
        <v>18</v>
      </c>
      <c r="F11" s="67" t="s">
        <v>19</v>
      </c>
      <c r="G11" s="107">
        <v>1999</v>
      </c>
      <c r="H11" s="68" t="s">
        <v>20</v>
      </c>
      <c r="I11" s="68" t="s">
        <v>5212</v>
      </c>
      <c r="J11" s="69">
        <v>139100000</v>
      </c>
      <c r="K11" s="69">
        <v>28854039</v>
      </c>
      <c r="L11" s="69">
        <v>463500</v>
      </c>
      <c r="M11" s="71" t="s">
        <v>5078</v>
      </c>
    </row>
    <row r="12" spans="1:13" ht="50.1" customHeight="1" x14ac:dyDescent="0.25">
      <c r="A12" s="73">
        <v>11</v>
      </c>
      <c r="B12" s="64" t="s">
        <v>15</v>
      </c>
      <c r="C12" s="64">
        <v>11</v>
      </c>
      <c r="D12" s="65" t="s">
        <v>5029</v>
      </c>
      <c r="E12" s="66" t="s">
        <v>5030</v>
      </c>
      <c r="F12" s="67" t="s">
        <v>1337</v>
      </c>
      <c r="G12" s="107">
        <v>28</v>
      </c>
      <c r="H12" s="68">
        <v>100000000124</v>
      </c>
      <c r="I12" s="68" t="s">
        <v>5212</v>
      </c>
      <c r="J12" s="69"/>
      <c r="K12" s="69">
        <v>1415710</v>
      </c>
      <c r="L12" s="69"/>
      <c r="M12" s="71" t="s">
        <v>5039</v>
      </c>
    </row>
    <row r="13" spans="1:13" s="91" customFormat="1" ht="48.95" customHeight="1" x14ac:dyDescent="0.25">
      <c r="A13" s="73">
        <f>A12+1</f>
        <v>12</v>
      </c>
      <c r="B13" s="64" t="s">
        <v>15</v>
      </c>
      <c r="C13" s="64">
        <v>12</v>
      </c>
      <c r="D13" s="65" t="s">
        <v>5045</v>
      </c>
      <c r="E13" s="66" t="s">
        <v>5210</v>
      </c>
      <c r="F13" s="67" t="s">
        <v>113</v>
      </c>
      <c r="G13" s="128" t="s">
        <v>5110</v>
      </c>
      <c r="H13" s="68" t="s">
        <v>917</v>
      </c>
      <c r="I13" s="68" t="s">
        <v>33</v>
      </c>
      <c r="J13" s="69"/>
      <c r="K13" s="69">
        <v>73410000</v>
      </c>
      <c r="L13" s="69"/>
      <c r="M13" s="71" t="s">
        <v>5067</v>
      </c>
    </row>
    <row r="14" spans="1:13" s="91" customFormat="1" ht="47.1" customHeight="1" x14ac:dyDescent="0.25">
      <c r="A14" s="73">
        <f>A13+1</f>
        <v>13</v>
      </c>
      <c r="B14" s="64" t="s">
        <v>15</v>
      </c>
      <c r="C14" s="64">
        <v>12</v>
      </c>
      <c r="D14" s="65" t="s">
        <v>5166</v>
      </c>
      <c r="E14" s="66" t="s">
        <v>5160</v>
      </c>
      <c r="F14" s="67" t="s">
        <v>694</v>
      </c>
      <c r="G14" s="107">
        <v>7120</v>
      </c>
      <c r="H14" s="68" t="s">
        <v>5164</v>
      </c>
      <c r="I14" s="68" t="s">
        <v>5211</v>
      </c>
      <c r="J14" s="69"/>
      <c r="K14" s="69" t="s">
        <v>5165</v>
      </c>
      <c r="L14" s="69"/>
      <c r="M14" s="71" t="s">
        <v>5163</v>
      </c>
    </row>
    <row r="15" spans="1:13" s="112" customFormat="1" ht="70.5" customHeight="1" x14ac:dyDescent="0.25">
      <c r="A15" s="73">
        <f>A14+1</f>
        <v>14</v>
      </c>
      <c r="B15" s="64" t="s">
        <v>15</v>
      </c>
      <c r="C15" s="64">
        <v>13</v>
      </c>
      <c r="D15" s="65" t="s">
        <v>5076</v>
      </c>
      <c r="E15" s="66" t="s">
        <v>21</v>
      </c>
      <c r="F15" s="67" t="s">
        <v>5077</v>
      </c>
      <c r="G15" s="107">
        <v>5114</v>
      </c>
      <c r="H15" s="68" t="s">
        <v>23</v>
      </c>
      <c r="I15" s="68" t="s">
        <v>5212</v>
      </c>
      <c r="J15" s="69">
        <v>63400000</v>
      </c>
      <c r="K15" s="69">
        <v>16077285</v>
      </c>
      <c r="L15" s="69">
        <v>2162552</v>
      </c>
      <c r="M15" s="71" t="s">
        <v>5103</v>
      </c>
    </row>
    <row r="16" spans="1:13" s="112" customFormat="1" ht="90.6" customHeight="1" x14ac:dyDescent="0.25">
      <c r="A16" s="73">
        <f>A15+1</f>
        <v>15</v>
      </c>
      <c r="B16" s="64" t="s">
        <v>15</v>
      </c>
      <c r="C16" s="64">
        <v>13</v>
      </c>
      <c r="D16" s="65" t="s">
        <v>45</v>
      </c>
      <c r="E16" s="66" t="s">
        <v>46</v>
      </c>
      <c r="F16" s="67" t="s">
        <v>5105</v>
      </c>
      <c r="G16" s="107">
        <v>754</v>
      </c>
      <c r="H16" s="68" t="s">
        <v>48</v>
      </c>
      <c r="I16" s="68" t="s">
        <v>5209</v>
      </c>
      <c r="J16" s="69">
        <v>223000000</v>
      </c>
      <c r="K16" s="69">
        <v>48142803</v>
      </c>
      <c r="L16" s="69">
        <v>1099680</v>
      </c>
      <c r="M16" s="71" t="s">
        <v>5106</v>
      </c>
    </row>
    <row r="17" spans="1:14" s="112" customFormat="1" ht="60" customHeight="1" x14ac:dyDescent="0.25">
      <c r="A17" s="73">
        <f>A16+1</f>
        <v>16</v>
      </c>
      <c r="B17" s="64" t="s">
        <v>15</v>
      </c>
      <c r="C17" s="64">
        <v>14</v>
      </c>
      <c r="D17" s="65" t="s">
        <v>5032</v>
      </c>
      <c r="E17" s="66" t="s">
        <v>5026</v>
      </c>
      <c r="F17" s="67" t="s">
        <v>87</v>
      </c>
      <c r="G17" s="107">
        <v>7970</v>
      </c>
      <c r="H17" s="68" t="s">
        <v>5033</v>
      </c>
      <c r="I17" s="68" t="s">
        <v>16</v>
      </c>
      <c r="J17" s="69">
        <v>1008500000</v>
      </c>
      <c r="K17" s="69">
        <v>200631806</v>
      </c>
      <c r="L17" s="69"/>
      <c r="M17" s="71" t="s">
        <v>5113</v>
      </c>
    </row>
    <row r="18" spans="1:14" s="117" customFormat="1" ht="39.6" customHeight="1" x14ac:dyDescent="0.25">
      <c r="A18" s="130">
        <v>17</v>
      </c>
      <c r="B18" s="64" t="s">
        <v>15</v>
      </c>
      <c r="C18" s="64">
        <v>18</v>
      </c>
      <c r="D18" s="65" t="s">
        <v>5157</v>
      </c>
      <c r="E18" s="66" t="s">
        <v>5161</v>
      </c>
      <c r="F18" s="67" t="s">
        <v>3064</v>
      </c>
      <c r="G18" s="107">
        <v>5724</v>
      </c>
      <c r="H18" s="68" t="s">
        <v>5162</v>
      </c>
      <c r="I18" s="68" t="s">
        <v>33</v>
      </c>
      <c r="J18" s="69"/>
      <c r="K18" s="69">
        <v>43000</v>
      </c>
      <c r="L18" s="69"/>
      <c r="M18" s="131" t="s">
        <v>5167</v>
      </c>
    </row>
    <row r="19" spans="1:14" s="111" customFormat="1" ht="56.1" customHeight="1" x14ac:dyDescent="0.25">
      <c r="A19" s="127">
        <f>A18+1</f>
        <v>18</v>
      </c>
      <c r="B19" s="64" t="s">
        <v>15</v>
      </c>
      <c r="C19" s="64">
        <v>20</v>
      </c>
      <c r="D19" s="65" t="s">
        <v>5072</v>
      </c>
      <c r="E19" s="66" t="s">
        <v>5073</v>
      </c>
      <c r="F19" s="67">
        <v>172757</v>
      </c>
      <c r="G19" s="107">
        <v>207</v>
      </c>
      <c r="H19" s="68" t="s">
        <v>2846</v>
      </c>
      <c r="I19" s="68" t="s">
        <v>16</v>
      </c>
      <c r="J19" s="69"/>
      <c r="K19" s="69"/>
      <c r="L19" s="69"/>
      <c r="M19" s="129" t="s">
        <v>5095</v>
      </c>
    </row>
    <row r="20" spans="1:14" s="111" customFormat="1" ht="42.95" customHeight="1" x14ac:dyDescent="0.25">
      <c r="A20" s="242">
        <f>A19+1</f>
        <v>19</v>
      </c>
      <c r="B20" s="64" t="s">
        <v>15</v>
      </c>
      <c r="C20" s="64">
        <v>22</v>
      </c>
      <c r="D20" s="65" t="s">
        <v>70</v>
      </c>
      <c r="E20" s="66" t="s">
        <v>66</v>
      </c>
      <c r="F20" s="67" t="s">
        <v>67</v>
      </c>
      <c r="G20" s="107">
        <v>1177</v>
      </c>
      <c r="H20" s="68" t="s">
        <v>68</v>
      </c>
      <c r="I20" s="68" t="s">
        <v>69</v>
      </c>
      <c r="J20" s="69">
        <v>11800000</v>
      </c>
      <c r="K20" s="69">
        <v>224000</v>
      </c>
      <c r="L20" s="69">
        <v>337799</v>
      </c>
      <c r="M20" s="243" t="s">
        <v>5038</v>
      </c>
      <c r="N20" s="113"/>
    </row>
    <row r="21" spans="1:14" s="111" customFormat="1" ht="39" customHeight="1" x14ac:dyDescent="0.25">
      <c r="A21" s="242"/>
      <c r="B21" s="64" t="s">
        <v>15</v>
      </c>
      <c r="C21" s="64">
        <v>22</v>
      </c>
      <c r="D21" s="65" t="s">
        <v>70</v>
      </c>
      <c r="E21" s="66" t="s">
        <v>66</v>
      </c>
      <c r="F21" s="67" t="s">
        <v>71</v>
      </c>
      <c r="G21" s="107">
        <v>4088</v>
      </c>
      <c r="H21" s="68" t="s">
        <v>72</v>
      </c>
      <c r="I21" s="68" t="s">
        <v>69</v>
      </c>
      <c r="J21" s="69">
        <v>28750000</v>
      </c>
      <c r="K21" s="69">
        <v>777000</v>
      </c>
      <c r="L21" s="69">
        <v>1173256</v>
      </c>
      <c r="M21" s="244"/>
    </row>
    <row r="22" spans="1:14" s="91" customFormat="1" ht="60" customHeight="1" x14ac:dyDescent="0.25">
      <c r="A22" s="127">
        <f>A20+1</f>
        <v>20</v>
      </c>
      <c r="B22" s="64" t="s">
        <v>5115</v>
      </c>
      <c r="C22" s="132"/>
      <c r="D22" s="65" t="s">
        <v>5116</v>
      </c>
      <c r="E22" s="66" t="s">
        <v>5173</v>
      </c>
      <c r="F22" s="67" t="s">
        <v>2853</v>
      </c>
      <c r="G22" s="107">
        <v>6959</v>
      </c>
      <c r="H22" s="68" t="s">
        <v>2851</v>
      </c>
      <c r="I22" s="68" t="s">
        <v>5209</v>
      </c>
      <c r="J22" s="132"/>
      <c r="K22" s="69">
        <v>6582364</v>
      </c>
      <c r="L22" s="132"/>
      <c r="M22" s="131" t="s">
        <v>5174</v>
      </c>
    </row>
    <row r="25" spans="1:14" s="92" customFormat="1" ht="15.75" x14ac:dyDescent="0.25">
      <c r="D25" s="93"/>
      <c r="E25" s="93"/>
      <c r="F25" s="94"/>
      <c r="G25" s="94"/>
      <c r="H25" s="94"/>
      <c r="I25" s="94"/>
      <c r="J25" s="93"/>
      <c r="K25" s="93"/>
      <c r="L25" s="93"/>
      <c r="M25" s="93"/>
    </row>
    <row r="26" spans="1:14" s="92" customFormat="1" ht="15.75" x14ac:dyDescent="0.25">
      <c r="D26" s="95"/>
      <c r="E26" s="95"/>
      <c r="F26" s="96"/>
      <c r="G26" s="96"/>
      <c r="H26" s="96"/>
      <c r="I26" s="97"/>
      <c r="J26" s="95"/>
      <c r="K26" s="98"/>
      <c r="L26" s="98"/>
      <c r="M26" s="95"/>
    </row>
  </sheetData>
  <mergeCells count="2">
    <mergeCell ref="A20:A21"/>
    <mergeCell ref="M20:M2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Header>&amp;C&amp;"-,Félkövér"&amp;12Ingatlangazdálkodási Terv
2.sz. Értékesítés Táblázat
Készült 2018.április</oddHeader>
  </headerFooter>
  <rowBreaks count="1" manualBreakCount="1">
    <brk id="11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view="pageLayout" topLeftCell="B1" zoomScaleNormal="100" workbookViewId="0">
      <selection activeCell="L8" sqref="L8"/>
    </sheetView>
  </sheetViews>
  <sheetFormatPr defaultRowHeight="15" x14ac:dyDescent="0.25"/>
  <cols>
    <col min="1" max="1" width="6.28515625" bestFit="1" customWidth="1"/>
    <col min="2" max="2" width="22.140625" bestFit="1" customWidth="1"/>
    <col min="3" max="3" width="24.140625" style="146" bestFit="1" customWidth="1"/>
    <col min="4" max="4" width="13.5703125" bestFit="1" customWidth="1"/>
    <col min="5" max="5" width="13.140625" bestFit="1" customWidth="1"/>
    <col min="6" max="6" width="7.42578125" bestFit="1" customWidth="1"/>
    <col min="7" max="7" width="6.42578125" bestFit="1" customWidth="1"/>
    <col min="8" max="8" width="9.85546875" bestFit="1" customWidth="1"/>
    <col min="9" max="9" width="21.140625" bestFit="1" customWidth="1"/>
    <col min="10" max="10" width="17.42578125" bestFit="1" customWidth="1"/>
    <col min="11" max="11" width="8.5703125" bestFit="1" customWidth="1"/>
    <col min="12" max="12" width="12" customWidth="1"/>
  </cols>
  <sheetData>
    <row r="1" spans="1:12" x14ac:dyDescent="0.25">
      <c r="A1" s="215" t="s">
        <v>147</v>
      </c>
      <c r="B1" s="217" t="s">
        <v>148</v>
      </c>
      <c r="C1" s="217" t="s">
        <v>149</v>
      </c>
      <c r="D1" s="219" t="s">
        <v>150</v>
      </c>
      <c r="E1" s="220"/>
      <c r="F1" s="3" t="s">
        <v>151</v>
      </c>
      <c r="G1" s="217" t="s">
        <v>152</v>
      </c>
      <c r="H1" s="221" t="s">
        <v>153</v>
      </c>
      <c r="I1" s="209" t="s">
        <v>154</v>
      </c>
      <c r="J1" s="209" t="s">
        <v>155</v>
      </c>
      <c r="K1" s="211" t="s">
        <v>156</v>
      </c>
      <c r="L1" s="213" t="s">
        <v>157</v>
      </c>
    </row>
    <row r="2" spans="1:12" ht="72.95" customHeight="1" thickBot="1" x14ac:dyDescent="0.3">
      <c r="A2" s="245"/>
      <c r="B2" s="246"/>
      <c r="C2" s="246"/>
      <c r="D2" s="4" t="s">
        <v>158</v>
      </c>
      <c r="E2" s="5" t="s">
        <v>159</v>
      </c>
      <c r="F2" s="5" t="s">
        <v>160</v>
      </c>
      <c r="G2" s="246"/>
      <c r="H2" s="246"/>
      <c r="I2" s="210"/>
      <c r="J2" s="210"/>
      <c r="K2" s="212"/>
      <c r="L2" s="214"/>
    </row>
    <row r="3" spans="1:12" x14ac:dyDescent="0.25">
      <c r="A3" s="6" t="s">
        <v>161</v>
      </c>
      <c r="B3" s="144" t="s">
        <v>209</v>
      </c>
      <c r="C3" s="144" t="s">
        <v>210</v>
      </c>
      <c r="D3" s="9" t="s">
        <v>165</v>
      </c>
      <c r="E3" s="9"/>
      <c r="F3" s="13">
        <v>50</v>
      </c>
      <c r="G3" s="13">
        <v>2</v>
      </c>
      <c r="H3" s="9"/>
      <c r="I3" s="9" t="s">
        <v>194</v>
      </c>
      <c r="J3" s="174"/>
      <c r="K3" s="142">
        <v>63612</v>
      </c>
      <c r="L3" s="143" t="s">
        <v>191</v>
      </c>
    </row>
    <row r="4" spans="1:12" x14ac:dyDescent="0.25">
      <c r="A4" s="6" t="s">
        <v>170</v>
      </c>
      <c r="B4" s="144" t="s">
        <v>214</v>
      </c>
      <c r="C4" s="144" t="s">
        <v>215</v>
      </c>
      <c r="D4" s="9" t="s">
        <v>165</v>
      </c>
      <c r="E4" s="9" t="s">
        <v>165</v>
      </c>
      <c r="F4" s="13">
        <v>75</v>
      </c>
      <c r="G4" s="13">
        <v>2</v>
      </c>
      <c r="H4" s="9" t="s">
        <v>216</v>
      </c>
      <c r="I4" s="9" t="s">
        <v>167</v>
      </c>
      <c r="J4" s="37" t="s">
        <v>168</v>
      </c>
      <c r="K4" s="142">
        <v>72455</v>
      </c>
      <c r="L4" s="143" t="s">
        <v>191</v>
      </c>
    </row>
    <row r="5" spans="1:12" x14ac:dyDescent="0.25">
      <c r="A5" s="6" t="s">
        <v>177</v>
      </c>
      <c r="B5" s="144" t="s">
        <v>209</v>
      </c>
      <c r="C5" s="144" t="s">
        <v>215</v>
      </c>
      <c r="D5" s="9" t="s">
        <v>165</v>
      </c>
      <c r="E5" s="9"/>
      <c r="F5" s="13">
        <v>51</v>
      </c>
      <c r="G5" s="13">
        <v>2</v>
      </c>
      <c r="H5" s="9" t="s">
        <v>218</v>
      </c>
      <c r="I5" s="9" t="s">
        <v>194</v>
      </c>
      <c r="J5" s="19"/>
      <c r="K5" s="142">
        <v>72455</v>
      </c>
      <c r="L5" s="143" t="s">
        <v>191</v>
      </c>
    </row>
    <row r="6" spans="1:12" x14ac:dyDescent="0.25">
      <c r="A6" s="6" t="s">
        <v>182</v>
      </c>
      <c r="B6" s="144" t="s">
        <v>209</v>
      </c>
      <c r="C6" s="144" t="s">
        <v>215</v>
      </c>
      <c r="D6" s="9" t="s">
        <v>164</v>
      </c>
      <c r="E6" s="9"/>
      <c r="F6" s="13">
        <v>29</v>
      </c>
      <c r="G6" s="13">
        <v>1</v>
      </c>
      <c r="H6" s="9" t="s">
        <v>221</v>
      </c>
      <c r="I6" s="9" t="s">
        <v>194</v>
      </c>
      <c r="J6" s="19"/>
      <c r="K6" s="142">
        <v>72455</v>
      </c>
      <c r="L6" s="143" t="s">
        <v>191</v>
      </c>
    </row>
    <row r="7" spans="1:12" x14ac:dyDescent="0.25">
      <c r="A7" s="6" t="s">
        <v>187</v>
      </c>
      <c r="B7" s="144" t="s">
        <v>209</v>
      </c>
      <c r="C7" s="144" t="s">
        <v>215</v>
      </c>
      <c r="D7" s="9" t="s">
        <v>165</v>
      </c>
      <c r="E7" s="9"/>
      <c r="F7" s="13">
        <v>90</v>
      </c>
      <c r="G7" s="13">
        <v>3</v>
      </c>
      <c r="H7" s="9" t="s">
        <v>223</v>
      </c>
      <c r="I7" s="9" t="s">
        <v>194</v>
      </c>
      <c r="J7" s="19"/>
      <c r="K7" s="142">
        <v>72455</v>
      </c>
      <c r="L7" s="143" t="s">
        <v>191</v>
      </c>
    </row>
    <row r="8" spans="1:12" x14ac:dyDescent="0.25">
      <c r="A8" s="6" t="s">
        <v>192</v>
      </c>
      <c r="B8" s="144" t="s">
        <v>225</v>
      </c>
      <c r="C8" s="144" t="s">
        <v>215</v>
      </c>
      <c r="D8" s="9" t="s">
        <v>164</v>
      </c>
      <c r="E8" s="9"/>
      <c r="F8" s="13">
        <v>40</v>
      </c>
      <c r="G8" s="13">
        <v>1</v>
      </c>
      <c r="H8" s="9" t="s">
        <v>226</v>
      </c>
      <c r="I8" s="9" t="s">
        <v>234</v>
      </c>
      <c r="J8" s="19" t="s">
        <v>5417</v>
      </c>
      <c r="K8" s="142">
        <v>72455</v>
      </c>
      <c r="L8" s="143" t="s">
        <v>191</v>
      </c>
    </row>
    <row r="9" spans="1:12" x14ac:dyDescent="0.25">
      <c r="A9" s="6" t="s">
        <v>195</v>
      </c>
      <c r="B9" s="144" t="s">
        <v>228</v>
      </c>
      <c r="C9" s="144" t="s">
        <v>215</v>
      </c>
      <c r="D9" s="9" t="s">
        <v>184</v>
      </c>
      <c r="E9" s="9"/>
      <c r="F9" s="13">
        <v>46</v>
      </c>
      <c r="G9" s="13">
        <v>1</v>
      </c>
      <c r="H9" s="9" t="s">
        <v>229</v>
      </c>
      <c r="I9" s="9" t="s">
        <v>230</v>
      </c>
      <c r="J9" s="19" t="s">
        <v>5417</v>
      </c>
      <c r="K9" s="142">
        <v>72455</v>
      </c>
      <c r="L9" s="143" t="s">
        <v>191</v>
      </c>
    </row>
    <row r="10" spans="1:12" x14ac:dyDescent="0.25">
      <c r="A10" s="6" t="s">
        <v>198</v>
      </c>
      <c r="B10" s="144" t="s">
        <v>232</v>
      </c>
      <c r="C10" s="144" t="s">
        <v>215</v>
      </c>
      <c r="D10" s="9" t="s">
        <v>164</v>
      </c>
      <c r="E10" s="9" t="s">
        <v>165</v>
      </c>
      <c r="F10" s="13">
        <v>68</v>
      </c>
      <c r="G10" s="13">
        <v>2</v>
      </c>
      <c r="H10" s="9" t="s">
        <v>233</v>
      </c>
      <c r="I10" s="9" t="s">
        <v>234</v>
      </c>
      <c r="J10" s="19" t="s">
        <v>168</v>
      </c>
      <c r="K10" s="142">
        <v>72455</v>
      </c>
      <c r="L10" s="143" t="s">
        <v>191</v>
      </c>
    </row>
    <row r="11" spans="1:12" x14ac:dyDescent="0.25">
      <c r="A11" s="6" t="s">
        <v>202</v>
      </c>
      <c r="B11" s="144" t="s">
        <v>209</v>
      </c>
      <c r="C11" s="144" t="s">
        <v>215</v>
      </c>
      <c r="D11" s="9" t="s">
        <v>164</v>
      </c>
      <c r="E11" s="9"/>
      <c r="F11" s="13">
        <v>46</v>
      </c>
      <c r="G11" s="13">
        <v>1</v>
      </c>
      <c r="H11" s="9" t="s">
        <v>237</v>
      </c>
      <c r="I11" s="9" t="s">
        <v>194</v>
      </c>
      <c r="J11" s="19"/>
      <c r="K11" s="142">
        <v>72455</v>
      </c>
      <c r="L11" s="143" t="s">
        <v>191</v>
      </c>
    </row>
    <row r="12" spans="1:12" x14ac:dyDescent="0.25">
      <c r="A12" s="6" t="s">
        <v>205</v>
      </c>
      <c r="B12" s="144" t="s">
        <v>239</v>
      </c>
      <c r="C12" s="144" t="s">
        <v>215</v>
      </c>
      <c r="D12" s="9" t="s">
        <v>164</v>
      </c>
      <c r="E12" s="9" t="s">
        <v>165</v>
      </c>
      <c r="F12" s="13">
        <v>46</v>
      </c>
      <c r="G12" s="13">
        <v>1</v>
      </c>
      <c r="H12" s="9" t="s">
        <v>240</v>
      </c>
      <c r="I12" s="9" t="s">
        <v>167</v>
      </c>
      <c r="J12" s="19" t="s">
        <v>180</v>
      </c>
      <c r="K12" s="142">
        <v>72455</v>
      </c>
      <c r="L12" s="143" t="s">
        <v>191</v>
      </c>
    </row>
    <row r="13" spans="1:12" x14ac:dyDescent="0.25">
      <c r="A13" s="6" t="s">
        <v>211</v>
      </c>
      <c r="B13" s="144" t="s">
        <v>242</v>
      </c>
      <c r="C13" s="144" t="s">
        <v>215</v>
      </c>
      <c r="D13" s="9" t="s">
        <v>164</v>
      </c>
      <c r="E13" s="9" t="s">
        <v>165</v>
      </c>
      <c r="F13" s="13">
        <v>46</v>
      </c>
      <c r="G13" s="13">
        <v>1</v>
      </c>
      <c r="H13" s="9" t="s">
        <v>243</v>
      </c>
      <c r="I13" s="9" t="s">
        <v>167</v>
      </c>
      <c r="J13" s="19" t="s">
        <v>180</v>
      </c>
      <c r="K13" s="142">
        <v>72455</v>
      </c>
      <c r="L13" s="143" t="s">
        <v>191</v>
      </c>
    </row>
    <row r="14" spans="1:12" x14ac:dyDescent="0.25">
      <c r="A14" s="6" t="s">
        <v>208</v>
      </c>
      <c r="B14" s="144" t="s">
        <v>209</v>
      </c>
      <c r="C14" s="144" t="s">
        <v>215</v>
      </c>
      <c r="D14" s="9" t="s">
        <v>165</v>
      </c>
      <c r="E14" s="9"/>
      <c r="F14" s="13">
        <v>80</v>
      </c>
      <c r="G14" s="13">
        <v>2</v>
      </c>
      <c r="H14" s="9" t="s">
        <v>246</v>
      </c>
      <c r="I14" s="9" t="s">
        <v>194</v>
      </c>
      <c r="J14" s="19"/>
      <c r="K14" s="142">
        <v>72455</v>
      </c>
      <c r="L14" s="143" t="s">
        <v>191</v>
      </c>
    </row>
    <row r="15" spans="1:12" x14ac:dyDescent="0.25">
      <c r="A15" s="6" t="s">
        <v>213</v>
      </c>
      <c r="B15" s="144" t="s">
        <v>248</v>
      </c>
      <c r="C15" s="144" t="s">
        <v>215</v>
      </c>
      <c r="D15" s="9" t="s">
        <v>164</v>
      </c>
      <c r="E15" s="9"/>
      <c r="F15" s="13">
        <v>27</v>
      </c>
      <c r="G15" s="13">
        <v>1</v>
      </c>
      <c r="H15" s="9" t="s">
        <v>249</v>
      </c>
      <c r="I15" s="9" t="s">
        <v>234</v>
      </c>
      <c r="J15" s="19" t="s">
        <v>168</v>
      </c>
      <c r="K15" s="142">
        <v>72455</v>
      </c>
      <c r="L15" s="143" t="s">
        <v>191</v>
      </c>
    </row>
    <row r="16" spans="1:12" x14ac:dyDescent="0.25">
      <c r="A16" s="6" t="s">
        <v>217</v>
      </c>
      <c r="B16" s="144" t="s">
        <v>209</v>
      </c>
      <c r="C16" s="144" t="s">
        <v>215</v>
      </c>
      <c r="D16" s="9" t="s">
        <v>165</v>
      </c>
      <c r="E16" s="9"/>
      <c r="F16" s="13">
        <v>56</v>
      </c>
      <c r="G16" s="13">
        <v>2</v>
      </c>
      <c r="H16" s="9" t="s">
        <v>201</v>
      </c>
      <c r="I16" s="9" t="s">
        <v>194</v>
      </c>
      <c r="J16" s="19"/>
      <c r="K16" s="142">
        <v>72455</v>
      </c>
      <c r="L16" s="143" t="s">
        <v>191</v>
      </c>
    </row>
    <row r="17" spans="1:12" x14ac:dyDescent="0.25">
      <c r="A17" s="6" t="s">
        <v>219</v>
      </c>
      <c r="B17" s="144" t="s">
        <v>253</v>
      </c>
      <c r="C17" s="144" t="s">
        <v>215</v>
      </c>
      <c r="D17" s="9" t="s">
        <v>165</v>
      </c>
      <c r="E17" s="9"/>
      <c r="F17" s="13">
        <v>65</v>
      </c>
      <c r="G17" s="13">
        <v>2</v>
      </c>
      <c r="H17" s="9" t="s">
        <v>254</v>
      </c>
      <c r="I17" s="9" t="s">
        <v>167</v>
      </c>
      <c r="J17" s="37" t="s">
        <v>168</v>
      </c>
      <c r="K17" s="142">
        <v>72455</v>
      </c>
      <c r="L17" s="143" t="s">
        <v>191</v>
      </c>
    </row>
    <row r="18" spans="1:12" x14ac:dyDescent="0.25">
      <c r="A18" s="6" t="s">
        <v>222</v>
      </c>
      <c r="B18" s="144" t="s">
        <v>256</v>
      </c>
      <c r="C18" s="144" t="s">
        <v>215</v>
      </c>
      <c r="D18" s="9" t="s">
        <v>164</v>
      </c>
      <c r="E18" s="9"/>
      <c r="F18" s="13">
        <v>31</v>
      </c>
      <c r="G18" s="13">
        <v>1</v>
      </c>
      <c r="H18" s="9" t="s">
        <v>257</v>
      </c>
      <c r="I18" s="9" t="s">
        <v>167</v>
      </c>
      <c r="J18" s="19" t="s">
        <v>180</v>
      </c>
      <c r="K18" s="142">
        <v>72455</v>
      </c>
      <c r="L18" s="143" t="s">
        <v>191</v>
      </c>
    </row>
    <row r="19" spans="1:12" x14ac:dyDescent="0.25">
      <c r="A19" s="6" t="s">
        <v>224</v>
      </c>
      <c r="B19" s="144" t="s">
        <v>259</v>
      </c>
      <c r="C19" s="144" t="s">
        <v>215</v>
      </c>
      <c r="D19" s="9" t="s">
        <v>165</v>
      </c>
      <c r="E19" s="9"/>
      <c r="F19" s="13">
        <v>62</v>
      </c>
      <c r="G19" s="13">
        <v>2</v>
      </c>
      <c r="H19" s="9" t="s">
        <v>207</v>
      </c>
      <c r="I19" s="9" t="s">
        <v>234</v>
      </c>
      <c r="J19" s="19" t="s">
        <v>168</v>
      </c>
      <c r="K19" s="142">
        <v>72455</v>
      </c>
      <c r="L19" s="143" t="s">
        <v>191</v>
      </c>
    </row>
    <row r="20" spans="1:12" x14ac:dyDescent="0.25">
      <c r="A20" s="6" t="s">
        <v>227</v>
      </c>
      <c r="B20" s="144" t="s">
        <v>261</v>
      </c>
      <c r="C20" s="144" t="s">
        <v>215</v>
      </c>
      <c r="D20" s="9" t="s">
        <v>184</v>
      </c>
      <c r="E20" s="9"/>
      <c r="F20" s="13">
        <v>46</v>
      </c>
      <c r="G20" s="13">
        <v>1</v>
      </c>
      <c r="H20" s="9" t="s">
        <v>262</v>
      </c>
      <c r="I20" s="9" t="s">
        <v>167</v>
      </c>
      <c r="J20" s="19" t="s">
        <v>180</v>
      </c>
      <c r="K20" s="142">
        <v>72455</v>
      </c>
      <c r="L20" s="143" t="s">
        <v>191</v>
      </c>
    </row>
    <row r="21" spans="1:12" x14ac:dyDescent="0.25">
      <c r="A21" s="6" t="s">
        <v>231</v>
      </c>
      <c r="B21" s="144" t="s">
        <v>209</v>
      </c>
      <c r="C21" s="144" t="s">
        <v>215</v>
      </c>
      <c r="D21" s="9" t="s">
        <v>165</v>
      </c>
      <c r="E21" s="9"/>
      <c r="F21" s="13">
        <v>32</v>
      </c>
      <c r="G21" s="13">
        <v>1</v>
      </c>
      <c r="H21" s="9" t="s">
        <v>264</v>
      </c>
      <c r="I21" s="9" t="s">
        <v>194</v>
      </c>
      <c r="J21" s="19"/>
      <c r="K21" s="142">
        <v>72455</v>
      </c>
      <c r="L21" s="143" t="s">
        <v>191</v>
      </c>
    </row>
    <row r="22" spans="1:12" x14ac:dyDescent="0.25">
      <c r="A22" s="6" t="s">
        <v>235</v>
      </c>
      <c r="B22" s="144" t="s">
        <v>209</v>
      </c>
      <c r="C22" s="144" t="s">
        <v>215</v>
      </c>
      <c r="D22" s="9" t="s">
        <v>184</v>
      </c>
      <c r="E22" s="9"/>
      <c r="F22" s="13">
        <v>33</v>
      </c>
      <c r="G22" s="13">
        <v>1</v>
      </c>
      <c r="H22" s="9" t="s">
        <v>267</v>
      </c>
      <c r="I22" s="9" t="s">
        <v>194</v>
      </c>
      <c r="J22" s="37"/>
      <c r="K22" s="142">
        <v>72455</v>
      </c>
      <c r="L22" s="143" t="s">
        <v>191</v>
      </c>
    </row>
    <row r="23" spans="1:12" x14ac:dyDescent="0.25">
      <c r="A23" s="6" t="s">
        <v>238</v>
      </c>
      <c r="B23" s="144" t="s">
        <v>269</v>
      </c>
      <c r="C23" s="144" t="s">
        <v>215</v>
      </c>
      <c r="D23" s="9" t="s">
        <v>184</v>
      </c>
      <c r="E23" s="9"/>
      <c r="F23" s="13">
        <v>33</v>
      </c>
      <c r="G23" s="13">
        <v>1</v>
      </c>
      <c r="H23" s="9" t="s">
        <v>207</v>
      </c>
      <c r="I23" s="9" t="s">
        <v>234</v>
      </c>
      <c r="J23" s="19" t="s">
        <v>5417</v>
      </c>
      <c r="K23" s="142">
        <v>72455</v>
      </c>
      <c r="L23" s="143" t="s">
        <v>191</v>
      </c>
    </row>
    <row r="24" spans="1:12" x14ac:dyDescent="0.25">
      <c r="A24" s="6" t="s">
        <v>241</v>
      </c>
      <c r="B24" s="144" t="s">
        <v>271</v>
      </c>
      <c r="C24" s="144" t="s">
        <v>215</v>
      </c>
      <c r="D24" s="9" t="s">
        <v>184</v>
      </c>
      <c r="E24" s="9"/>
      <c r="F24" s="13">
        <v>50</v>
      </c>
      <c r="G24" s="13">
        <v>1</v>
      </c>
      <c r="H24" s="9" t="s">
        <v>212</v>
      </c>
      <c r="I24" s="9" t="s">
        <v>167</v>
      </c>
      <c r="J24" s="37" t="s">
        <v>168</v>
      </c>
      <c r="K24" s="142">
        <v>72455</v>
      </c>
      <c r="L24" s="143" t="s">
        <v>191</v>
      </c>
    </row>
    <row r="25" spans="1:12" x14ac:dyDescent="0.25">
      <c r="A25" s="6" t="s">
        <v>244</v>
      </c>
      <c r="B25" s="144" t="s">
        <v>273</v>
      </c>
      <c r="C25" s="144" t="s">
        <v>215</v>
      </c>
      <c r="D25" s="9" t="s">
        <v>184</v>
      </c>
      <c r="E25" s="9" t="s">
        <v>165</v>
      </c>
      <c r="F25" s="13">
        <v>32</v>
      </c>
      <c r="G25" s="13">
        <v>1</v>
      </c>
      <c r="H25" s="9" t="s">
        <v>179</v>
      </c>
      <c r="I25" s="9" t="s">
        <v>234</v>
      </c>
      <c r="J25" s="19" t="s">
        <v>168</v>
      </c>
      <c r="K25" s="142">
        <v>72455</v>
      </c>
      <c r="L25" s="143" t="s">
        <v>191</v>
      </c>
    </row>
    <row r="26" spans="1:12" x14ac:dyDescent="0.25">
      <c r="A26" s="6" t="s">
        <v>247</v>
      </c>
      <c r="B26" s="144" t="s">
        <v>275</v>
      </c>
      <c r="C26" s="144" t="s">
        <v>215</v>
      </c>
      <c r="D26" s="9" t="s">
        <v>164</v>
      </c>
      <c r="E26" s="9" t="s">
        <v>276</v>
      </c>
      <c r="F26" s="13">
        <v>52</v>
      </c>
      <c r="G26" s="13">
        <v>1</v>
      </c>
      <c r="H26" s="9" t="s">
        <v>277</v>
      </c>
      <c r="I26" s="9" t="s">
        <v>194</v>
      </c>
      <c r="J26" s="19"/>
      <c r="K26" s="142">
        <v>72455</v>
      </c>
      <c r="L26" s="143" t="s">
        <v>191</v>
      </c>
    </row>
    <row r="27" spans="1:12" x14ac:dyDescent="0.25">
      <c r="A27" s="6" t="s">
        <v>250</v>
      </c>
      <c r="B27" s="144" t="s">
        <v>209</v>
      </c>
      <c r="C27" s="144" t="s">
        <v>279</v>
      </c>
      <c r="D27" s="9" t="s">
        <v>164</v>
      </c>
      <c r="E27" s="9"/>
      <c r="F27" s="13">
        <v>50</v>
      </c>
      <c r="G27" s="13">
        <v>1</v>
      </c>
      <c r="H27" s="18" t="s">
        <v>201</v>
      </c>
      <c r="I27" s="9" t="s">
        <v>194</v>
      </c>
      <c r="J27" s="19"/>
      <c r="K27" s="142" t="s">
        <v>280</v>
      </c>
      <c r="L27" s="143" t="s">
        <v>191</v>
      </c>
    </row>
    <row r="28" spans="1:12" x14ac:dyDescent="0.25">
      <c r="A28" s="6" t="s">
        <v>252</v>
      </c>
      <c r="B28" s="144" t="s">
        <v>282</v>
      </c>
      <c r="C28" s="144" t="s">
        <v>279</v>
      </c>
      <c r="D28" s="9" t="s">
        <v>165</v>
      </c>
      <c r="E28" s="9"/>
      <c r="F28" s="13">
        <v>68</v>
      </c>
      <c r="G28" s="13">
        <v>2.5</v>
      </c>
      <c r="H28" s="18" t="s">
        <v>204</v>
      </c>
      <c r="I28" s="9" t="s">
        <v>167</v>
      </c>
      <c r="J28" s="19" t="s">
        <v>180</v>
      </c>
      <c r="K28" s="142" t="s">
        <v>280</v>
      </c>
      <c r="L28" s="143" t="s">
        <v>191</v>
      </c>
    </row>
    <row r="29" spans="1:12" x14ac:dyDescent="0.25">
      <c r="A29" s="6" t="s">
        <v>255</v>
      </c>
      <c r="B29" s="144" t="s">
        <v>284</v>
      </c>
      <c r="C29" s="144" t="s">
        <v>285</v>
      </c>
      <c r="D29" s="9" t="s">
        <v>184</v>
      </c>
      <c r="E29" s="9"/>
      <c r="F29" s="13">
        <v>47</v>
      </c>
      <c r="G29" s="13">
        <v>1</v>
      </c>
      <c r="H29" s="9" t="s">
        <v>286</v>
      </c>
      <c r="I29" s="9" t="s">
        <v>167</v>
      </c>
      <c r="J29" s="19" t="s">
        <v>180</v>
      </c>
      <c r="K29" s="142" t="s">
        <v>280</v>
      </c>
      <c r="L29" s="143" t="s">
        <v>191</v>
      </c>
    </row>
    <row r="30" spans="1:12" x14ac:dyDescent="0.25">
      <c r="A30" s="6" t="s">
        <v>258</v>
      </c>
      <c r="B30" s="144" t="s">
        <v>288</v>
      </c>
      <c r="C30" s="144" t="s">
        <v>279</v>
      </c>
      <c r="D30" s="9" t="s">
        <v>164</v>
      </c>
      <c r="E30" s="9"/>
      <c r="F30" s="13">
        <v>47</v>
      </c>
      <c r="G30" s="13">
        <v>1</v>
      </c>
      <c r="H30" s="9" t="s">
        <v>289</v>
      </c>
      <c r="I30" s="9" t="s">
        <v>234</v>
      </c>
      <c r="J30" s="19" t="s">
        <v>180</v>
      </c>
      <c r="K30" s="142" t="s">
        <v>280</v>
      </c>
      <c r="L30" s="143" t="s">
        <v>191</v>
      </c>
    </row>
    <row r="31" spans="1:12" x14ac:dyDescent="0.25">
      <c r="A31" s="6" t="s">
        <v>260</v>
      </c>
      <c r="B31" s="144" t="s">
        <v>209</v>
      </c>
      <c r="C31" s="144" t="s">
        <v>279</v>
      </c>
      <c r="D31" s="9" t="s">
        <v>164</v>
      </c>
      <c r="E31" s="9"/>
      <c r="F31" s="13">
        <v>47</v>
      </c>
      <c r="G31" s="13">
        <v>1</v>
      </c>
      <c r="H31" s="9" t="s">
        <v>292</v>
      </c>
      <c r="I31" s="9" t="s">
        <v>194</v>
      </c>
      <c r="J31" s="37"/>
      <c r="K31" s="142" t="s">
        <v>280</v>
      </c>
      <c r="L31" s="143" t="s">
        <v>191</v>
      </c>
    </row>
    <row r="32" spans="1:12" x14ac:dyDescent="0.25">
      <c r="A32" s="6" t="s">
        <v>263</v>
      </c>
      <c r="B32" s="144" t="s">
        <v>294</v>
      </c>
      <c r="C32" s="144" t="s">
        <v>285</v>
      </c>
      <c r="D32" s="9" t="s">
        <v>164</v>
      </c>
      <c r="E32" s="9" t="s">
        <v>165</v>
      </c>
      <c r="F32" s="13">
        <v>48</v>
      </c>
      <c r="G32" s="13">
        <v>1</v>
      </c>
      <c r="H32" s="9" t="s">
        <v>216</v>
      </c>
      <c r="I32" s="9" t="s">
        <v>194</v>
      </c>
      <c r="J32" s="19"/>
      <c r="K32" s="142" t="s">
        <v>280</v>
      </c>
      <c r="L32" s="143" t="s">
        <v>191</v>
      </c>
    </row>
    <row r="33" spans="1:12" x14ac:dyDescent="0.25">
      <c r="A33" s="6" t="s">
        <v>265</v>
      </c>
      <c r="B33" s="144" t="s">
        <v>296</v>
      </c>
      <c r="C33" s="144" t="s">
        <v>285</v>
      </c>
      <c r="D33" s="9" t="s">
        <v>164</v>
      </c>
      <c r="E33" s="9" t="s">
        <v>165</v>
      </c>
      <c r="F33" s="13">
        <v>51</v>
      </c>
      <c r="G33" s="13">
        <v>1</v>
      </c>
      <c r="H33" s="9" t="s">
        <v>218</v>
      </c>
      <c r="I33" s="9" t="s">
        <v>194</v>
      </c>
      <c r="J33" s="19"/>
      <c r="K33" s="142" t="s">
        <v>280</v>
      </c>
      <c r="L33" s="143" t="s">
        <v>191</v>
      </c>
    </row>
    <row r="34" spans="1:12" x14ac:dyDescent="0.25">
      <c r="A34" s="6" t="s">
        <v>268</v>
      </c>
      <c r="B34" s="144" t="s">
        <v>298</v>
      </c>
      <c r="C34" s="144" t="s">
        <v>285</v>
      </c>
      <c r="D34" s="9" t="s">
        <v>164</v>
      </c>
      <c r="E34" s="9"/>
      <c r="F34" s="13">
        <v>48</v>
      </c>
      <c r="G34" s="13">
        <v>1</v>
      </c>
      <c r="H34" s="9" t="s">
        <v>221</v>
      </c>
      <c r="I34" s="9" t="s">
        <v>234</v>
      </c>
      <c r="J34" s="37" t="s">
        <v>168</v>
      </c>
      <c r="K34" s="142" t="s">
        <v>280</v>
      </c>
      <c r="L34" s="143" t="s">
        <v>191</v>
      </c>
    </row>
    <row r="35" spans="1:12" x14ac:dyDescent="0.25">
      <c r="A35" s="6" t="s">
        <v>270</v>
      </c>
      <c r="B35" s="144" t="s">
        <v>300</v>
      </c>
      <c r="C35" s="144" t="s">
        <v>285</v>
      </c>
      <c r="D35" s="9" t="s">
        <v>164</v>
      </c>
      <c r="E35" s="9" t="s">
        <v>165</v>
      </c>
      <c r="F35" s="13">
        <v>48</v>
      </c>
      <c r="G35" s="13">
        <v>1</v>
      </c>
      <c r="H35" s="9" t="s">
        <v>301</v>
      </c>
      <c r="I35" s="9" t="s">
        <v>167</v>
      </c>
      <c r="J35" s="19" t="s">
        <v>180</v>
      </c>
      <c r="K35" s="142" t="s">
        <v>280</v>
      </c>
      <c r="L35" s="143" t="s">
        <v>191</v>
      </c>
    </row>
    <row r="36" spans="1:12" x14ac:dyDescent="0.25">
      <c r="A36" s="6" t="s">
        <v>272</v>
      </c>
      <c r="B36" s="144" t="s">
        <v>303</v>
      </c>
      <c r="C36" s="144" t="s">
        <v>285</v>
      </c>
      <c r="D36" s="9" t="s">
        <v>165</v>
      </c>
      <c r="E36" s="9"/>
      <c r="F36" s="13">
        <v>75</v>
      </c>
      <c r="G36" s="13">
        <v>2</v>
      </c>
      <c r="H36" s="9" t="s">
        <v>304</v>
      </c>
      <c r="I36" s="9" t="s">
        <v>234</v>
      </c>
      <c r="J36" s="19" t="s">
        <v>168</v>
      </c>
      <c r="K36" s="142" t="s">
        <v>280</v>
      </c>
      <c r="L36" s="143" t="s">
        <v>191</v>
      </c>
    </row>
    <row r="37" spans="1:12" x14ac:dyDescent="0.25">
      <c r="A37" s="6" t="s">
        <v>274</v>
      </c>
      <c r="B37" s="144" t="s">
        <v>306</v>
      </c>
      <c r="C37" s="144" t="s">
        <v>285</v>
      </c>
      <c r="D37" s="9" t="s">
        <v>164</v>
      </c>
      <c r="E37" s="9" t="s">
        <v>184</v>
      </c>
      <c r="F37" s="13">
        <v>50</v>
      </c>
      <c r="G37" s="13">
        <v>1</v>
      </c>
      <c r="H37" s="9" t="s">
        <v>307</v>
      </c>
      <c r="I37" s="9" t="s">
        <v>167</v>
      </c>
      <c r="J37" s="19" t="s">
        <v>180</v>
      </c>
      <c r="K37" s="142" t="s">
        <v>280</v>
      </c>
      <c r="L37" s="143" t="s">
        <v>191</v>
      </c>
    </row>
    <row r="38" spans="1:12" x14ac:dyDescent="0.25">
      <c r="A38" s="6" t="s">
        <v>278</v>
      </c>
      <c r="B38" s="144" t="s">
        <v>309</v>
      </c>
      <c r="C38" s="144" t="s">
        <v>285</v>
      </c>
      <c r="D38" s="9" t="s">
        <v>165</v>
      </c>
      <c r="E38" s="9"/>
      <c r="F38" s="13">
        <v>84</v>
      </c>
      <c r="G38" s="13">
        <v>3</v>
      </c>
      <c r="H38" s="9" t="s">
        <v>243</v>
      </c>
      <c r="I38" s="9" t="s">
        <v>167</v>
      </c>
      <c r="J38" s="19" t="s">
        <v>180</v>
      </c>
      <c r="K38" s="142" t="s">
        <v>280</v>
      </c>
      <c r="L38" s="143" t="s">
        <v>191</v>
      </c>
    </row>
    <row r="39" spans="1:12" x14ac:dyDescent="0.25">
      <c r="A39" s="6" t="s">
        <v>281</v>
      </c>
      <c r="B39" s="144" t="s">
        <v>311</v>
      </c>
      <c r="C39" s="144" t="s">
        <v>285</v>
      </c>
      <c r="D39" s="9" t="s">
        <v>164</v>
      </c>
      <c r="E39" s="9" t="s">
        <v>184</v>
      </c>
      <c r="F39" s="13">
        <v>49</v>
      </c>
      <c r="G39" s="13">
        <v>1</v>
      </c>
      <c r="H39" s="9" t="s">
        <v>246</v>
      </c>
      <c r="I39" s="9" t="s">
        <v>234</v>
      </c>
      <c r="J39" s="19" t="s">
        <v>180</v>
      </c>
      <c r="K39" s="142" t="s">
        <v>280</v>
      </c>
      <c r="L39" s="143" t="s">
        <v>191</v>
      </c>
    </row>
    <row r="40" spans="1:12" x14ac:dyDescent="0.25">
      <c r="A40" s="6" t="s">
        <v>283</v>
      </c>
      <c r="B40" s="144" t="s">
        <v>313</v>
      </c>
      <c r="C40" s="144" t="s">
        <v>285</v>
      </c>
      <c r="D40" s="9" t="s">
        <v>165</v>
      </c>
      <c r="E40" s="9"/>
      <c r="F40" s="13">
        <v>49</v>
      </c>
      <c r="G40" s="13">
        <v>1</v>
      </c>
      <c r="H40" s="9" t="s">
        <v>314</v>
      </c>
      <c r="I40" s="9" t="s">
        <v>230</v>
      </c>
      <c r="J40" s="19" t="s">
        <v>168</v>
      </c>
      <c r="K40" s="142" t="s">
        <v>280</v>
      </c>
      <c r="L40" s="143" t="s">
        <v>191</v>
      </c>
    </row>
    <row r="41" spans="1:12" x14ac:dyDescent="0.25">
      <c r="A41" s="6" t="s">
        <v>287</v>
      </c>
      <c r="B41" s="144" t="s">
        <v>209</v>
      </c>
      <c r="C41" s="144" t="s">
        <v>285</v>
      </c>
      <c r="D41" s="9" t="s">
        <v>164</v>
      </c>
      <c r="E41" s="9"/>
      <c r="F41" s="13">
        <v>49</v>
      </c>
      <c r="G41" s="13">
        <v>1</v>
      </c>
      <c r="H41" s="9" t="s">
        <v>317</v>
      </c>
      <c r="I41" s="9" t="s">
        <v>194</v>
      </c>
      <c r="J41" s="19"/>
      <c r="K41" s="142" t="s">
        <v>280</v>
      </c>
      <c r="L41" s="143" t="s">
        <v>191</v>
      </c>
    </row>
    <row r="42" spans="1:12" x14ac:dyDescent="0.25">
      <c r="A42" s="6" t="s">
        <v>290</v>
      </c>
      <c r="B42" s="144" t="s">
        <v>319</v>
      </c>
      <c r="C42" s="144" t="s">
        <v>285</v>
      </c>
      <c r="D42" s="9" t="s">
        <v>164</v>
      </c>
      <c r="E42" s="9" t="s">
        <v>165</v>
      </c>
      <c r="F42" s="13">
        <v>49</v>
      </c>
      <c r="G42" s="13">
        <v>1</v>
      </c>
      <c r="H42" s="9" t="s">
        <v>320</v>
      </c>
      <c r="I42" s="9" t="s">
        <v>167</v>
      </c>
      <c r="J42" s="19" t="s">
        <v>180</v>
      </c>
      <c r="K42" s="142" t="s">
        <v>280</v>
      </c>
      <c r="L42" s="143" t="s">
        <v>191</v>
      </c>
    </row>
    <row r="43" spans="1:12" x14ac:dyDescent="0.25">
      <c r="A43" s="6" t="s">
        <v>293</v>
      </c>
      <c r="B43" s="144" t="s">
        <v>322</v>
      </c>
      <c r="C43" s="144" t="s">
        <v>285</v>
      </c>
      <c r="D43" s="9" t="s">
        <v>164</v>
      </c>
      <c r="E43" s="9" t="s">
        <v>184</v>
      </c>
      <c r="F43" s="13">
        <v>49</v>
      </c>
      <c r="G43" s="13">
        <v>1</v>
      </c>
      <c r="H43" s="9" t="s">
        <v>323</v>
      </c>
      <c r="I43" s="9" t="s">
        <v>167</v>
      </c>
      <c r="J43" s="19" t="s">
        <v>180</v>
      </c>
      <c r="K43" s="142" t="s">
        <v>280</v>
      </c>
      <c r="L43" s="143" t="s">
        <v>191</v>
      </c>
    </row>
    <row r="44" spans="1:12" x14ac:dyDescent="0.25">
      <c r="A44" s="6" t="s">
        <v>295</v>
      </c>
      <c r="B44" s="144" t="s">
        <v>209</v>
      </c>
      <c r="C44" s="144" t="s">
        <v>285</v>
      </c>
      <c r="D44" s="9" t="s">
        <v>165</v>
      </c>
      <c r="E44" s="9"/>
      <c r="F44" s="13">
        <v>49</v>
      </c>
      <c r="G44" s="13">
        <v>1</v>
      </c>
      <c r="H44" s="9" t="s">
        <v>325</v>
      </c>
      <c r="I44" s="9" t="s">
        <v>194</v>
      </c>
      <c r="J44" s="19"/>
      <c r="K44" s="142" t="s">
        <v>280</v>
      </c>
      <c r="L44" s="143" t="s">
        <v>191</v>
      </c>
    </row>
    <row r="45" spans="1:12" x14ac:dyDescent="0.25">
      <c r="A45" s="6" t="s">
        <v>297</v>
      </c>
      <c r="B45" s="144" t="s">
        <v>209</v>
      </c>
      <c r="C45" s="144" t="s">
        <v>285</v>
      </c>
      <c r="D45" s="9" t="s">
        <v>164</v>
      </c>
      <c r="E45" s="9"/>
      <c r="F45" s="13">
        <v>49</v>
      </c>
      <c r="G45" s="13">
        <v>1</v>
      </c>
      <c r="H45" s="9" t="s">
        <v>327</v>
      </c>
      <c r="I45" s="9" t="s">
        <v>194</v>
      </c>
      <c r="J45" s="19"/>
      <c r="K45" s="142" t="s">
        <v>280</v>
      </c>
      <c r="L45" s="143" t="s">
        <v>191</v>
      </c>
    </row>
    <row r="46" spans="1:12" x14ac:dyDescent="0.25">
      <c r="A46" s="6" t="s">
        <v>299</v>
      </c>
      <c r="B46" s="144" t="s">
        <v>209</v>
      </c>
      <c r="C46" s="144" t="s">
        <v>285</v>
      </c>
      <c r="D46" s="9" t="s">
        <v>165</v>
      </c>
      <c r="E46" s="9"/>
      <c r="F46" s="13">
        <v>80</v>
      </c>
      <c r="G46" s="13">
        <v>2</v>
      </c>
      <c r="H46" s="9" t="s">
        <v>329</v>
      </c>
      <c r="I46" s="9" t="s">
        <v>194</v>
      </c>
      <c r="J46" s="19"/>
      <c r="K46" s="142" t="s">
        <v>280</v>
      </c>
      <c r="L46" s="143" t="s">
        <v>191</v>
      </c>
    </row>
    <row r="47" spans="1:12" x14ac:dyDescent="0.25">
      <c r="A47" s="6" t="s">
        <v>302</v>
      </c>
      <c r="B47" s="144" t="s">
        <v>331</v>
      </c>
      <c r="C47" s="144" t="s">
        <v>285</v>
      </c>
      <c r="D47" s="9" t="s">
        <v>164</v>
      </c>
      <c r="E47" s="9"/>
      <c r="F47" s="13">
        <v>49</v>
      </c>
      <c r="G47" s="13">
        <v>1</v>
      </c>
      <c r="H47" s="9" t="s">
        <v>332</v>
      </c>
      <c r="I47" s="9" t="s">
        <v>234</v>
      </c>
      <c r="J47" s="19" t="s">
        <v>168</v>
      </c>
      <c r="K47" s="142" t="s">
        <v>280</v>
      </c>
      <c r="L47" s="143" t="s">
        <v>191</v>
      </c>
    </row>
    <row r="48" spans="1:12" x14ac:dyDescent="0.25">
      <c r="A48" s="6" t="s">
        <v>305</v>
      </c>
      <c r="B48" s="144" t="s">
        <v>386</v>
      </c>
      <c r="C48" s="144" t="s">
        <v>285</v>
      </c>
      <c r="D48" s="9" t="s">
        <v>165</v>
      </c>
      <c r="E48" s="9"/>
      <c r="F48" s="13">
        <v>49</v>
      </c>
      <c r="G48" s="13">
        <v>1</v>
      </c>
      <c r="H48" s="9" t="s">
        <v>334</v>
      </c>
      <c r="I48" s="9" t="s">
        <v>194</v>
      </c>
      <c r="J48" s="19"/>
      <c r="K48" s="142" t="s">
        <v>280</v>
      </c>
      <c r="L48" s="143" t="s">
        <v>191</v>
      </c>
    </row>
    <row r="49" spans="1:12" x14ac:dyDescent="0.25">
      <c r="A49" s="6" t="s">
        <v>308</v>
      </c>
      <c r="B49" s="144" t="s">
        <v>336</v>
      </c>
      <c r="C49" s="144" t="s">
        <v>285</v>
      </c>
      <c r="D49" s="9" t="s">
        <v>164</v>
      </c>
      <c r="E49" s="9" t="s">
        <v>165</v>
      </c>
      <c r="F49" s="13">
        <v>47</v>
      </c>
      <c r="G49" s="13">
        <v>1.5</v>
      </c>
      <c r="H49" s="9" t="s">
        <v>337</v>
      </c>
      <c r="I49" s="9" t="s">
        <v>234</v>
      </c>
      <c r="J49" s="19" t="s">
        <v>168</v>
      </c>
      <c r="K49" s="142" t="s">
        <v>280</v>
      </c>
      <c r="L49" s="143" t="s">
        <v>191</v>
      </c>
    </row>
    <row r="50" spans="1:12" x14ac:dyDescent="0.25">
      <c r="A50" s="6" t="s">
        <v>310</v>
      </c>
      <c r="B50" s="144" t="s">
        <v>339</v>
      </c>
      <c r="C50" s="144" t="s">
        <v>340</v>
      </c>
      <c r="D50" s="9" t="s">
        <v>276</v>
      </c>
      <c r="E50" s="9"/>
      <c r="F50" s="13">
        <v>78</v>
      </c>
      <c r="G50" s="13">
        <v>2</v>
      </c>
      <c r="H50" s="9"/>
      <c r="I50" s="9" t="s">
        <v>234</v>
      </c>
      <c r="J50" s="19" t="s">
        <v>168</v>
      </c>
      <c r="K50" s="142">
        <v>38855</v>
      </c>
      <c r="L50" s="143" t="s">
        <v>191</v>
      </c>
    </row>
    <row r="51" spans="1:12" x14ac:dyDescent="0.25">
      <c r="A51" s="6" t="s">
        <v>312</v>
      </c>
      <c r="B51" s="144" t="s">
        <v>209</v>
      </c>
      <c r="C51" s="144" t="s">
        <v>340</v>
      </c>
      <c r="D51" s="9" t="s">
        <v>184</v>
      </c>
      <c r="E51" s="9"/>
      <c r="F51" s="13">
        <v>35</v>
      </c>
      <c r="G51" s="13">
        <v>1</v>
      </c>
      <c r="H51" s="9"/>
      <c r="I51" s="9" t="s">
        <v>194</v>
      </c>
      <c r="J51" s="19"/>
      <c r="K51" s="142">
        <v>38855</v>
      </c>
      <c r="L51" s="143" t="s">
        <v>191</v>
      </c>
    </row>
    <row r="52" spans="1:12" x14ac:dyDescent="0.25">
      <c r="A52" s="6" t="s">
        <v>315</v>
      </c>
      <c r="B52" s="144" t="s">
        <v>343</v>
      </c>
      <c r="C52" s="144" t="s">
        <v>340</v>
      </c>
      <c r="D52" s="9" t="s">
        <v>184</v>
      </c>
      <c r="E52" s="9"/>
      <c r="F52" s="13">
        <v>28</v>
      </c>
      <c r="G52" s="13">
        <v>1</v>
      </c>
      <c r="H52" s="9"/>
      <c r="I52" s="9" t="s">
        <v>234</v>
      </c>
      <c r="J52" s="19" t="s">
        <v>168</v>
      </c>
      <c r="K52" s="142">
        <v>38855</v>
      </c>
      <c r="L52" s="143" t="s">
        <v>191</v>
      </c>
    </row>
    <row r="53" spans="1:12" x14ac:dyDescent="0.25">
      <c r="A53" s="6" t="s">
        <v>318</v>
      </c>
      <c r="B53" s="144" t="s">
        <v>345</v>
      </c>
      <c r="C53" s="144" t="s">
        <v>346</v>
      </c>
      <c r="D53" s="9" t="s">
        <v>184</v>
      </c>
      <c r="E53" s="9"/>
      <c r="F53" s="13">
        <v>36</v>
      </c>
      <c r="G53" s="13">
        <v>1</v>
      </c>
      <c r="H53" s="9"/>
      <c r="I53" s="9" t="s">
        <v>234</v>
      </c>
      <c r="J53" s="19" t="s">
        <v>168</v>
      </c>
      <c r="K53" s="142"/>
      <c r="L53" s="143" t="s">
        <v>347</v>
      </c>
    </row>
    <row r="54" spans="1:12" x14ac:dyDescent="0.25">
      <c r="A54" s="6" t="s">
        <v>321</v>
      </c>
      <c r="B54" s="144" t="s">
        <v>209</v>
      </c>
      <c r="C54" s="144" t="s">
        <v>349</v>
      </c>
      <c r="D54" s="9" t="s">
        <v>184</v>
      </c>
      <c r="E54" s="9"/>
      <c r="F54" s="13">
        <v>36</v>
      </c>
      <c r="G54" s="13">
        <v>1</v>
      </c>
      <c r="H54" s="9"/>
      <c r="I54" s="9" t="s">
        <v>194</v>
      </c>
      <c r="J54" s="19"/>
      <c r="K54" s="142"/>
      <c r="L54" s="143" t="s">
        <v>347</v>
      </c>
    </row>
    <row r="55" spans="1:12" x14ac:dyDescent="0.25">
      <c r="A55" s="6" t="s">
        <v>324</v>
      </c>
      <c r="B55" s="103" t="s">
        <v>351</v>
      </c>
      <c r="C55" s="145" t="s">
        <v>352</v>
      </c>
      <c r="D55" s="19" t="s">
        <v>184</v>
      </c>
      <c r="E55" s="9" t="s">
        <v>165</v>
      </c>
      <c r="F55" s="21">
        <v>50</v>
      </c>
      <c r="G55" s="13"/>
      <c r="H55" s="22" t="s">
        <v>353</v>
      </c>
      <c r="I55" s="9" t="s">
        <v>354</v>
      </c>
      <c r="J55" s="19" t="s">
        <v>168</v>
      </c>
      <c r="K55" s="142">
        <v>43901</v>
      </c>
      <c r="L55" s="143" t="s">
        <v>191</v>
      </c>
    </row>
    <row r="56" spans="1:12" x14ac:dyDescent="0.25">
      <c r="A56" s="6" t="s">
        <v>326</v>
      </c>
      <c r="B56" s="103" t="s">
        <v>356</v>
      </c>
      <c r="C56" s="145" t="s">
        <v>352</v>
      </c>
      <c r="D56" s="19" t="s">
        <v>165</v>
      </c>
      <c r="E56" s="9"/>
      <c r="F56" s="21">
        <v>68</v>
      </c>
      <c r="G56" s="13"/>
      <c r="H56" s="22" t="s">
        <v>357</v>
      </c>
      <c r="I56" s="9" t="s">
        <v>354</v>
      </c>
      <c r="J56" s="19" t="s">
        <v>5418</v>
      </c>
      <c r="K56" s="142">
        <v>43901</v>
      </c>
      <c r="L56" s="143" t="s">
        <v>191</v>
      </c>
    </row>
    <row r="57" spans="1:12" x14ac:dyDescent="0.25">
      <c r="A57" s="6" t="s">
        <v>328</v>
      </c>
      <c r="B57" s="103" t="s">
        <v>359</v>
      </c>
      <c r="C57" s="145" t="s">
        <v>352</v>
      </c>
      <c r="D57" s="19" t="s">
        <v>165</v>
      </c>
      <c r="E57" s="9"/>
      <c r="F57" s="21">
        <v>43</v>
      </c>
      <c r="G57" s="13"/>
      <c r="H57" s="22" t="s">
        <v>360</v>
      </c>
      <c r="I57" s="9" t="s">
        <v>354</v>
      </c>
      <c r="J57" s="37" t="s">
        <v>168</v>
      </c>
      <c r="K57" s="142">
        <v>43901</v>
      </c>
      <c r="L57" s="143" t="s">
        <v>191</v>
      </c>
    </row>
    <row r="58" spans="1:12" x14ac:dyDescent="0.25">
      <c r="A58" s="6" t="s">
        <v>330</v>
      </c>
      <c r="B58" s="103" t="s">
        <v>362</v>
      </c>
      <c r="C58" s="145" t="s">
        <v>352</v>
      </c>
      <c r="D58" s="19" t="s">
        <v>165</v>
      </c>
      <c r="E58" s="9"/>
      <c r="F58" s="21">
        <v>79</v>
      </c>
      <c r="G58" s="13"/>
      <c r="H58" s="22" t="s">
        <v>363</v>
      </c>
      <c r="I58" s="9" t="s">
        <v>167</v>
      </c>
      <c r="J58" s="19" t="s">
        <v>180</v>
      </c>
      <c r="K58" s="142">
        <v>43901</v>
      </c>
      <c r="L58" s="143" t="s">
        <v>191</v>
      </c>
    </row>
    <row r="59" spans="1:12" x14ac:dyDescent="0.25">
      <c r="A59" s="6" t="s">
        <v>333</v>
      </c>
      <c r="B59" s="103" t="s">
        <v>365</v>
      </c>
      <c r="C59" s="145" t="s">
        <v>352</v>
      </c>
      <c r="D59" s="19" t="s">
        <v>184</v>
      </c>
      <c r="E59" s="9" t="s">
        <v>165</v>
      </c>
      <c r="F59" s="21">
        <v>44</v>
      </c>
      <c r="G59" s="13"/>
      <c r="H59" s="22" t="s">
        <v>366</v>
      </c>
      <c r="I59" s="9" t="s">
        <v>354</v>
      </c>
      <c r="J59" s="19" t="s">
        <v>168</v>
      </c>
      <c r="K59" s="142">
        <v>43901</v>
      </c>
      <c r="L59" s="143" t="s">
        <v>191</v>
      </c>
    </row>
    <row r="60" spans="1:12" x14ac:dyDescent="0.25">
      <c r="A60" s="6" t="s">
        <v>335</v>
      </c>
      <c r="B60" s="103" t="s">
        <v>368</v>
      </c>
      <c r="C60" s="145" t="s">
        <v>352</v>
      </c>
      <c r="D60" s="19" t="s">
        <v>184</v>
      </c>
      <c r="E60" s="9" t="s">
        <v>165</v>
      </c>
      <c r="F60" s="21">
        <v>30</v>
      </c>
      <c r="G60" s="13"/>
      <c r="H60" s="22" t="s">
        <v>369</v>
      </c>
      <c r="I60" s="9" t="s">
        <v>354</v>
      </c>
      <c r="J60" s="37" t="s">
        <v>168</v>
      </c>
      <c r="K60" s="142">
        <v>43901</v>
      </c>
      <c r="L60" s="143" t="s">
        <v>191</v>
      </c>
    </row>
    <row r="61" spans="1:12" x14ac:dyDescent="0.25">
      <c r="A61" s="6" t="s">
        <v>338</v>
      </c>
      <c r="B61" s="103" t="s">
        <v>371</v>
      </c>
      <c r="C61" s="145" t="s">
        <v>352</v>
      </c>
      <c r="D61" s="19" t="s">
        <v>165</v>
      </c>
      <c r="E61" s="9"/>
      <c r="F61" s="21">
        <v>80</v>
      </c>
      <c r="G61" s="13"/>
      <c r="H61" s="22" t="s">
        <v>372</v>
      </c>
      <c r="I61" s="9" t="s">
        <v>354</v>
      </c>
      <c r="J61" s="19" t="s">
        <v>168</v>
      </c>
      <c r="K61" s="142">
        <v>43901</v>
      </c>
      <c r="L61" s="143" t="s">
        <v>191</v>
      </c>
    </row>
    <row r="62" spans="1:12" x14ac:dyDescent="0.25">
      <c r="A62" s="6" t="s">
        <v>341</v>
      </c>
      <c r="B62" s="103" t="s">
        <v>374</v>
      </c>
      <c r="C62" s="145" t="s">
        <v>352</v>
      </c>
      <c r="D62" s="19" t="s">
        <v>184</v>
      </c>
      <c r="E62" s="9"/>
      <c r="F62" s="21">
        <v>30</v>
      </c>
      <c r="G62" s="13"/>
      <c r="H62" s="22" t="s">
        <v>375</v>
      </c>
      <c r="I62" s="9" t="s">
        <v>354</v>
      </c>
      <c r="J62" s="19" t="s">
        <v>168</v>
      </c>
      <c r="K62" s="142">
        <v>43901</v>
      </c>
      <c r="L62" s="143" t="s">
        <v>191</v>
      </c>
    </row>
    <row r="63" spans="1:12" x14ac:dyDescent="0.25">
      <c r="A63" s="6" t="s">
        <v>342</v>
      </c>
      <c r="B63" s="103" t="s">
        <v>377</v>
      </c>
      <c r="C63" s="145" t="s">
        <v>352</v>
      </c>
      <c r="D63" s="19" t="s">
        <v>165</v>
      </c>
      <c r="E63" s="9"/>
      <c r="F63" s="21">
        <v>65</v>
      </c>
      <c r="G63" s="13"/>
      <c r="H63" s="22" t="s">
        <v>378</v>
      </c>
      <c r="I63" s="9" t="s">
        <v>354</v>
      </c>
      <c r="J63" s="19" t="s">
        <v>168</v>
      </c>
      <c r="K63" s="142">
        <v>43901</v>
      </c>
      <c r="L63" s="143" t="s">
        <v>191</v>
      </c>
    </row>
    <row r="64" spans="1:12" x14ac:dyDescent="0.25">
      <c r="A64" s="6" t="s">
        <v>344</v>
      </c>
      <c r="B64" s="144" t="s">
        <v>209</v>
      </c>
      <c r="C64" s="145" t="s">
        <v>352</v>
      </c>
      <c r="D64" s="19" t="s">
        <v>184</v>
      </c>
      <c r="E64" s="9"/>
      <c r="F64" s="21">
        <v>27</v>
      </c>
      <c r="G64" s="13"/>
      <c r="H64" s="22" t="s">
        <v>380</v>
      </c>
      <c r="I64" s="9" t="s">
        <v>194</v>
      </c>
      <c r="J64" s="19"/>
      <c r="K64" s="142">
        <v>43901</v>
      </c>
      <c r="L64" s="143" t="s">
        <v>191</v>
      </c>
    </row>
    <row r="65" spans="1:12" x14ac:dyDescent="0.25">
      <c r="A65" s="6" t="s">
        <v>348</v>
      </c>
      <c r="B65" s="144" t="s">
        <v>209</v>
      </c>
      <c r="C65" s="145" t="s">
        <v>352</v>
      </c>
      <c r="D65" s="19" t="s">
        <v>165</v>
      </c>
      <c r="E65" s="9"/>
      <c r="F65" s="21">
        <v>34</v>
      </c>
      <c r="G65" s="13"/>
      <c r="H65" s="22" t="s">
        <v>289</v>
      </c>
      <c r="I65" s="9" t="s">
        <v>194</v>
      </c>
      <c r="J65" s="19"/>
      <c r="K65" s="142">
        <v>43901</v>
      </c>
      <c r="L65" s="143" t="s">
        <v>191</v>
      </c>
    </row>
    <row r="66" spans="1:12" x14ac:dyDescent="0.25">
      <c r="A66" s="6" t="s">
        <v>350</v>
      </c>
      <c r="B66" s="103" t="s">
        <v>383</v>
      </c>
      <c r="C66" s="145" t="s">
        <v>352</v>
      </c>
      <c r="D66" s="19" t="s">
        <v>184</v>
      </c>
      <c r="E66" s="9" t="s">
        <v>165</v>
      </c>
      <c r="F66" s="21">
        <v>54</v>
      </c>
      <c r="G66" s="13"/>
      <c r="H66" s="22" t="s">
        <v>384</v>
      </c>
      <c r="I66" s="9" t="s">
        <v>167</v>
      </c>
      <c r="J66" s="19" t="s">
        <v>180</v>
      </c>
      <c r="K66" s="142">
        <v>43901</v>
      </c>
      <c r="L66" s="143" t="s">
        <v>191</v>
      </c>
    </row>
    <row r="67" spans="1:12" x14ac:dyDescent="0.25">
      <c r="A67" s="6" t="s">
        <v>355</v>
      </c>
      <c r="B67" s="144" t="s">
        <v>209</v>
      </c>
      <c r="C67" s="144" t="s">
        <v>389</v>
      </c>
      <c r="D67" s="9" t="s">
        <v>276</v>
      </c>
      <c r="E67" s="9"/>
      <c r="F67" s="13">
        <v>81</v>
      </c>
      <c r="G67" s="13" t="s">
        <v>390</v>
      </c>
      <c r="H67" s="9"/>
      <c r="I67" s="9" t="s">
        <v>194</v>
      </c>
      <c r="J67" s="19"/>
      <c r="K67" s="142">
        <v>2916829</v>
      </c>
      <c r="L67" s="143" t="s">
        <v>191</v>
      </c>
    </row>
    <row r="68" spans="1:12" x14ac:dyDescent="0.25">
      <c r="A68" s="6" t="s">
        <v>358</v>
      </c>
      <c r="B68" s="144" t="s">
        <v>392</v>
      </c>
      <c r="C68" s="144" t="s">
        <v>393</v>
      </c>
      <c r="D68" s="9" t="s">
        <v>276</v>
      </c>
      <c r="E68" s="9"/>
      <c r="F68" s="13">
        <v>38</v>
      </c>
      <c r="G68" s="13">
        <v>1</v>
      </c>
      <c r="H68" s="9"/>
      <c r="I68" s="9" t="s">
        <v>167</v>
      </c>
      <c r="J68" s="19" t="s">
        <v>168</v>
      </c>
      <c r="K68" s="142" t="s">
        <v>394</v>
      </c>
      <c r="L68" s="143" t="s">
        <v>191</v>
      </c>
    </row>
    <row r="69" spans="1:12" x14ac:dyDescent="0.25">
      <c r="A69" s="6" t="s">
        <v>361</v>
      </c>
      <c r="B69" s="144" t="s">
        <v>396</v>
      </c>
      <c r="C69" s="144" t="s">
        <v>397</v>
      </c>
      <c r="D69" s="9" t="s">
        <v>165</v>
      </c>
      <c r="E69" s="9"/>
      <c r="F69" s="13">
        <v>73</v>
      </c>
      <c r="G69" s="13">
        <v>2</v>
      </c>
      <c r="H69" s="9"/>
      <c r="I69" s="9" t="s">
        <v>234</v>
      </c>
      <c r="J69" s="19" t="s">
        <v>168</v>
      </c>
      <c r="K69" s="142">
        <v>31715</v>
      </c>
      <c r="L69" s="143" t="s">
        <v>191</v>
      </c>
    </row>
    <row r="70" spans="1:12" x14ac:dyDescent="0.25">
      <c r="A70" s="6" t="s">
        <v>364</v>
      </c>
      <c r="B70" s="144" t="s">
        <v>399</v>
      </c>
      <c r="C70" s="144" t="s">
        <v>400</v>
      </c>
      <c r="D70" s="9" t="s">
        <v>165</v>
      </c>
      <c r="E70" s="9"/>
      <c r="F70" s="13">
        <v>46</v>
      </c>
      <c r="G70" s="13">
        <v>2</v>
      </c>
      <c r="H70" s="9"/>
      <c r="I70" s="9" t="s">
        <v>167</v>
      </c>
      <c r="J70" s="19" t="s">
        <v>168</v>
      </c>
      <c r="K70" s="142">
        <v>81116</v>
      </c>
      <c r="L70" s="143" t="s">
        <v>191</v>
      </c>
    </row>
    <row r="71" spans="1:12" x14ac:dyDescent="0.25">
      <c r="A71" s="6" t="s">
        <v>367</v>
      </c>
      <c r="B71" s="144" t="s">
        <v>209</v>
      </c>
      <c r="C71" s="144" t="s">
        <v>477</v>
      </c>
      <c r="D71" s="9" t="s">
        <v>164</v>
      </c>
      <c r="E71" s="9" t="s">
        <v>165</v>
      </c>
      <c r="F71" s="13">
        <v>49</v>
      </c>
      <c r="G71" s="13">
        <v>1</v>
      </c>
      <c r="H71" s="9" t="s">
        <v>201</v>
      </c>
      <c r="I71" s="9" t="s">
        <v>194</v>
      </c>
      <c r="J71" s="19"/>
      <c r="K71" s="142" t="s">
        <v>478</v>
      </c>
      <c r="L71" s="143" t="s">
        <v>191</v>
      </c>
    </row>
    <row r="72" spans="1:12" x14ac:dyDescent="0.25">
      <c r="A72" s="6" t="s">
        <v>370</v>
      </c>
      <c r="B72" s="144" t="s">
        <v>209</v>
      </c>
      <c r="C72" s="144" t="s">
        <v>477</v>
      </c>
      <c r="D72" s="9" t="s">
        <v>164</v>
      </c>
      <c r="E72" s="9" t="s">
        <v>184</v>
      </c>
      <c r="F72" s="13">
        <v>48</v>
      </c>
      <c r="G72" s="13">
        <v>1</v>
      </c>
      <c r="H72" s="9" t="s">
        <v>204</v>
      </c>
      <c r="I72" s="9" t="s">
        <v>194</v>
      </c>
      <c r="J72" s="19"/>
      <c r="K72" s="142" t="s">
        <v>478</v>
      </c>
      <c r="L72" s="143" t="s">
        <v>191</v>
      </c>
    </row>
    <row r="73" spans="1:12" x14ac:dyDescent="0.25">
      <c r="A73" s="6" t="s">
        <v>373</v>
      </c>
      <c r="B73" s="144" t="s">
        <v>482</v>
      </c>
      <c r="C73" s="144" t="s">
        <v>477</v>
      </c>
      <c r="D73" s="9" t="s">
        <v>164</v>
      </c>
      <c r="E73" s="9"/>
      <c r="F73" s="13">
        <v>27</v>
      </c>
      <c r="G73" s="13">
        <v>1</v>
      </c>
      <c r="H73" s="9" t="s">
        <v>286</v>
      </c>
      <c r="I73" s="9" t="s">
        <v>167</v>
      </c>
      <c r="J73" s="19" t="s">
        <v>180</v>
      </c>
      <c r="K73" s="142" t="s">
        <v>478</v>
      </c>
      <c r="L73" s="143" t="s">
        <v>191</v>
      </c>
    </row>
    <row r="74" spans="1:12" x14ac:dyDescent="0.25">
      <c r="A74" s="6" t="s">
        <v>376</v>
      </c>
      <c r="B74" s="144" t="s">
        <v>5419</v>
      </c>
      <c r="C74" s="144" t="s">
        <v>477</v>
      </c>
      <c r="D74" s="9" t="s">
        <v>164</v>
      </c>
      <c r="E74" s="9" t="s">
        <v>184</v>
      </c>
      <c r="F74" s="13">
        <v>47</v>
      </c>
      <c r="G74" s="13">
        <v>1</v>
      </c>
      <c r="H74" s="9" t="s">
        <v>301</v>
      </c>
      <c r="I74" s="9" t="s">
        <v>194</v>
      </c>
      <c r="J74" s="19"/>
      <c r="K74" s="142" t="s">
        <v>478</v>
      </c>
      <c r="L74" s="143" t="s">
        <v>191</v>
      </c>
    </row>
    <row r="75" spans="1:12" x14ac:dyDescent="0.25">
      <c r="A75" s="6" t="s">
        <v>379</v>
      </c>
      <c r="B75" s="144" t="s">
        <v>209</v>
      </c>
      <c r="C75" s="144" t="s">
        <v>477</v>
      </c>
      <c r="D75" s="9" t="s">
        <v>165</v>
      </c>
      <c r="E75" s="9"/>
      <c r="F75" s="13">
        <v>47</v>
      </c>
      <c r="G75" s="13">
        <v>1</v>
      </c>
      <c r="H75" s="9" t="s">
        <v>304</v>
      </c>
      <c r="I75" s="9" t="s">
        <v>194</v>
      </c>
      <c r="J75" s="37"/>
      <c r="K75" s="142" t="s">
        <v>478</v>
      </c>
      <c r="L75" s="143" t="s">
        <v>191</v>
      </c>
    </row>
    <row r="76" spans="1:12" x14ac:dyDescent="0.25">
      <c r="A76" s="6" t="s">
        <v>381</v>
      </c>
      <c r="B76" s="144" t="s">
        <v>488</v>
      </c>
      <c r="C76" s="144" t="s">
        <v>477</v>
      </c>
      <c r="D76" s="9" t="s">
        <v>164</v>
      </c>
      <c r="E76" s="9" t="s">
        <v>165</v>
      </c>
      <c r="F76" s="13">
        <v>76</v>
      </c>
      <c r="G76" s="13">
        <v>2</v>
      </c>
      <c r="H76" s="9" t="s">
        <v>229</v>
      </c>
      <c r="I76" s="9" t="s">
        <v>234</v>
      </c>
      <c r="J76" s="19" t="s">
        <v>168</v>
      </c>
      <c r="K76" s="142" t="s">
        <v>478</v>
      </c>
      <c r="L76" s="143" t="s">
        <v>191</v>
      </c>
    </row>
    <row r="77" spans="1:12" x14ac:dyDescent="0.25">
      <c r="A77" s="6" t="s">
        <v>382</v>
      </c>
      <c r="B77" s="144" t="s">
        <v>5420</v>
      </c>
      <c r="C77" s="144" t="s">
        <v>477</v>
      </c>
      <c r="D77" s="9" t="s">
        <v>164</v>
      </c>
      <c r="E77" s="9" t="s">
        <v>165</v>
      </c>
      <c r="F77" s="13">
        <v>48</v>
      </c>
      <c r="G77" s="13">
        <v>2</v>
      </c>
      <c r="H77" s="9" t="s">
        <v>425</v>
      </c>
      <c r="I77" s="9" t="s">
        <v>194</v>
      </c>
      <c r="J77" s="37"/>
      <c r="K77" s="142" t="s">
        <v>478</v>
      </c>
      <c r="L77" s="143" t="s">
        <v>191</v>
      </c>
    </row>
    <row r="78" spans="1:12" x14ac:dyDescent="0.25">
      <c r="A78" s="6" t="s">
        <v>385</v>
      </c>
      <c r="B78" s="144" t="s">
        <v>492</v>
      </c>
      <c r="C78" s="144" t="s">
        <v>477</v>
      </c>
      <c r="D78" s="9" t="s">
        <v>164</v>
      </c>
      <c r="E78" s="9"/>
      <c r="F78" s="13">
        <v>43</v>
      </c>
      <c r="G78" s="13">
        <v>1</v>
      </c>
      <c r="H78" s="9" t="s">
        <v>246</v>
      </c>
      <c r="I78" s="9" t="s">
        <v>234</v>
      </c>
      <c r="J78" s="19" t="s">
        <v>180</v>
      </c>
      <c r="K78" s="142" t="s">
        <v>478</v>
      </c>
      <c r="L78" s="143" t="s">
        <v>191</v>
      </c>
    </row>
    <row r="79" spans="1:12" x14ac:dyDescent="0.25">
      <c r="A79" s="6" t="s">
        <v>388</v>
      </c>
      <c r="B79" s="144" t="s">
        <v>494</v>
      </c>
      <c r="C79" s="144" t="s">
        <v>477</v>
      </c>
      <c r="D79" s="9" t="s">
        <v>164</v>
      </c>
      <c r="E79" s="9" t="s">
        <v>165</v>
      </c>
      <c r="F79" s="13">
        <v>50</v>
      </c>
      <c r="G79" s="13">
        <v>1</v>
      </c>
      <c r="H79" s="9" t="s">
        <v>314</v>
      </c>
      <c r="I79" s="9" t="s">
        <v>167</v>
      </c>
      <c r="J79" s="19" t="s">
        <v>180</v>
      </c>
      <c r="K79" s="142" t="s">
        <v>478</v>
      </c>
      <c r="L79" s="143" t="s">
        <v>191</v>
      </c>
    </row>
    <row r="80" spans="1:12" x14ac:dyDescent="0.25">
      <c r="A80" s="6" t="s">
        <v>391</v>
      </c>
      <c r="B80" s="144" t="s">
        <v>496</v>
      </c>
      <c r="C80" s="144" t="s">
        <v>477</v>
      </c>
      <c r="D80" s="9" t="s">
        <v>164</v>
      </c>
      <c r="E80" s="9" t="s">
        <v>165</v>
      </c>
      <c r="F80" s="13">
        <v>49</v>
      </c>
      <c r="G80" s="13">
        <v>1</v>
      </c>
      <c r="H80" s="9" t="s">
        <v>317</v>
      </c>
      <c r="I80" s="9" t="s">
        <v>167</v>
      </c>
      <c r="J80" s="19" t="s">
        <v>180</v>
      </c>
      <c r="K80" s="142" t="s">
        <v>478</v>
      </c>
      <c r="L80" s="143" t="s">
        <v>191</v>
      </c>
    </row>
    <row r="81" spans="1:12" x14ac:dyDescent="0.25">
      <c r="A81" s="6" t="s">
        <v>395</v>
      </c>
      <c r="B81" s="144" t="s">
        <v>209</v>
      </c>
      <c r="C81" s="144" t="s">
        <v>477</v>
      </c>
      <c r="D81" s="9" t="s">
        <v>165</v>
      </c>
      <c r="E81" s="9"/>
      <c r="F81" s="13">
        <v>49</v>
      </c>
      <c r="G81" s="13">
        <v>2</v>
      </c>
      <c r="H81" s="9" t="s">
        <v>320</v>
      </c>
      <c r="I81" s="9" t="s">
        <v>194</v>
      </c>
      <c r="J81" s="19"/>
      <c r="K81" s="142" t="s">
        <v>478</v>
      </c>
      <c r="L81" s="143" t="s">
        <v>191</v>
      </c>
    </row>
    <row r="82" spans="1:12" x14ac:dyDescent="0.25">
      <c r="A82" s="6" t="s">
        <v>398</v>
      </c>
      <c r="B82" s="144" t="s">
        <v>500</v>
      </c>
      <c r="C82" s="144" t="s">
        <v>477</v>
      </c>
      <c r="D82" s="9" t="s">
        <v>164</v>
      </c>
      <c r="E82" s="9" t="s">
        <v>165</v>
      </c>
      <c r="F82" s="13">
        <v>50</v>
      </c>
      <c r="G82" s="13">
        <v>2</v>
      </c>
      <c r="H82" s="9" t="s">
        <v>323</v>
      </c>
      <c r="I82" s="9" t="s">
        <v>167</v>
      </c>
      <c r="J82" s="19" t="s">
        <v>180</v>
      </c>
      <c r="K82" s="142" t="s">
        <v>478</v>
      </c>
      <c r="L82" s="143" t="s">
        <v>191</v>
      </c>
    </row>
    <row r="83" spans="1:12" x14ac:dyDescent="0.25">
      <c r="A83" s="6" t="s">
        <v>401</v>
      </c>
      <c r="B83" s="144" t="s">
        <v>502</v>
      </c>
      <c r="C83" s="144" t="s">
        <v>477</v>
      </c>
      <c r="D83" s="9" t="s">
        <v>164</v>
      </c>
      <c r="E83" s="9" t="s">
        <v>165</v>
      </c>
      <c r="F83" s="13">
        <v>50</v>
      </c>
      <c r="G83" s="13">
        <v>1</v>
      </c>
      <c r="H83" s="9" t="s">
        <v>503</v>
      </c>
      <c r="I83" s="9" t="s">
        <v>234</v>
      </c>
      <c r="J83" s="19" t="s">
        <v>168</v>
      </c>
      <c r="K83" s="142" t="s">
        <v>478</v>
      </c>
      <c r="L83" s="143" t="s">
        <v>191</v>
      </c>
    </row>
    <row r="84" spans="1:12" x14ac:dyDescent="0.25">
      <c r="A84" s="6" t="s">
        <v>404</v>
      </c>
      <c r="B84" s="144" t="s">
        <v>505</v>
      </c>
      <c r="C84" s="144" t="s">
        <v>477</v>
      </c>
      <c r="D84" s="9" t="s">
        <v>164</v>
      </c>
      <c r="E84" s="9" t="s">
        <v>165</v>
      </c>
      <c r="F84" s="13">
        <v>25</v>
      </c>
      <c r="G84" s="13">
        <v>1</v>
      </c>
      <c r="H84" s="9" t="s">
        <v>506</v>
      </c>
      <c r="I84" s="9" t="s">
        <v>234</v>
      </c>
      <c r="J84" s="19" t="s">
        <v>180</v>
      </c>
      <c r="K84" s="142" t="s">
        <v>478</v>
      </c>
      <c r="L84" s="143" t="s">
        <v>191</v>
      </c>
    </row>
    <row r="85" spans="1:12" x14ac:dyDescent="0.25">
      <c r="A85" s="6" t="s">
        <v>406</v>
      </c>
      <c r="B85" s="144" t="s">
        <v>209</v>
      </c>
      <c r="C85" s="144" t="s">
        <v>477</v>
      </c>
      <c r="D85" s="9" t="s">
        <v>164</v>
      </c>
      <c r="E85" s="9"/>
      <c r="F85" s="13">
        <v>47</v>
      </c>
      <c r="G85" s="13">
        <v>1</v>
      </c>
      <c r="H85" s="9" t="s">
        <v>508</v>
      </c>
      <c r="I85" s="9" t="s">
        <v>194</v>
      </c>
      <c r="J85" s="19"/>
      <c r="K85" s="142" t="s">
        <v>478</v>
      </c>
      <c r="L85" s="143" t="s">
        <v>191</v>
      </c>
    </row>
    <row r="86" spans="1:12" x14ac:dyDescent="0.25">
      <c r="A86" s="6" t="s">
        <v>408</v>
      </c>
      <c r="B86" s="144" t="s">
        <v>510</v>
      </c>
      <c r="C86" s="144" t="s">
        <v>477</v>
      </c>
      <c r="D86" s="9" t="s">
        <v>164</v>
      </c>
      <c r="E86" s="9"/>
      <c r="F86" s="13">
        <v>47</v>
      </c>
      <c r="G86" s="13">
        <v>1</v>
      </c>
      <c r="H86" s="9" t="s">
        <v>511</v>
      </c>
      <c r="I86" s="9" t="s">
        <v>234</v>
      </c>
      <c r="J86" s="37" t="s">
        <v>168</v>
      </c>
      <c r="K86" s="142" t="s">
        <v>478</v>
      </c>
      <c r="L86" s="143" t="s">
        <v>191</v>
      </c>
    </row>
    <row r="87" spans="1:12" x14ac:dyDescent="0.25">
      <c r="A87" s="6" t="s">
        <v>410</v>
      </c>
      <c r="B87" s="144" t="s">
        <v>5421</v>
      </c>
      <c r="C87" s="144" t="s">
        <v>477</v>
      </c>
      <c r="D87" s="9" t="s">
        <v>164</v>
      </c>
      <c r="E87" s="9"/>
      <c r="F87" s="13">
        <v>25</v>
      </c>
      <c r="G87" s="13">
        <v>3</v>
      </c>
      <c r="H87" s="9" t="s">
        <v>514</v>
      </c>
      <c r="I87" s="9" t="s">
        <v>167</v>
      </c>
      <c r="J87" s="19" t="s">
        <v>180</v>
      </c>
      <c r="K87" s="142" t="s">
        <v>478</v>
      </c>
      <c r="L87" s="143" t="s">
        <v>191</v>
      </c>
    </row>
    <row r="88" spans="1:12" x14ac:dyDescent="0.25">
      <c r="A88" s="6" t="s">
        <v>412</v>
      </c>
      <c r="B88" s="144" t="s">
        <v>516</v>
      </c>
      <c r="C88" s="144" t="s">
        <v>477</v>
      </c>
      <c r="D88" s="9" t="s">
        <v>164</v>
      </c>
      <c r="E88" s="9" t="s">
        <v>165</v>
      </c>
      <c r="F88" s="13">
        <v>27</v>
      </c>
      <c r="G88" s="13">
        <v>1</v>
      </c>
      <c r="H88" s="9" t="s">
        <v>517</v>
      </c>
      <c r="I88" s="9" t="s">
        <v>167</v>
      </c>
      <c r="J88" s="19" t="s">
        <v>180</v>
      </c>
      <c r="K88" s="142" t="s">
        <v>478</v>
      </c>
      <c r="L88" s="143" t="s">
        <v>191</v>
      </c>
    </row>
    <row r="89" spans="1:12" x14ac:dyDescent="0.25">
      <c r="A89" s="6" t="s">
        <v>413</v>
      </c>
      <c r="B89" s="144" t="s">
        <v>209</v>
      </c>
      <c r="C89" s="144" t="s">
        <v>477</v>
      </c>
      <c r="D89" s="9" t="s">
        <v>165</v>
      </c>
      <c r="E89" s="9"/>
      <c r="F89" s="13">
        <v>43</v>
      </c>
      <c r="G89" s="13">
        <v>1</v>
      </c>
      <c r="H89" s="9" t="s">
        <v>519</v>
      </c>
      <c r="I89" s="9" t="s">
        <v>194</v>
      </c>
      <c r="J89" s="19"/>
      <c r="K89" s="142" t="s">
        <v>478</v>
      </c>
      <c r="L89" s="143" t="s">
        <v>191</v>
      </c>
    </row>
    <row r="90" spans="1:12" x14ac:dyDescent="0.25">
      <c r="A90" s="6" t="s">
        <v>415</v>
      </c>
      <c r="B90" s="144" t="s">
        <v>521</v>
      </c>
      <c r="C90" s="144" t="s">
        <v>477</v>
      </c>
      <c r="D90" s="9" t="s">
        <v>164</v>
      </c>
      <c r="E90" s="9"/>
      <c r="F90" s="13">
        <v>25</v>
      </c>
      <c r="G90" s="13">
        <v>1</v>
      </c>
      <c r="H90" s="9" t="s">
        <v>522</v>
      </c>
      <c r="I90" s="9" t="s">
        <v>167</v>
      </c>
      <c r="J90" s="19" t="s">
        <v>168</v>
      </c>
      <c r="K90" s="142" t="s">
        <v>478</v>
      </c>
      <c r="L90" s="143" t="s">
        <v>191</v>
      </c>
    </row>
    <row r="91" spans="1:12" x14ac:dyDescent="0.25">
      <c r="A91" s="6" t="s">
        <v>416</v>
      </c>
      <c r="B91" s="144" t="s">
        <v>524</v>
      </c>
      <c r="C91" s="144" t="s">
        <v>477</v>
      </c>
      <c r="D91" s="9" t="s">
        <v>164</v>
      </c>
      <c r="E91" s="9" t="s">
        <v>165</v>
      </c>
      <c r="F91" s="13">
        <v>50</v>
      </c>
      <c r="G91" s="13">
        <v>1</v>
      </c>
      <c r="H91" s="9" t="s">
        <v>525</v>
      </c>
      <c r="I91" s="9" t="s">
        <v>167</v>
      </c>
      <c r="J91" s="19" t="s">
        <v>180</v>
      </c>
      <c r="K91" s="142" t="s">
        <v>478</v>
      </c>
      <c r="L91" s="143" t="s">
        <v>191</v>
      </c>
    </row>
  </sheetData>
  <mergeCells count="10">
    <mergeCell ref="I1:I2"/>
    <mergeCell ref="J1:J2"/>
    <mergeCell ref="K1:K2"/>
    <mergeCell ref="L1:L2"/>
    <mergeCell ref="A1:A2"/>
    <mergeCell ref="B1:B2"/>
    <mergeCell ref="C1:C2"/>
    <mergeCell ref="D1:E1"/>
    <mergeCell ref="G1:G2"/>
    <mergeCell ref="H1:H2"/>
  </mergeCells>
  <conditionalFormatting sqref="F55:F66 C55:D66 B55:B63 B66 J4:J91">
    <cfRule type="cellIs" dxfId="2" priority="3" stopIfTrue="1" operator="equal">
      <formula>"szociális alapú"</formula>
    </cfRule>
  </conditionalFormatting>
  <conditionalFormatting sqref="H55:H66">
    <cfRule type="cellIs" dxfId="1" priority="2" stopIfTrue="1" operator="equal">
      <formula>"szociális alapú"</formula>
    </cfRule>
  </conditionalFormatting>
  <conditionalFormatting sqref="J3">
    <cfRule type="cellIs" dxfId="0" priority="1" stopIfTrue="1" operator="equal">
      <formula>"szociális alapú"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Header>&amp;CIngatlangazdálkodási Terv 3.sz. BKV lakások  
Készült 2018 április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view="pageLayout" zoomScaleNormal="100" workbookViewId="0">
      <selection activeCell="F3" sqref="F3"/>
    </sheetView>
  </sheetViews>
  <sheetFormatPr defaultColWidth="8.7109375" defaultRowHeight="15" x14ac:dyDescent="0.25"/>
  <cols>
    <col min="1" max="1" width="5.7109375" style="147" bestFit="1" customWidth="1"/>
    <col min="2" max="2" width="14.5703125" style="147" bestFit="1" customWidth="1"/>
    <col min="3" max="3" width="4.140625" style="147" bestFit="1" customWidth="1"/>
    <col min="4" max="4" width="40.7109375" style="147" bestFit="1" customWidth="1"/>
    <col min="5" max="5" width="14.5703125" style="147" bestFit="1" customWidth="1"/>
    <col min="6" max="6" width="9.7109375" style="147" customWidth="1"/>
    <col min="7" max="7" width="12.85546875" style="147" bestFit="1" customWidth="1"/>
    <col min="8" max="8" width="44.85546875" style="147" bestFit="1" customWidth="1"/>
    <col min="9" max="9" width="10.42578125" style="147" bestFit="1" customWidth="1"/>
    <col min="10" max="10" width="14.140625" style="147" bestFit="1" customWidth="1"/>
    <col min="11" max="16384" width="8.7109375" style="147"/>
  </cols>
  <sheetData>
    <row r="1" spans="1:10" s="92" customFormat="1" ht="30" x14ac:dyDescent="0.25">
      <c r="A1" s="148" t="s">
        <v>5485</v>
      </c>
      <c r="B1" s="148" t="s">
        <v>1</v>
      </c>
      <c r="C1" s="148" t="s">
        <v>5486</v>
      </c>
      <c r="D1" s="148" t="s">
        <v>3</v>
      </c>
      <c r="E1" s="170" t="s">
        <v>658</v>
      </c>
      <c r="F1" s="148" t="s">
        <v>5509</v>
      </c>
      <c r="G1" s="148" t="s">
        <v>6</v>
      </c>
      <c r="H1" s="148" t="s">
        <v>654</v>
      </c>
      <c r="I1" s="148" t="s">
        <v>662</v>
      </c>
      <c r="J1" s="148" t="s">
        <v>5225</v>
      </c>
    </row>
    <row r="2" spans="1:10" x14ac:dyDescent="0.25">
      <c r="A2" s="34">
        <v>1</v>
      </c>
      <c r="B2" s="149" t="s">
        <v>5487</v>
      </c>
      <c r="C2" s="149"/>
      <c r="D2" s="149" t="s">
        <v>1209</v>
      </c>
      <c r="E2" s="150" t="s">
        <v>139</v>
      </c>
      <c r="F2" s="151">
        <v>28162</v>
      </c>
      <c r="G2" s="149" t="s">
        <v>1214</v>
      </c>
      <c r="H2" s="149" t="s">
        <v>1207</v>
      </c>
      <c r="I2" s="152">
        <v>35732</v>
      </c>
      <c r="J2" s="151">
        <v>137860369</v>
      </c>
    </row>
    <row r="3" spans="1:10" x14ac:dyDescent="0.25">
      <c r="A3" s="34">
        <v>2</v>
      </c>
      <c r="B3" s="149" t="s">
        <v>5487</v>
      </c>
      <c r="C3" s="149"/>
      <c r="D3" s="149" t="s">
        <v>1209</v>
      </c>
      <c r="E3" s="150" t="s">
        <v>1208</v>
      </c>
      <c r="F3" s="151">
        <v>3000</v>
      </c>
      <c r="G3" s="149" t="s">
        <v>1206</v>
      </c>
      <c r="H3" s="149" t="s">
        <v>1207</v>
      </c>
      <c r="I3" s="152">
        <v>35732</v>
      </c>
      <c r="J3" s="151">
        <v>2000000</v>
      </c>
    </row>
    <row r="4" spans="1:10" x14ac:dyDescent="0.25">
      <c r="A4" s="34">
        <v>3</v>
      </c>
      <c r="B4" s="149" t="s">
        <v>15</v>
      </c>
      <c r="C4" s="149" t="s">
        <v>831</v>
      </c>
      <c r="D4" s="149" t="s">
        <v>5226</v>
      </c>
      <c r="E4" s="150" t="s">
        <v>3121</v>
      </c>
      <c r="F4" s="151">
        <v>1127</v>
      </c>
      <c r="G4" s="149" t="s">
        <v>3119</v>
      </c>
      <c r="H4" s="149" t="s">
        <v>3120</v>
      </c>
      <c r="I4" s="152">
        <v>33604</v>
      </c>
      <c r="J4" s="151">
        <v>10707000</v>
      </c>
    </row>
    <row r="5" spans="1:10" x14ac:dyDescent="0.25">
      <c r="A5" s="34">
        <v>4</v>
      </c>
      <c r="B5" s="149" t="s">
        <v>15</v>
      </c>
      <c r="C5" s="149" t="s">
        <v>831</v>
      </c>
      <c r="D5" s="149" t="s">
        <v>5227</v>
      </c>
      <c r="E5" s="150" t="s">
        <v>1002</v>
      </c>
      <c r="F5" s="153">
        <v>162</v>
      </c>
      <c r="G5" s="149" t="s">
        <v>1000</v>
      </c>
      <c r="H5" s="149" t="s">
        <v>5228</v>
      </c>
      <c r="I5" s="152">
        <v>23377</v>
      </c>
      <c r="J5" s="151">
        <v>4452000</v>
      </c>
    </row>
    <row r="6" spans="1:10" x14ac:dyDescent="0.25">
      <c r="A6" s="34">
        <v>5</v>
      </c>
      <c r="B6" s="149" t="s">
        <v>15</v>
      </c>
      <c r="C6" s="149" t="s">
        <v>1172</v>
      </c>
      <c r="D6" s="149" t="s">
        <v>5229</v>
      </c>
      <c r="E6" s="150" t="s">
        <v>3159</v>
      </c>
      <c r="F6" s="153">
        <v>933</v>
      </c>
      <c r="G6" s="149" t="s">
        <v>3157</v>
      </c>
      <c r="H6" s="149" t="s">
        <v>5230</v>
      </c>
      <c r="I6" s="152">
        <v>39438</v>
      </c>
      <c r="J6" s="151">
        <v>74640000</v>
      </c>
    </row>
    <row r="7" spans="1:10" x14ac:dyDescent="0.25">
      <c r="A7" s="34">
        <v>6</v>
      </c>
      <c r="B7" s="149" t="s">
        <v>15</v>
      </c>
      <c r="C7" s="149" t="s">
        <v>1172</v>
      </c>
      <c r="D7" s="149" t="s">
        <v>5231</v>
      </c>
      <c r="E7" s="150" t="s">
        <v>3508</v>
      </c>
      <c r="F7" s="151">
        <v>8142</v>
      </c>
      <c r="G7" s="149" t="s">
        <v>3506</v>
      </c>
      <c r="H7" s="149" t="s">
        <v>5232</v>
      </c>
      <c r="I7" s="152">
        <v>33604</v>
      </c>
      <c r="J7" s="151">
        <v>109931000</v>
      </c>
    </row>
    <row r="8" spans="1:10" x14ac:dyDescent="0.25">
      <c r="A8" s="34">
        <v>7</v>
      </c>
      <c r="B8" s="149" t="s">
        <v>15</v>
      </c>
      <c r="C8" s="149" t="s">
        <v>1172</v>
      </c>
      <c r="D8" s="149" t="s">
        <v>5233</v>
      </c>
      <c r="E8" s="150" t="s">
        <v>3460</v>
      </c>
      <c r="F8" s="153">
        <v>21</v>
      </c>
      <c r="G8" s="149" t="s">
        <v>3458</v>
      </c>
      <c r="H8" s="149" t="s">
        <v>5234</v>
      </c>
      <c r="I8" s="152">
        <v>37529</v>
      </c>
      <c r="J8" s="151">
        <v>224000</v>
      </c>
    </row>
    <row r="9" spans="1:10" x14ac:dyDescent="0.25">
      <c r="A9" s="34">
        <v>8</v>
      </c>
      <c r="B9" s="149" t="s">
        <v>15</v>
      </c>
      <c r="C9" s="149" t="s">
        <v>1172</v>
      </c>
      <c r="D9" s="149" t="s">
        <v>5233</v>
      </c>
      <c r="E9" s="150" t="s">
        <v>3443</v>
      </c>
      <c r="F9" s="151">
        <v>20984</v>
      </c>
      <c r="G9" s="149" t="s">
        <v>92</v>
      </c>
      <c r="H9" s="149" t="s">
        <v>672</v>
      </c>
      <c r="I9" s="152">
        <v>33604</v>
      </c>
      <c r="J9" s="151">
        <v>56665000</v>
      </c>
    </row>
    <row r="10" spans="1:10" x14ac:dyDescent="0.25">
      <c r="A10" s="34">
        <v>9</v>
      </c>
      <c r="B10" s="149" t="s">
        <v>15</v>
      </c>
      <c r="C10" s="149" t="s">
        <v>1172</v>
      </c>
      <c r="D10" s="149" t="s">
        <v>5233</v>
      </c>
      <c r="E10" s="150" t="s">
        <v>3440</v>
      </c>
      <c r="F10" s="153">
        <v>4</v>
      </c>
      <c r="G10" s="149" t="s">
        <v>3438</v>
      </c>
      <c r="H10" s="149" t="s">
        <v>5235</v>
      </c>
      <c r="I10" s="152">
        <v>37500</v>
      </c>
      <c r="J10" s="151">
        <v>28000</v>
      </c>
    </row>
    <row r="11" spans="1:10" x14ac:dyDescent="0.25">
      <c r="A11" s="34">
        <v>10</v>
      </c>
      <c r="B11" s="149" t="s">
        <v>15</v>
      </c>
      <c r="C11" s="149" t="s">
        <v>1172</v>
      </c>
      <c r="D11" s="154" t="s">
        <v>5236</v>
      </c>
      <c r="E11" s="155" t="s">
        <v>3496</v>
      </c>
      <c r="F11" s="156">
        <v>905</v>
      </c>
      <c r="G11" s="154" t="s">
        <v>3494</v>
      </c>
      <c r="H11" s="154" t="s">
        <v>1971</v>
      </c>
      <c r="I11" s="157">
        <v>33604</v>
      </c>
      <c r="J11" s="158">
        <v>21630194</v>
      </c>
    </row>
    <row r="12" spans="1:10" x14ac:dyDescent="0.25">
      <c r="A12" s="34">
        <v>11</v>
      </c>
      <c r="B12" s="149" t="s">
        <v>15</v>
      </c>
      <c r="C12" s="149" t="s">
        <v>1172</v>
      </c>
      <c r="D12" s="149" t="s">
        <v>5236</v>
      </c>
      <c r="E12" s="150" t="s">
        <v>3491</v>
      </c>
      <c r="F12" s="153">
        <v>142</v>
      </c>
      <c r="G12" s="149" t="s">
        <v>3489</v>
      </c>
      <c r="H12" s="149" t="s">
        <v>5237</v>
      </c>
      <c r="I12" s="152">
        <v>33604</v>
      </c>
      <c r="J12" s="151">
        <v>3393909</v>
      </c>
    </row>
    <row r="13" spans="1:10" x14ac:dyDescent="0.25">
      <c r="A13" s="34">
        <v>12</v>
      </c>
      <c r="B13" s="149" t="s">
        <v>15</v>
      </c>
      <c r="C13" s="149" t="s">
        <v>1172</v>
      </c>
      <c r="D13" s="149" t="s">
        <v>5236</v>
      </c>
      <c r="E13" s="150" t="s">
        <v>3486</v>
      </c>
      <c r="F13" s="153">
        <v>804</v>
      </c>
      <c r="G13" s="149" t="s">
        <v>3484</v>
      </c>
      <c r="H13" s="149" t="s">
        <v>3485</v>
      </c>
      <c r="I13" s="152">
        <v>33604</v>
      </c>
      <c r="J13" s="151">
        <v>19216216</v>
      </c>
    </row>
    <row r="14" spans="1:10" x14ac:dyDescent="0.25">
      <c r="A14" s="34">
        <v>13</v>
      </c>
      <c r="B14" s="149" t="s">
        <v>15</v>
      </c>
      <c r="C14" s="149" t="s">
        <v>1172</v>
      </c>
      <c r="D14" s="149" t="s">
        <v>5236</v>
      </c>
      <c r="E14" s="150" t="s">
        <v>3481</v>
      </c>
      <c r="F14" s="153">
        <v>189</v>
      </c>
      <c r="G14" s="149" t="s">
        <v>3479</v>
      </c>
      <c r="H14" s="149" t="s">
        <v>5238</v>
      </c>
      <c r="I14" s="152">
        <v>33604</v>
      </c>
      <c r="J14" s="151">
        <v>4517245</v>
      </c>
    </row>
    <row r="15" spans="1:10" x14ac:dyDescent="0.25">
      <c r="A15" s="34">
        <v>14</v>
      </c>
      <c r="B15" s="149" t="s">
        <v>15</v>
      </c>
      <c r="C15" s="149" t="s">
        <v>1172</v>
      </c>
      <c r="D15" s="149" t="s">
        <v>5236</v>
      </c>
      <c r="E15" s="150" t="s">
        <v>3476</v>
      </c>
      <c r="F15" s="153">
        <v>444</v>
      </c>
      <c r="G15" s="149" t="s">
        <v>3474</v>
      </c>
      <c r="H15" s="149" t="s">
        <v>5239</v>
      </c>
      <c r="I15" s="152">
        <v>33604</v>
      </c>
      <c r="J15" s="151">
        <v>10611941</v>
      </c>
    </row>
    <row r="16" spans="1:10" x14ac:dyDescent="0.25">
      <c r="A16" s="34">
        <v>15</v>
      </c>
      <c r="B16" s="149" t="s">
        <v>15</v>
      </c>
      <c r="C16" s="149" t="s">
        <v>1172</v>
      </c>
      <c r="D16" s="149" t="s">
        <v>5236</v>
      </c>
      <c r="E16" s="150" t="s">
        <v>3470</v>
      </c>
      <c r="F16" s="153">
        <v>3</v>
      </c>
      <c r="G16" s="149" t="s">
        <v>3468</v>
      </c>
      <c r="H16" s="149" t="s">
        <v>5240</v>
      </c>
      <c r="I16" s="152">
        <v>33604</v>
      </c>
      <c r="J16" s="151">
        <v>71702</v>
      </c>
    </row>
    <row r="17" spans="1:10" x14ac:dyDescent="0.25">
      <c r="A17" s="34">
        <v>16</v>
      </c>
      <c r="B17" s="149" t="s">
        <v>15</v>
      </c>
      <c r="C17" s="149" t="s">
        <v>1172</v>
      </c>
      <c r="D17" s="149" t="s">
        <v>5241</v>
      </c>
      <c r="E17" s="150" t="s">
        <v>75</v>
      </c>
      <c r="F17" s="151">
        <v>2027</v>
      </c>
      <c r="G17" s="149" t="s">
        <v>76</v>
      </c>
      <c r="H17" s="149" t="s">
        <v>5242</v>
      </c>
      <c r="I17" s="152">
        <v>33604</v>
      </c>
      <c r="J17" s="151">
        <v>7205000</v>
      </c>
    </row>
    <row r="18" spans="1:10" x14ac:dyDescent="0.25">
      <c r="A18" s="34">
        <v>17</v>
      </c>
      <c r="B18" s="149" t="s">
        <v>15</v>
      </c>
      <c r="C18" s="149" t="s">
        <v>1172</v>
      </c>
      <c r="D18" s="149" t="s">
        <v>5243</v>
      </c>
      <c r="E18" s="150" t="s">
        <v>3080</v>
      </c>
      <c r="F18" s="151">
        <v>6740</v>
      </c>
      <c r="G18" s="149" t="s">
        <v>3078</v>
      </c>
      <c r="H18" s="149" t="s">
        <v>3079</v>
      </c>
      <c r="I18" s="152">
        <v>37500</v>
      </c>
      <c r="J18" s="151">
        <v>23000000</v>
      </c>
    </row>
    <row r="19" spans="1:10" x14ac:dyDescent="0.25">
      <c r="A19" s="34">
        <v>18</v>
      </c>
      <c r="B19" s="149" t="s">
        <v>15</v>
      </c>
      <c r="C19" s="149" t="s">
        <v>1482</v>
      </c>
      <c r="D19" s="149" t="s">
        <v>5244</v>
      </c>
      <c r="E19" s="150" t="s">
        <v>986</v>
      </c>
      <c r="F19" s="151">
        <v>5215</v>
      </c>
      <c r="G19" s="149" t="s">
        <v>984</v>
      </c>
      <c r="H19" s="149" t="s">
        <v>5245</v>
      </c>
      <c r="I19" s="152">
        <v>33604</v>
      </c>
      <c r="J19" s="151">
        <v>42242000</v>
      </c>
    </row>
    <row r="20" spans="1:10" x14ac:dyDescent="0.25">
      <c r="A20" s="34">
        <v>19</v>
      </c>
      <c r="B20" s="149" t="s">
        <v>15</v>
      </c>
      <c r="C20" s="149" t="s">
        <v>1482</v>
      </c>
      <c r="D20" s="149" t="s">
        <v>5246</v>
      </c>
      <c r="E20" s="150" t="s">
        <v>2840</v>
      </c>
      <c r="F20" s="153">
        <v>753</v>
      </c>
      <c r="G20" s="149" t="s">
        <v>2839</v>
      </c>
      <c r="H20" s="149" t="s">
        <v>804</v>
      </c>
      <c r="I20" s="152">
        <v>33604</v>
      </c>
      <c r="J20" s="151">
        <v>1807000</v>
      </c>
    </row>
    <row r="21" spans="1:10" x14ac:dyDescent="0.25">
      <c r="A21" s="34">
        <v>20</v>
      </c>
      <c r="B21" s="149" t="s">
        <v>15</v>
      </c>
      <c r="C21" s="149" t="s">
        <v>1482</v>
      </c>
      <c r="D21" s="149" t="s">
        <v>5247</v>
      </c>
      <c r="E21" s="150" t="s">
        <v>5000</v>
      </c>
      <c r="F21" s="151">
        <v>72132</v>
      </c>
      <c r="G21" s="149" t="s">
        <v>2667</v>
      </c>
      <c r="H21" s="149" t="s">
        <v>5248</v>
      </c>
      <c r="I21" s="152">
        <v>33604</v>
      </c>
      <c r="J21" s="151">
        <v>73582432</v>
      </c>
    </row>
    <row r="22" spans="1:10" x14ac:dyDescent="0.25">
      <c r="A22" s="34">
        <v>21</v>
      </c>
      <c r="B22" s="149" t="s">
        <v>15</v>
      </c>
      <c r="C22" s="149" t="s">
        <v>1482</v>
      </c>
      <c r="D22" s="149" t="s">
        <v>5249</v>
      </c>
      <c r="E22" s="150" t="s">
        <v>2781</v>
      </c>
      <c r="F22" s="151">
        <v>2440</v>
      </c>
      <c r="G22" s="149" t="s">
        <v>2780</v>
      </c>
      <c r="H22" s="149" t="s">
        <v>2501</v>
      </c>
      <c r="I22" s="152">
        <v>38353</v>
      </c>
      <c r="J22" s="151">
        <v>3218538</v>
      </c>
    </row>
    <row r="23" spans="1:10" x14ac:dyDescent="0.25">
      <c r="A23" s="34">
        <v>22</v>
      </c>
      <c r="B23" s="149" t="s">
        <v>15</v>
      </c>
      <c r="C23" s="149" t="s">
        <v>1833</v>
      </c>
      <c r="D23" s="149" t="s">
        <v>5250</v>
      </c>
      <c r="E23" s="150" t="s">
        <v>898</v>
      </c>
      <c r="F23" s="153">
        <v>605</v>
      </c>
      <c r="G23" s="149" t="s">
        <v>896</v>
      </c>
      <c r="H23" s="149" t="s">
        <v>5251</v>
      </c>
      <c r="I23" s="152">
        <v>33604</v>
      </c>
      <c r="J23" s="151">
        <v>605000</v>
      </c>
    </row>
    <row r="24" spans="1:10" x14ac:dyDescent="0.25">
      <c r="A24" s="34">
        <v>23</v>
      </c>
      <c r="B24" s="149" t="s">
        <v>15</v>
      </c>
      <c r="C24" s="149" t="s">
        <v>1833</v>
      </c>
      <c r="D24" s="149" t="s">
        <v>5252</v>
      </c>
      <c r="E24" s="150" t="s">
        <v>893</v>
      </c>
      <c r="F24" s="151">
        <v>2241</v>
      </c>
      <c r="G24" s="149" t="s">
        <v>891</v>
      </c>
      <c r="H24" s="149" t="s">
        <v>5253</v>
      </c>
      <c r="I24" s="152">
        <v>33604</v>
      </c>
      <c r="J24" s="151">
        <v>2130000</v>
      </c>
    </row>
    <row r="25" spans="1:10" x14ac:dyDescent="0.25">
      <c r="A25" s="34">
        <v>24</v>
      </c>
      <c r="B25" s="149" t="s">
        <v>15</v>
      </c>
      <c r="C25" s="149" t="s">
        <v>1833</v>
      </c>
      <c r="D25" s="149" t="s">
        <v>5254</v>
      </c>
      <c r="E25" s="150" t="s">
        <v>826</v>
      </c>
      <c r="F25" s="151">
        <v>35179</v>
      </c>
      <c r="G25" s="149" t="s">
        <v>824</v>
      </c>
      <c r="H25" s="149" t="s">
        <v>5255</v>
      </c>
      <c r="I25" s="152">
        <v>33604</v>
      </c>
      <c r="J25" s="151">
        <v>38003000</v>
      </c>
    </row>
    <row r="26" spans="1:10" x14ac:dyDescent="0.25">
      <c r="A26" s="34">
        <v>25</v>
      </c>
      <c r="B26" s="149" t="s">
        <v>15</v>
      </c>
      <c r="C26" s="149" t="s">
        <v>1836</v>
      </c>
      <c r="D26" s="149" t="s">
        <v>5256</v>
      </c>
      <c r="E26" s="150" t="s">
        <v>2538</v>
      </c>
      <c r="F26" s="153">
        <v>19</v>
      </c>
      <c r="G26" s="149" t="s">
        <v>2536</v>
      </c>
      <c r="H26" s="149" t="s">
        <v>2537</v>
      </c>
      <c r="I26" s="152">
        <v>27760</v>
      </c>
      <c r="J26" s="151">
        <v>397000</v>
      </c>
    </row>
    <row r="27" spans="1:10" x14ac:dyDescent="0.25">
      <c r="A27" s="34">
        <v>26</v>
      </c>
      <c r="B27" s="149" t="s">
        <v>15</v>
      </c>
      <c r="C27" s="149" t="s">
        <v>1836</v>
      </c>
      <c r="D27" s="149" t="s">
        <v>5257</v>
      </c>
      <c r="E27" s="150" t="s">
        <v>2526</v>
      </c>
      <c r="F27" s="153">
        <v>809</v>
      </c>
      <c r="G27" s="149" t="s">
        <v>2524</v>
      </c>
      <c r="H27" s="149" t="s">
        <v>5258</v>
      </c>
      <c r="I27" s="152">
        <v>33604</v>
      </c>
      <c r="J27" s="151">
        <v>647000</v>
      </c>
    </row>
    <row r="28" spans="1:10" x14ac:dyDescent="0.25">
      <c r="A28" s="34">
        <v>27</v>
      </c>
      <c r="B28" s="149" t="s">
        <v>15</v>
      </c>
      <c r="C28" s="149" t="s">
        <v>1836</v>
      </c>
      <c r="D28" s="149" t="s">
        <v>5259</v>
      </c>
      <c r="E28" s="150" t="s">
        <v>2549</v>
      </c>
      <c r="F28" s="153">
        <v>120</v>
      </c>
      <c r="G28" s="149" t="s">
        <v>2547</v>
      </c>
      <c r="H28" s="149" t="s">
        <v>2548</v>
      </c>
      <c r="I28" s="152">
        <v>35064</v>
      </c>
      <c r="J28" s="151">
        <v>1395000</v>
      </c>
    </row>
    <row r="29" spans="1:10" x14ac:dyDescent="0.25">
      <c r="A29" s="34">
        <v>28</v>
      </c>
      <c r="B29" s="149" t="s">
        <v>15</v>
      </c>
      <c r="C29" s="149" t="s">
        <v>1836</v>
      </c>
      <c r="D29" s="149" t="s">
        <v>5260</v>
      </c>
      <c r="E29" s="150" t="s">
        <v>11</v>
      </c>
      <c r="F29" s="153">
        <v>69</v>
      </c>
      <c r="G29" s="149" t="s">
        <v>2542</v>
      </c>
      <c r="H29" s="149" t="s">
        <v>2543</v>
      </c>
      <c r="I29" s="152">
        <v>35064</v>
      </c>
      <c r="J29" s="151">
        <v>1271000</v>
      </c>
    </row>
    <row r="30" spans="1:10" x14ac:dyDescent="0.25">
      <c r="A30" s="34">
        <v>29</v>
      </c>
      <c r="B30" s="149" t="s">
        <v>15</v>
      </c>
      <c r="C30" s="149" t="s">
        <v>1134</v>
      </c>
      <c r="D30" s="149" t="s">
        <v>5261</v>
      </c>
      <c r="E30" s="150" t="s">
        <v>2400</v>
      </c>
      <c r="F30" s="153">
        <v>67</v>
      </c>
      <c r="G30" s="149" t="s">
        <v>2398</v>
      </c>
      <c r="H30" s="149" t="s">
        <v>2399</v>
      </c>
      <c r="I30" s="152">
        <v>34335</v>
      </c>
      <c r="J30" s="151">
        <v>3800648</v>
      </c>
    </row>
    <row r="31" spans="1:10" x14ac:dyDescent="0.25">
      <c r="A31" s="34">
        <v>30</v>
      </c>
      <c r="B31" s="149" t="s">
        <v>15</v>
      </c>
      <c r="C31" s="149" t="s">
        <v>2942</v>
      </c>
      <c r="D31" s="149" t="s">
        <v>5262</v>
      </c>
      <c r="E31" s="150" t="s">
        <v>2174</v>
      </c>
      <c r="F31" s="153">
        <v>30</v>
      </c>
      <c r="G31" s="149" t="s">
        <v>2172</v>
      </c>
      <c r="H31" s="149" t="s">
        <v>5263</v>
      </c>
      <c r="I31" s="152">
        <v>29587</v>
      </c>
      <c r="J31" s="151">
        <v>302206</v>
      </c>
    </row>
    <row r="32" spans="1:10" x14ac:dyDescent="0.25">
      <c r="A32" s="34">
        <v>31</v>
      </c>
      <c r="B32" s="149" t="s">
        <v>15</v>
      </c>
      <c r="C32" s="149" t="s">
        <v>2942</v>
      </c>
      <c r="D32" s="149" t="s">
        <v>5262</v>
      </c>
      <c r="E32" s="150" t="s">
        <v>2168</v>
      </c>
      <c r="F32" s="153">
        <v>38</v>
      </c>
      <c r="G32" s="149" t="s">
        <v>2166</v>
      </c>
      <c r="H32" s="149" t="s">
        <v>5264</v>
      </c>
      <c r="I32" s="152">
        <v>29587</v>
      </c>
      <c r="J32" s="151">
        <v>382794</v>
      </c>
    </row>
    <row r="33" spans="1:10" x14ac:dyDescent="0.25">
      <c r="A33" s="34">
        <v>32</v>
      </c>
      <c r="B33" s="149" t="s">
        <v>15</v>
      </c>
      <c r="C33" s="149" t="s">
        <v>2942</v>
      </c>
      <c r="D33" s="149" t="s">
        <v>5265</v>
      </c>
      <c r="E33" s="150" t="s">
        <v>104</v>
      </c>
      <c r="F33" s="151">
        <v>7159</v>
      </c>
      <c r="G33" s="149" t="s">
        <v>2183</v>
      </c>
      <c r="H33" s="149" t="s">
        <v>5266</v>
      </c>
      <c r="I33" s="152">
        <v>33604</v>
      </c>
      <c r="J33" s="151">
        <v>257724000</v>
      </c>
    </row>
    <row r="34" spans="1:10" x14ac:dyDescent="0.25">
      <c r="A34" s="34">
        <v>33</v>
      </c>
      <c r="B34" s="149" t="s">
        <v>15</v>
      </c>
      <c r="C34" s="149" t="s">
        <v>2942</v>
      </c>
      <c r="D34" s="149" t="s">
        <v>5267</v>
      </c>
      <c r="E34" s="150" t="s">
        <v>2162</v>
      </c>
      <c r="F34" s="153">
        <v>236</v>
      </c>
      <c r="G34" s="149" t="s">
        <v>2160</v>
      </c>
      <c r="H34" s="149" t="s">
        <v>5268</v>
      </c>
      <c r="I34" s="152">
        <v>35064</v>
      </c>
      <c r="J34" s="151">
        <v>20424846</v>
      </c>
    </row>
    <row r="35" spans="1:10" x14ac:dyDescent="0.25">
      <c r="A35" s="34">
        <v>34</v>
      </c>
      <c r="B35" s="149" t="s">
        <v>15</v>
      </c>
      <c r="C35" s="149" t="s">
        <v>2942</v>
      </c>
      <c r="D35" s="149" t="s">
        <v>5269</v>
      </c>
      <c r="E35" s="150" t="s">
        <v>2156</v>
      </c>
      <c r="F35" s="153">
        <v>117</v>
      </c>
      <c r="G35" s="149" t="s">
        <v>2154</v>
      </c>
      <c r="H35" s="149" t="s">
        <v>5270</v>
      </c>
      <c r="I35" s="152">
        <v>31048</v>
      </c>
      <c r="J35" s="151">
        <v>10343062</v>
      </c>
    </row>
    <row r="36" spans="1:10" x14ac:dyDescent="0.25">
      <c r="A36" s="34">
        <v>35</v>
      </c>
      <c r="B36" s="149" t="s">
        <v>15</v>
      </c>
      <c r="C36" s="149" t="s">
        <v>2942</v>
      </c>
      <c r="D36" s="149" t="s">
        <v>5271</v>
      </c>
      <c r="E36" s="150" t="s">
        <v>2151</v>
      </c>
      <c r="F36" s="153">
        <v>17</v>
      </c>
      <c r="G36" s="149" t="s">
        <v>2149</v>
      </c>
      <c r="H36" s="149" t="s">
        <v>5272</v>
      </c>
      <c r="I36" s="152">
        <v>38656</v>
      </c>
      <c r="J36" s="151">
        <v>3031785</v>
      </c>
    </row>
    <row r="37" spans="1:10" x14ac:dyDescent="0.25">
      <c r="A37" s="34">
        <v>36</v>
      </c>
      <c r="B37" s="149" t="s">
        <v>15</v>
      </c>
      <c r="C37" s="149" t="s">
        <v>2942</v>
      </c>
      <c r="D37" s="149" t="s">
        <v>5271</v>
      </c>
      <c r="E37" s="150" t="s">
        <v>2146</v>
      </c>
      <c r="F37" s="153">
        <v>57</v>
      </c>
      <c r="G37" s="149" t="s">
        <v>2144</v>
      </c>
      <c r="H37" s="149" t="s">
        <v>5273</v>
      </c>
      <c r="I37" s="152">
        <v>31778</v>
      </c>
      <c r="J37" s="151">
        <v>4727452</v>
      </c>
    </row>
    <row r="38" spans="1:10" x14ac:dyDescent="0.25">
      <c r="A38" s="34">
        <v>37</v>
      </c>
      <c r="B38" s="149" t="s">
        <v>15</v>
      </c>
      <c r="C38" s="149" t="s">
        <v>2942</v>
      </c>
      <c r="D38" s="149" t="s">
        <v>5271</v>
      </c>
      <c r="E38" s="150" t="s">
        <v>2140</v>
      </c>
      <c r="F38" s="153">
        <v>191</v>
      </c>
      <c r="G38" s="149" t="s">
        <v>2138</v>
      </c>
      <c r="H38" s="149" t="s">
        <v>5274</v>
      </c>
      <c r="I38" s="152">
        <v>31778</v>
      </c>
      <c r="J38" s="151">
        <v>46298959</v>
      </c>
    </row>
    <row r="39" spans="1:10" x14ac:dyDescent="0.25">
      <c r="A39" s="34">
        <v>38</v>
      </c>
      <c r="B39" s="149" t="s">
        <v>15</v>
      </c>
      <c r="C39" s="149" t="s">
        <v>2942</v>
      </c>
      <c r="D39" s="149" t="s">
        <v>5275</v>
      </c>
      <c r="E39" s="150" t="s">
        <v>2268</v>
      </c>
      <c r="F39" s="153">
        <v>14</v>
      </c>
      <c r="G39" s="149" t="s">
        <v>2266</v>
      </c>
      <c r="H39" s="149" t="s">
        <v>5276</v>
      </c>
      <c r="I39" s="152">
        <v>25569</v>
      </c>
      <c r="J39" s="151">
        <v>16298179</v>
      </c>
    </row>
    <row r="40" spans="1:10" x14ac:dyDescent="0.25">
      <c r="A40" s="34">
        <v>39</v>
      </c>
      <c r="B40" s="149" t="s">
        <v>15</v>
      </c>
      <c r="C40" s="149" t="s">
        <v>2942</v>
      </c>
      <c r="D40" s="149" t="s">
        <v>5277</v>
      </c>
      <c r="E40" s="150" t="s">
        <v>2246</v>
      </c>
      <c r="F40" s="153">
        <v>59</v>
      </c>
      <c r="G40" s="149" t="s">
        <v>2244</v>
      </c>
      <c r="H40" s="149" t="s">
        <v>5278</v>
      </c>
      <c r="I40" s="152">
        <v>33604</v>
      </c>
      <c r="J40" s="151">
        <v>1730000</v>
      </c>
    </row>
    <row r="41" spans="1:10" x14ac:dyDescent="0.25">
      <c r="A41" s="34">
        <v>40</v>
      </c>
      <c r="B41" s="149" t="s">
        <v>15</v>
      </c>
      <c r="C41" s="149" t="s">
        <v>2942</v>
      </c>
      <c r="D41" s="149" t="s">
        <v>5279</v>
      </c>
      <c r="E41" s="150" t="s">
        <v>2258</v>
      </c>
      <c r="F41" s="153">
        <v>130</v>
      </c>
      <c r="G41" s="149" t="s">
        <v>2256</v>
      </c>
      <c r="H41" s="149" t="s">
        <v>5280</v>
      </c>
      <c r="I41" s="152">
        <v>35064</v>
      </c>
      <c r="J41" s="151">
        <v>2748000</v>
      </c>
    </row>
    <row r="42" spans="1:10" x14ac:dyDescent="0.25">
      <c r="A42" s="34">
        <v>41</v>
      </c>
      <c r="B42" s="149" t="s">
        <v>15</v>
      </c>
      <c r="C42" s="149" t="s">
        <v>2942</v>
      </c>
      <c r="D42" s="149" t="s">
        <v>5279</v>
      </c>
      <c r="E42" s="150" t="s">
        <v>2252</v>
      </c>
      <c r="F42" s="153">
        <v>256</v>
      </c>
      <c r="G42" s="149" t="s">
        <v>2250</v>
      </c>
      <c r="H42" s="149" t="s">
        <v>5281</v>
      </c>
      <c r="I42" s="152">
        <v>31048</v>
      </c>
      <c r="J42" s="151">
        <v>1900158</v>
      </c>
    </row>
    <row r="43" spans="1:10" x14ac:dyDescent="0.25">
      <c r="A43" s="34">
        <v>42</v>
      </c>
      <c r="B43" s="149" t="s">
        <v>15</v>
      </c>
      <c r="C43" s="149" t="s">
        <v>2942</v>
      </c>
      <c r="D43" s="149" t="s">
        <v>5282</v>
      </c>
      <c r="E43" s="150" t="s">
        <v>90</v>
      </c>
      <c r="F43" s="153">
        <v>45</v>
      </c>
      <c r="G43" s="149" t="s">
        <v>2261</v>
      </c>
      <c r="H43" s="149" t="s">
        <v>2262</v>
      </c>
      <c r="I43" s="152">
        <v>35064</v>
      </c>
      <c r="J43" s="151">
        <v>460000</v>
      </c>
    </row>
    <row r="44" spans="1:10" x14ac:dyDescent="0.25">
      <c r="A44" s="34">
        <v>43</v>
      </c>
      <c r="B44" s="149" t="s">
        <v>15</v>
      </c>
      <c r="C44" s="149" t="s">
        <v>2942</v>
      </c>
      <c r="D44" s="149" t="s">
        <v>5283</v>
      </c>
      <c r="E44" s="150" t="s">
        <v>31</v>
      </c>
      <c r="F44" s="153">
        <v>155</v>
      </c>
      <c r="G44" s="149" t="s">
        <v>35</v>
      </c>
      <c r="H44" s="149" t="s">
        <v>2203</v>
      </c>
      <c r="I44" s="152">
        <v>33604</v>
      </c>
      <c r="J44" s="151">
        <v>1702286</v>
      </c>
    </row>
    <row r="45" spans="1:10" x14ac:dyDescent="0.25">
      <c r="A45" s="34">
        <v>44</v>
      </c>
      <c r="B45" s="149" t="s">
        <v>15</v>
      </c>
      <c r="C45" s="149" t="s">
        <v>2942</v>
      </c>
      <c r="D45" s="149" t="s">
        <v>5283</v>
      </c>
      <c r="E45" s="150" t="s">
        <v>34</v>
      </c>
      <c r="F45" s="153">
        <v>219</v>
      </c>
      <c r="G45" s="149" t="s">
        <v>32</v>
      </c>
      <c r="H45" s="149" t="s">
        <v>2199</v>
      </c>
      <c r="I45" s="152">
        <v>33604</v>
      </c>
      <c r="J45" s="151">
        <v>2136714</v>
      </c>
    </row>
    <row r="46" spans="1:10" x14ac:dyDescent="0.25">
      <c r="A46" s="34">
        <v>45</v>
      </c>
      <c r="B46" s="149" t="s">
        <v>15</v>
      </c>
      <c r="C46" s="149" t="s">
        <v>1132</v>
      </c>
      <c r="D46" s="149" t="s">
        <v>5284</v>
      </c>
      <c r="E46" s="150" t="s">
        <v>2084</v>
      </c>
      <c r="F46" s="153">
        <v>64</v>
      </c>
      <c r="G46" s="149" t="s">
        <v>2082</v>
      </c>
      <c r="H46" s="149" t="s">
        <v>5285</v>
      </c>
      <c r="I46" s="152">
        <v>34606</v>
      </c>
      <c r="J46" s="151">
        <v>4352767</v>
      </c>
    </row>
    <row r="47" spans="1:10" x14ac:dyDescent="0.25">
      <c r="A47" s="34">
        <v>46</v>
      </c>
      <c r="B47" s="149" t="s">
        <v>15</v>
      </c>
      <c r="C47" s="149" t="s">
        <v>1132</v>
      </c>
      <c r="D47" s="159" t="s">
        <v>5286</v>
      </c>
      <c r="E47" s="160" t="s">
        <v>53</v>
      </c>
      <c r="F47" s="159">
        <v>2343</v>
      </c>
      <c r="G47" s="161" t="s">
        <v>1743</v>
      </c>
      <c r="H47" s="159" t="s">
        <v>5287</v>
      </c>
      <c r="I47" s="162">
        <v>37522</v>
      </c>
      <c r="J47" s="163">
        <v>239000000</v>
      </c>
    </row>
    <row r="48" spans="1:10" x14ac:dyDescent="0.25">
      <c r="A48" s="34">
        <v>47</v>
      </c>
      <c r="B48" s="149" t="s">
        <v>15</v>
      </c>
      <c r="C48" s="149" t="s">
        <v>1132</v>
      </c>
      <c r="D48" s="149" t="s">
        <v>5288</v>
      </c>
      <c r="E48" s="150" t="s">
        <v>107</v>
      </c>
      <c r="F48" s="151">
        <v>17975</v>
      </c>
      <c r="G48" s="149" t="s">
        <v>2088</v>
      </c>
      <c r="H48" s="149" t="s">
        <v>5289</v>
      </c>
      <c r="I48" s="152">
        <v>33604</v>
      </c>
      <c r="J48" s="151">
        <v>48533000</v>
      </c>
    </row>
    <row r="49" spans="1:10" x14ac:dyDescent="0.25">
      <c r="A49" s="34">
        <v>48</v>
      </c>
      <c r="B49" s="149" t="s">
        <v>15</v>
      </c>
      <c r="C49" s="149" t="s">
        <v>1132</v>
      </c>
      <c r="D49" s="149" t="s">
        <v>5290</v>
      </c>
      <c r="E49" s="150" t="s">
        <v>1750</v>
      </c>
      <c r="F49" s="151">
        <v>1555</v>
      </c>
      <c r="G49" s="149" t="s">
        <v>1748</v>
      </c>
      <c r="H49" s="149" t="s">
        <v>5291</v>
      </c>
      <c r="I49" s="152">
        <v>38163</v>
      </c>
      <c r="J49" s="151">
        <v>50800663</v>
      </c>
    </row>
    <row r="50" spans="1:10" x14ac:dyDescent="0.25">
      <c r="A50" s="34">
        <v>49</v>
      </c>
      <c r="B50" s="149" t="s">
        <v>15</v>
      </c>
      <c r="C50" s="149" t="s">
        <v>1132</v>
      </c>
      <c r="D50" s="149" t="s">
        <v>5292</v>
      </c>
      <c r="E50" s="150" t="s">
        <v>138</v>
      </c>
      <c r="F50" s="151">
        <v>41014</v>
      </c>
      <c r="G50" s="149" t="s">
        <v>1661</v>
      </c>
      <c r="H50" s="149" t="s">
        <v>1662</v>
      </c>
      <c r="I50" s="152">
        <v>33604</v>
      </c>
      <c r="J50" s="151">
        <v>443005000</v>
      </c>
    </row>
    <row r="51" spans="1:10" x14ac:dyDescent="0.25">
      <c r="A51" s="34">
        <v>50</v>
      </c>
      <c r="B51" s="149" t="s">
        <v>15</v>
      </c>
      <c r="C51" s="149" t="s">
        <v>1132</v>
      </c>
      <c r="D51" s="149" t="s">
        <v>5293</v>
      </c>
      <c r="E51" s="150" t="s">
        <v>2134</v>
      </c>
      <c r="F51" s="153">
        <v>678</v>
      </c>
      <c r="G51" s="149" t="s">
        <v>2132</v>
      </c>
      <c r="H51" s="149" t="s">
        <v>5294</v>
      </c>
      <c r="I51" s="152">
        <v>31778</v>
      </c>
      <c r="J51" s="151">
        <v>6001595</v>
      </c>
    </row>
    <row r="52" spans="1:10" x14ac:dyDescent="0.25">
      <c r="A52" s="34">
        <v>51</v>
      </c>
      <c r="B52" s="149" t="s">
        <v>15</v>
      </c>
      <c r="C52" s="149" t="s">
        <v>1132</v>
      </c>
      <c r="D52" s="149" t="s">
        <v>5295</v>
      </c>
      <c r="E52" s="150" t="s">
        <v>280</v>
      </c>
      <c r="F52" s="151">
        <v>26602</v>
      </c>
      <c r="G52" s="149" t="s">
        <v>1698</v>
      </c>
      <c r="H52" s="149" t="s">
        <v>5296</v>
      </c>
      <c r="I52" s="152">
        <v>33604</v>
      </c>
      <c r="J52" s="151">
        <v>33522000</v>
      </c>
    </row>
    <row r="53" spans="1:10" x14ac:dyDescent="0.25">
      <c r="A53" s="34">
        <v>52</v>
      </c>
      <c r="B53" s="149" t="s">
        <v>15</v>
      </c>
      <c r="C53" s="149" t="s">
        <v>2945</v>
      </c>
      <c r="D53" s="149" t="s">
        <v>5297</v>
      </c>
      <c r="E53" s="150" t="s">
        <v>2024</v>
      </c>
      <c r="F53" s="153">
        <v>58</v>
      </c>
      <c r="G53" s="149" t="s">
        <v>2022</v>
      </c>
      <c r="H53" s="149" t="s">
        <v>5298</v>
      </c>
      <c r="I53" s="152">
        <v>35064</v>
      </c>
      <c r="J53" s="151">
        <v>598000</v>
      </c>
    </row>
    <row r="54" spans="1:10" x14ac:dyDescent="0.25">
      <c r="A54" s="34">
        <v>53</v>
      </c>
      <c r="B54" s="149" t="s">
        <v>15</v>
      </c>
      <c r="C54" s="149" t="s">
        <v>2945</v>
      </c>
      <c r="D54" s="149" t="s">
        <v>5299</v>
      </c>
      <c r="E54" s="150" t="s">
        <v>1790</v>
      </c>
      <c r="F54" s="151">
        <v>26382</v>
      </c>
      <c r="G54" s="149" t="s">
        <v>1788</v>
      </c>
      <c r="H54" s="149" t="s">
        <v>5300</v>
      </c>
      <c r="I54" s="152">
        <v>33604</v>
      </c>
      <c r="J54" s="151">
        <v>11873000</v>
      </c>
    </row>
    <row r="55" spans="1:10" x14ac:dyDescent="0.25">
      <c r="A55" s="34">
        <v>54</v>
      </c>
      <c r="B55" s="149" t="s">
        <v>15</v>
      </c>
      <c r="C55" s="149" t="s">
        <v>2945</v>
      </c>
      <c r="D55" s="149" t="s">
        <v>5301</v>
      </c>
      <c r="E55" s="150" t="s">
        <v>1985</v>
      </c>
      <c r="F55" s="151">
        <v>18413</v>
      </c>
      <c r="G55" s="149" t="s">
        <v>1983</v>
      </c>
      <c r="H55" s="149" t="s">
        <v>1984</v>
      </c>
      <c r="I55" s="152">
        <v>33604</v>
      </c>
      <c r="J55" s="151">
        <v>8287000</v>
      </c>
    </row>
    <row r="56" spans="1:10" x14ac:dyDescent="0.25">
      <c r="A56" s="34">
        <v>55</v>
      </c>
      <c r="B56" s="149" t="s">
        <v>15</v>
      </c>
      <c r="C56" s="149" t="s">
        <v>2945</v>
      </c>
      <c r="D56" s="149" t="s">
        <v>5302</v>
      </c>
      <c r="E56" s="150" t="s">
        <v>1870</v>
      </c>
      <c r="F56" s="151">
        <v>2220</v>
      </c>
      <c r="G56" s="149" t="s">
        <v>1868</v>
      </c>
      <c r="H56" s="149" t="s">
        <v>1869</v>
      </c>
      <c r="I56" s="152">
        <v>33604</v>
      </c>
      <c r="J56" s="151">
        <v>1997160</v>
      </c>
    </row>
    <row r="57" spans="1:10" x14ac:dyDescent="0.25">
      <c r="A57" s="34">
        <v>56</v>
      </c>
      <c r="B57" s="149" t="s">
        <v>15</v>
      </c>
      <c r="C57" s="149" t="s">
        <v>2945</v>
      </c>
      <c r="D57" s="149" t="s">
        <v>5303</v>
      </c>
      <c r="E57" s="150" t="s">
        <v>1876</v>
      </c>
      <c r="F57" s="151">
        <v>16486</v>
      </c>
      <c r="G57" s="149" t="s">
        <v>1874</v>
      </c>
      <c r="H57" s="149" t="s">
        <v>5304</v>
      </c>
      <c r="I57" s="152">
        <v>33604</v>
      </c>
      <c r="J57" s="151">
        <v>14838000</v>
      </c>
    </row>
    <row r="58" spans="1:10" x14ac:dyDescent="0.25">
      <c r="A58" s="34">
        <v>57</v>
      </c>
      <c r="B58" s="149" t="s">
        <v>15</v>
      </c>
      <c r="C58" s="149" t="s">
        <v>2945</v>
      </c>
      <c r="D58" s="149" t="s">
        <v>5305</v>
      </c>
      <c r="E58" s="150" t="s">
        <v>1911</v>
      </c>
      <c r="F58" s="151">
        <v>3106</v>
      </c>
      <c r="G58" s="149" t="s">
        <v>1909</v>
      </c>
      <c r="H58" s="149" t="s">
        <v>1910</v>
      </c>
      <c r="I58" s="152">
        <v>33604</v>
      </c>
      <c r="J58" s="151">
        <v>3542000</v>
      </c>
    </row>
    <row r="59" spans="1:10" x14ac:dyDescent="0.25">
      <c r="A59" s="34">
        <v>58</v>
      </c>
      <c r="B59" s="149" t="s">
        <v>15</v>
      </c>
      <c r="C59" s="149" t="s">
        <v>2945</v>
      </c>
      <c r="D59" s="149" t="s">
        <v>5306</v>
      </c>
      <c r="E59" s="150" t="s">
        <v>2011</v>
      </c>
      <c r="F59" s="153">
        <v>896</v>
      </c>
      <c r="G59" s="149" t="s">
        <v>2009</v>
      </c>
      <c r="H59" s="149" t="s">
        <v>5307</v>
      </c>
      <c r="I59" s="152">
        <v>33604</v>
      </c>
      <c r="J59" s="151">
        <v>11065572</v>
      </c>
    </row>
    <row r="60" spans="1:10" x14ac:dyDescent="0.25">
      <c r="A60" s="34">
        <v>59</v>
      </c>
      <c r="B60" s="149" t="s">
        <v>15</v>
      </c>
      <c r="C60" s="149" t="s">
        <v>2945</v>
      </c>
      <c r="D60" s="149" t="s">
        <v>5308</v>
      </c>
      <c r="E60" s="150" t="s">
        <v>2018</v>
      </c>
      <c r="F60" s="153">
        <v>43</v>
      </c>
      <c r="G60" s="149" t="s">
        <v>2016</v>
      </c>
      <c r="H60" s="149" t="s">
        <v>2017</v>
      </c>
      <c r="I60" s="152">
        <v>38852</v>
      </c>
      <c r="J60" s="151">
        <v>7231250</v>
      </c>
    </row>
    <row r="61" spans="1:10" x14ac:dyDescent="0.25">
      <c r="A61" s="34">
        <v>60</v>
      </c>
      <c r="B61" s="149" t="s">
        <v>15</v>
      </c>
      <c r="C61" s="149" t="s">
        <v>2945</v>
      </c>
      <c r="D61" s="149" t="s">
        <v>5309</v>
      </c>
      <c r="E61" s="150" t="s">
        <v>2004</v>
      </c>
      <c r="F61" s="151">
        <v>4313</v>
      </c>
      <c r="G61" s="149" t="s">
        <v>2003</v>
      </c>
      <c r="H61" s="149" t="s">
        <v>1258</v>
      </c>
      <c r="I61" s="152">
        <v>33604</v>
      </c>
      <c r="J61" s="151">
        <v>2050000</v>
      </c>
    </row>
    <row r="62" spans="1:10" x14ac:dyDescent="0.25">
      <c r="A62" s="34">
        <v>61</v>
      </c>
      <c r="B62" s="149" t="s">
        <v>15</v>
      </c>
      <c r="C62" s="149" t="s">
        <v>2945</v>
      </c>
      <c r="D62" s="149" t="s">
        <v>5310</v>
      </c>
      <c r="E62" s="150" t="s">
        <v>1919</v>
      </c>
      <c r="F62" s="151">
        <v>25791</v>
      </c>
      <c r="G62" s="149" t="s">
        <v>1917</v>
      </c>
      <c r="H62" s="149" t="s">
        <v>5311</v>
      </c>
      <c r="I62" s="152">
        <v>33604</v>
      </c>
      <c r="J62" s="151">
        <v>23290830</v>
      </c>
    </row>
    <row r="63" spans="1:10" x14ac:dyDescent="0.25">
      <c r="A63" s="34">
        <v>62</v>
      </c>
      <c r="B63" s="154" t="s">
        <v>15</v>
      </c>
      <c r="C63" s="154" t="s">
        <v>2945</v>
      </c>
      <c r="D63" s="154" t="s">
        <v>5312</v>
      </c>
      <c r="E63" s="155" t="s">
        <v>78</v>
      </c>
      <c r="F63" s="158">
        <v>3872</v>
      </c>
      <c r="G63" s="154" t="s">
        <v>79</v>
      </c>
      <c r="H63" s="154" t="s">
        <v>2006</v>
      </c>
      <c r="I63" s="157">
        <v>33604</v>
      </c>
      <c r="J63" s="158">
        <v>47831428</v>
      </c>
    </row>
    <row r="64" spans="1:10" x14ac:dyDescent="0.25">
      <c r="A64" s="34">
        <v>63</v>
      </c>
      <c r="B64" s="164" t="s">
        <v>15</v>
      </c>
      <c r="C64" s="154">
        <v>9</v>
      </c>
      <c r="D64" s="154" t="s">
        <v>5488</v>
      </c>
      <c r="E64" s="155" t="s">
        <v>5489</v>
      </c>
      <c r="F64" s="165">
        <v>974</v>
      </c>
      <c r="G64" s="154" t="s">
        <v>1864</v>
      </c>
      <c r="H64" s="154" t="s">
        <v>5490</v>
      </c>
      <c r="I64" s="157">
        <v>29221</v>
      </c>
      <c r="J64" s="158">
        <v>5255680</v>
      </c>
    </row>
    <row r="65" spans="1:10" x14ac:dyDescent="0.25">
      <c r="A65" s="34">
        <v>64</v>
      </c>
      <c r="B65" s="149" t="s">
        <v>15</v>
      </c>
      <c r="C65" s="149" t="s">
        <v>1136</v>
      </c>
      <c r="D65" s="149" t="s">
        <v>5313</v>
      </c>
      <c r="E65" s="150" t="s">
        <v>59</v>
      </c>
      <c r="F65" s="151">
        <v>30561</v>
      </c>
      <c r="G65" s="149" t="s">
        <v>60</v>
      </c>
      <c r="H65" s="149" t="s">
        <v>5314</v>
      </c>
      <c r="I65" s="152">
        <v>33604</v>
      </c>
      <c r="J65" s="151">
        <v>220039200</v>
      </c>
    </row>
    <row r="66" spans="1:10" x14ac:dyDescent="0.25">
      <c r="A66" s="34">
        <v>65</v>
      </c>
      <c r="B66" s="149" t="s">
        <v>15</v>
      </c>
      <c r="C66" s="149" t="s">
        <v>1136</v>
      </c>
      <c r="D66" s="149" t="s">
        <v>5315</v>
      </c>
      <c r="E66" s="150" t="s">
        <v>1557</v>
      </c>
      <c r="F66" s="151">
        <v>21421</v>
      </c>
      <c r="G66" s="149" t="s">
        <v>1555</v>
      </c>
      <c r="H66" s="149" t="s">
        <v>1556</v>
      </c>
      <c r="I66" s="152">
        <v>41688</v>
      </c>
      <c r="J66" s="151">
        <v>52550899</v>
      </c>
    </row>
    <row r="67" spans="1:10" x14ac:dyDescent="0.25">
      <c r="A67" s="34">
        <v>66</v>
      </c>
      <c r="B67" s="149" t="s">
        <v>15</v>
      </c>
      <c r="C67" s="149" t="s">
        <v>1136</v>
      </c>
      <c r="D67" s="149" t="s">
        <v>5316</v>
      </c>
      <c r="E67" s="150" t="s">
        <v>1343</v>
      </c>
      <c r="F67" s="153">
        <v>300</v>
      </c>
      <c r="G67" s="149" t="s">
        <v>1341</v>
      </c>
      <c r="H67" s="149" t="s">
        <v>5317</v>
      </c>
      <c r="I67" s="152">
        <v>35064</v>
      </c>
      <c r="J67" s="151">
        <v>4102000</v>
      </c>
    </row>
    <row r="68" spans="1:10" x14ac:dyDescent="0.25">
      <c r="A68" s="34">
        <v>67</v>
      </c>
      <c r="B68" s="149" t="s">
        <v>15</v>
      </c>
      <c r="C68" s="149" t="s">
        <v>1136</v>
      </c>
      <c r="D68" s="149" t="s">
        <v>5318</v>
      </c>
      <c r="E68" s="150" t="s">
        <v>100</v>
      </c>
      <c r="F68" s="151">
        <v>136027</v>
      </c>
      <c r="G68" s="149" t="s">
        <v>1472</v>
      </c>
      <c r="H68" s="149" t="s">
        <v>5319</v>
      </c>
      <c r="I68" s="152">
        <v>33604</v>
      </c>
      <c r="J68" s="151">
        <v>204079984</v>
      </c>
    </row>
    <row r="69" spans="1:10" x14ac:dyDescent="0.25">
      <c r="A69" s="34">
        <v>68</v>
      </c>
      <c r="B69" s="149" t="s">
        <v>15</v>
      </c>
      <c r="C69" s="149" t="s">
        <v>1136</v>
      </c>
      <c r="D69" s="149" t="s">
        <v>5320</v>
      </c>
      <c r="E69" s="150" t="s">
        <v>1576</v>
      </c>
      <c r="F69" s="153">
        <v>354</v>
      </c>
      <c r="G69" s="149" t="s">
        <v>110</v>
      </c>
      <c r="H69" s="149" t="s">
        <v>1575</v>
      </c>
      <c r="I69" s="152">
        <v>37529</v>
      </c>
      <c r="J69" s="151">
        <v>200000</v>
      </c>
    </row>
    <row r="70" spans="1:10" x14ac:dyDescent="0.25">
      <c r="A70" s="34">
        <v>69</v>
      </c>
      <c r="B70" s="149" t="s">
        <v>15</v>
      </c>
      <c r="C70" s="149" t="s">
        <v>1136</v>
      </c>
      <c r="D70" s="149" t="s">
        <v>5321</v>
      </c>
      <c r="E70" s="150" t="s">
        <v>99</v>
      </c>
      <c r="F70" s="151">
        <v>179197</v>
      </c>
      <c r="G70" s="149" t="s">
        <v>1793</v>
      </c>
      <c r="H70" s="149" t="s">
        <v>5322</v>
      </c>
      <c r="I70" s="152">
        <v>33604</v>
      </c>
      <c r="J70" s="151">
        <v>134423000</v>
      </c>
    </row>
    <row r="71" spans="1:10" x14ac:dyDescent="0.25">
      <c r="A71" s="34">
        <v>70</v>
      </c>
      <c r="B71" s="149" t="s">
        <v>15</v>
      </c>
      <c r="C71" s="149" t="s">
        <v>1136</v>
      </c>
      <c r="D71" s="149" t="s">
        <v>5323</v>
      </c>
      <c r="E71" s="150" t="s">
        <v>1356</v>
      </c>
      <c r="F71" s="151">
        <v>3271</v>
      </c>
      <c r="G71" s="149" t="s">
        <v>1355</v>
      </c>
      <c r="H71" s="149" t="s">
        <v>804</v>
      </c>
      <c r="I71" s="152">
        <v>33604</v>
      </c>
      <c r="J71" s="151">
        <v>13988000</v>
      </c>
    </row>
    <row r="72" spans="1:10" x14ac:dyDescent="0.25">
      <c r="A72" s="34">
        <v>71</v>
      </c>
      <c r="B72" s="149" t="s">
        <v>15</v>
      </c>
      <c r="C72" s="149" t="s">
        <v>1136</v>
      </c>
      <c r="D72" s="149" t="s">
        <v>5324</v>
      </c>
      <c r="E72" s="150" t="s">
        <v>1650</v>
      </c>
      <c r="F72" s="151">
        <v>18136</v>
      </c>
      <c r="G72" s="149" t="s">
        <v>1649</v>
      </c>
      <c r="H72" s="149" t="s">
        <v>5325</v>
      </c>
      <c r="I72" s="152">
        <v>33604</v>
      </c>
      <c r="J72" s="151">
        <v>22856000</v>
      </c>
    </row>
    <row r="73" spans="1:10" x14ac:dyDescent="0.25">
      <c r="A73" s="34">
        <v>72</v>
      </c>
      <c r="B73" s="149" t="s">
        <v>15</v>
      </c>
      <c r="C73" s="149" t="s">
        <v>1136</v>
      </c>
      <c r="D73" s="149" t="s">
        <v>5326</v>
      </c>
      <c r="E73" s="150" t="s">
        <v>1763</v>
      </c>
      <c r="F73" s="151">
        <v>8640</v>
      </c>
      <c r="G73" s="149" t="s">
        <v>1761</v>
      </c>
      <c r="H73" s="149" t="s">
        <v>5327</v>
      </c>
      <c r="I73" s="152">
        <v>33604</v>
      </c>
      <c r="J73" s="151">
        <v>12442000</v>
      </c>
    </row>
    <row r="74" spans="1:10" x14ac:dyDescent="0.25">
      <c r="A74" s="34">
        <v>73</v>
      </c>
      <c r="B74" s="149" t="s">
        <v>15</v>
      </c>
      <c r="C74" s="149" t="s">
        <v>1136</v>
      </c>
      <c r="D74" s="149" t="s">
        <v>5328</v>
      </c>
      <c r="E74" s="150" t="s">
        <v>111</v>
      </c>
      <c r="F74" s="151">
        <v>2547</v>
      </c>
      <c r="G74" s="149" t="s">
        <v>1779</v>
      </c>
      <c r="H74" s="149" t="s">
        <v>5329</v>
      </c>
      <c r="I74" s="152">
        <v>37529</v>
      </c>
      <c r="J74" s="151">
        <v>1442000</v>
      </c>
    </row>
    <row r="75" spans="1:10" x14ac:dyDescent="0.25">
      <c r="A75" s="34">
        <v>74</v>
      </c>
      <c r="B75" s="149" t="s">
        <v>15</v>
      </c>
      <c r="C75" s="149" t="s">
        <v>1136</v>
      </c>
      <c r="D75" s="149" t="s">
        <v>5330</v>
      </c>
      <c r="E75" s="150" t="s">
        <v>1581</v>
      </c>
      <c r="F75" s="151">
        <v>40457</v>
      </c>
      <c r="G75" s="149" t="s">
        <v>1579</v>
      </c>
      <c r="H75" s="149" t="s">
        <v>5325</v>
      </c>
      <c r="I75" s="152">
        <v>33604</v>
      </c>
      <c r="J75" s="151">
        <v>50981000</v>
      </c>
    </row>
    <row r="76" spans="1:10" x14ac:dyDescent="0.25">
      <c r="A76" s="34">
        <v>75</v>
      </c>
      <c r="B76" s="149" t="s">
        <v>15</v>
      </c>
      <c r="C76" s="149" t="s">
        <v>1138</v>
      </c>
      <c r="D76" s="149" t="s">
        <v>5331</v>
      </c>
      <c r="E76" s="150" t="s">
        <v>1191</v>
      </c>
      <c r="F76" s="151">
        <v>31015</v>
      </c>
      <c r="G76" s="149" t="s">
        <v>1189</v>
      </c>
      <c r="H76" s="149" t="s">
        <v>5332</v>
      </c>
      <c r="I76" s="152">
        <v>33604</v>
      </c>
      <c r="J76" s="151">
        <v>83749000</v>
      </c>
    </row>
    <row r="77" spans="1:10" x14ac:dyDescent="0.25">
      <c r="A77" s="34">
        <v>76</v>
      </c>
      <c r="B77" s="149" t="s">
        <v>15</v>
      </c>
      <c r="C77" s="149" t="s">
        <v>1138</v>
      </c>
      <c r="D77" s="149" t="s">
        <v>5333</v>
      </c>
      <c r="E77" s="150" t="s">
        <v>2208</v>
      </c>
      <c r="F77" s="151">
        <v>2409</v>
      </c>
      <c r="G77" s="149" t="s">
        <v>2206</v>
      </c>
      <c r="H77" s="149" t="s">
        <v>5334</v>
      </c>
      <c r="I77" s="152">
        <v>33604</v>
      </c>
      <c r="J77" s="151">
        <v>9158000</v>
      </c>
    </row>
    <row r="78" spans="1:10" x14ac:dyDescent="0.25">
      <c r="A78" s="34">
        <v>77</v>
      </c>
      <c r="B78" s="149" t="s">
        <v>15</v>
      </c>
      <c r="C78" s="149" t="s">
        <v>1138</v>
      </c>
      <c r="D78" s="149" t="s">
        <v>5335</v>
      </c>
      <c r="E78" s="150" t="s">
        <v>1281</v>
      </c>
      <c r="F78" s="151">
        <v>21506</v>
      </c>
      <c r="G78" s="149" t="s">
        <v>1280</v>
      </c>
      <c r="H78" s="149" t="s">
        <v>672</v>
      </c>
      <c r="I78" s="152">
        <v>33604</v>
      </c>
      <c r="J78" s="151">
        <v>58074000</v>
      </c>
    </row>
    <row r="79" spans="1:10" x14ac:dyDescent="0.25">
      <c r="A79" s="34">
        <v>78</v>
      </c>
      <c r="B79" s="149" t="s">
        <v>15</v>
      </c>
      <c r="C79" s="149" t="s">
        <v>1138</v>
      </c>
      <c r="D79" s="149" t="s">
        <v>5336</v>
      </c>
      <c r="E79" s="150" t="s">
        <v>98</v>
      </c>
      <c r="F79" s="151">
        <v>17585</v>
      </c>
      <c r="G79" s="149" t="s">
        <v>1284</v>
      </c>
      <c r="H79" s="149" t="s">
        <v>5337</v>
      </c>
      <c r="I79" s="152">
        <v>33604</v>
      </c>
      <c r="J79" s="151">
        <v>37990000</v>
      </c>
    </row>
    <row r="80" spans="1:10" x14ac:dyDescent="0.25">
      <c r="A80" s="34">
        <v>79</v>
      </c>
      <c r="B80" s="149" t="s">
        <v>15</v>
      </c>
      <c r="C80" s="149" t="s">
        <v>1138</v>
      </c>
      <c r="D80" s="149" t="s">
        <v>5338</v>
      </c>
      <c r="E80" s="150" t="s">
        <v>19</v>
      </c>
      <c r="F80" s="151">
        <v>1999</v>
      </c>
      <c r="G80" s="149" t="s">
        <v>2122</v>
      </c>
      <c r="H80" s="149" t="s">
        <v>2123</v>
      </c>
      <c r="I80" s="152">
        <v>33604</v>
      </c>
      <c r="J80" s="151">
        <v>28486000</v>
      </c>
    </row>
    <row r="81" spans="1:10" x14ac:dyDescent="0.25">
      <c r="A81" s="34">
        <v>80</v>
      </c>
      <c r="B81" s="149" t="s">
        <v>15</v>
      </c>
      <c r="C81" s="149" t="s">
        <v>1138</v>
      </c>
      <c r="D81" s="149" t="s">
        <v>5339</v>
      </c>
      <c r="E81" s="150" t="s">
        <v>2833</v>
      </c>
      <c r="F81" s="153">
        <v>221</v>
      </c>
      <c r="G81" s="149" t="s">
        <v>2832</v>
      </c>
      <c r="H81" s="149" t="s">
        <v>5340</v>
      </c>
      <c r="I81" s="152">
        <v>33604</v>
      </c>
      <c r="J81" s="151">
        <v>663000</v>
      </c>
    </row>
    <row r="82" spans="1:10" x14ac:dyDescent="0.25">
      <c r="A82" s="34">
        <v>81</v>
      </c>
      <c r="B82" s="149" t="s">
        <v>15</v>
      </c>
      <c r="C82" s="149" t="s">
        <v>1138</v>
      </c>
      <c r="D82" s="166" t="s">
        <v>5341</v>
      </c>
      <c r="E82" s="167" t="s">
        <v>2417</v>
      </c>
      <c r="F82" s="168">
        <v>85521</v>
      </c>
      <c r="G82" s="166" t="s">
        <v>2422</v>
      </c>
      <c r="H82" s="166" t="s">
        <v>2423</v>
      </c>
      <c r="I82" s="169">
        <v>39891</v>
      </c>
      <c r="J82" s="168">
        <v>2111643373</v>
      </c>
    </row>
    <row r="83" spans="1:10" x14ac:dyDescent="0.25">
      <c r="A83" s="34">
        <v>82</v>
      </c>
      <c r="B83" s="149" t="s">
        <v>15</v>
      </c>
      <c r="C83" s="149" t="s">
        <v>1138</v>
      </c>
      <c r="D83" s="149" t="s">
        <v>5342</v>
      </c>
      <c r="E83" s="150" t="s">
        <v>3740</v>
      </c>
      <c r="F83" s="151">
        <v>43321</v>
      </c>
      <c r="G83" s="149" t="s">
        <v>3739</v>
      </c>
      <c r="H83" s="149" t="s">
        <v>672</v>
      </c>
      <c r="I83" s="152">
        <v>33604</v>
      </c>
      <c r="J83" s="151">
        <v>23396000</v>
      </c>
    </row>
    <row r="84" spans="1:10" x14ac:dyDescent="0.25">
      <c r="A84" s="34">
        <v>83</v>
      </c>
      <c r="B84" s="149" t="s">
        <v>15</v>
      </c>
      <c r="C84" s="149" t="s">
        <v>1138</v>
      </c>
      <c r="D84" s="149" t="s">
        <v>5342</v>
      </c>
      <c r="E84" s="150" t="s">
        <v>3690</v>
      </c>
      <c r="F84" s="151">
        <v>15835</v>
      </c>
      <c r="G84" s="149" t="s">
        <v>3688</v>
      </c>
      <c r="H84" s="149" t="s">
        <v>672</v>
      </c>
      <c r="I84" s="152">
        <v>33604</v>
      </c>
      <c r="J84" s="151">
        <v>17104000</v>
      </c>
    </row>
    <row r="85" spans="1:10" x14ac:dyDescent="0.25">
      <c r="A85" s="34">
        <v>84</v>
      </c>
      <c r="B85" s="149" t="s">
        <v>15</v>
      </c>
      <c r="C85" s="149" t="s">
        <v>1138</v>
      </c>
      <c r="D85" s="149" t="s">
        <v>5343</v>
      </c>
      <c r="E85" s="150" t="s">
        <v>2213</v>
      </c>
      <c r="F85" s="151">
        <v>1579</v>
      </c>
      <c r="G85" s="149" t="s">
        <v>2211</v>
      </c>
      <c r="H85" s="149" t="s">
        <v>5344</v>
      </c>
      <c r="I85" s="152">
        <v>33604</v>
      </c>
      <c r="J85" s="151">
        <v>4800000</v>
      </c>
    </row>
    <row r="86" spans="1:10" x14ac:dyDescent="0.25">
      <c r="A86" s="34">
        <v>85</v>
      </c>
      <c r="B86" s="149" t="s">
        <v>15</v>
      </c>
      <c r="C86" s="149" t="s">
        <v>1138</v>
      </c>
      <c r="D86" s="149" t="s">
        <v>5345</v>
      </c>
      <c r="E86" s="150" t="s">
        <v>2221</v>
      </c>
      <c r="F86" s="151">
        <v>14129</v>
      </c>
      <c r="G86" s="149" t="s">
        <v>2219</v>
      </c>
      <c r="H86" s="149" t="s">
        <v>5346</v>
      </c>
      <c r="I86" s="152">
        <v>33604</v>
      </c>
      <c r="J86" s="151">
        <v>40691483</v>
      </c>
    </row>
    <row r="87" spans="1:10" x14ac:dyDescent="0.25">
      <c r="A87" s="34">
        <v>86</v>
      </c>
      <c r="B87" s="149" t="s">
        <v>15</v>
      </c>
      <c r="C87" s="149" t="s">
        <v>1138</v>
      </c>
      <c r="D87" s="149" t="s">
        <v>5347</v>
      </c>
      <c r="E87" s="150" t="s">
        <v>1331</v>
      </c>
      <c r="F87" s="153">
        <v>35</v>
      </c>
      <c r="G87" s="149" t="s">
        <v>1329</v>
      </c>
      <c r="H87" s="149" t="s">
        <v>5348</v>
      </c>
      <c r="I87" s="152">
        <v>33692</v>
      </c>
      <c r="J87" s="151">
        <v>826392</v>
      </c>
    </row>
    <row r="88" spans="1:10" x14ac:dyDescent="0.25">
      <c r="A88" s="34">
        <v>87</v>
      </c>
      <c r="B88" s="149" t="s">
        <v>15</v>
      </c>
      <c r="C88" s="149" t="s">
        <v>1138</v>
      </c>
      <c r="D88" s="149" t="s">
        <v>5349</v>
      </c>
      <c r="E88" s="150" t="s">
        <v>3749</v>
      </c>
      <c r="F88" s="151">
        <v>3237</v>
      </c>
      <c r="G88" s="149" t="s">
        <v>3748</v>
      </c>
      <c r="H88" s="149" t="s">
        <v>1575</v>
      </c>
      <c r="I88" s="152">
        <v>33604</v>
      </c>
      <c r="J88" s="151">
        <v>1845000</v>
      </c>
    </row>
    <row r="89" spans="1:10" x14ac:dyDescent="0.25">
      <c r="A89" s="34">
        <v>88</v>
      </c>
      <c r="B89" s="149" t="s">
        <v>15</v>
      </c>
      <c r="C89" s="149" t="s">
        <v>1138</v>
      </c>
      <c r="D89" s="149" t="s">
        <v>5349</v>
      </c>
      <c r="E89" s="150" t="s">
        <v>3746</v>
      </c>
      <c r="F89" s="153">
        <v>62</v>
      </c>
      <c r="G89" s="149" t="s">
        <v>3745</v>
      </c>
      <c r="H89" s="149" t="s">
        <v>1575</v>
      </c>
      <c r="I89" s="152">
        <v>33604</v>
      </c>
      <c r="J89" s="151">
        <v>36000</v>
      </c>
    </row>
    <row r="90" spans="1:10" x14ac:dyDescent="0.25">
      <c r="A90" s="34">
        <v>89</v>
      </c>
      <c r="B90" s="149" t="s">
        <v>15</v>
      </c>
      <c r="C90" s="149" t="s">
        <v>1138</v>
      </c>
      <c r="D90" s="149" t="s">
        <v>5349</v>
      </c>
      <c r="E90" s="150" t="s">
        <v>3737</v>
      </c>
      <c r="F90" s="153">
        <v>199</v>
      </c>
      <c r="G90" s="149" t="s">
        <v>3735</v>
      </c>
      <c r="H90" s="149" t="s">
        <v>5350</v>
      </c>
      <c r="I90" s="152">
        <v>33604</v>
      </c>
      <c r="J90" s="151">
        <v>119000</v>
      </c>
    </row>
    <row r="91" spans="1:10" x14ac:dyDescent="0.25">
      <c r="A91" s="34">
        <v>90</v>
      </c>
      <c r="B91" s="149" t="s">
        <v>15</v>
      </c>
      <c r="C91" s="149" t="s">
        <v>1138</v>
      </c>
      <c r="D91" s="149" t="s">
        <v>5349</v>
      </c>
      <c r="E91" s="150" t="s">
        <v>3733</v>
      </c>
      <c r="F91" s="151">
        <v>1153</v>
      </c>
      <c r="G91" s="149" t="s">
        <v>3732</v>
      </c>
      <c r="H91" s="149" t="s">
        <v>3729</v>
      </c>
      <c r="I91" s="152">
        <v>33604</v>
      </c>
      <c r="J91" s="151">
        <v>657000</v>
      </c>
    </row>
    <row r="92" spans="1:10" x14ac:dyDescent="0.25">
      <c r="A92" s="34">
        <v>91</v>
      </c>
      <c r="B92" s="149" t="s">
        <v>15</v>
      </c>
      <c r="C92" s="149" t="s">
        <v>1138</v>
      </c>
      <c r="D92" s="149" t="s">
        <v>5349</v>
      </c>
      <c r="E92" s="150" t="s">
        <v>3730</v>
      </c>
      <c r="F92" s="151">
        <v>1442</v>
      </c>
      <c r="G92" s="149" t="s">
        <v>3728</v>
      </c>
      <c r="H92" s="149" t="s">
        <v>3729</v>
      </c>
      <c r="I92" s="152">
        <v>33604</v>
      </c>
      <c r="J92" s="151">
        <v>822000</v>
      </c>
    </row>
    <row r="93" spans="1:10" x14ac:dyDescent="0.25">
      <c r="A93" s="34">
        <v>92</v>
      </c>
      <c r="B93" s="149" t="s">
        <v>15</v>
      </c>
      <c r="C93" s="149" t="s">
        <v>1138</v>
      </c>
      <c r="D93" s="149" t="s">
        <v>5349</v>
      </c>
      <c r="E93" s="150" t="s">
        <v>3725</v>
      </c>
      <c r="F93" s="153">
        <v>671</v>
      </c>
      <c r="G93" s="149" t="s">
        <v>3723</v>
      </c>
      <c r="H93" s="149" t="s">
        <v>3724</v>
      </c>
      <c r="I93" s="152">
        <v>33604</v>
      </c>
      <c r="J93" s="151">
        <v>403000</v>
      </c>
    </row>
    <row r="94" spans="1:10" x14ac:dyDescent="0.25">
      <c r="A94" s="34">
        <v>93</v>
      </c>
      <c r="B94" s="149" t="s">
        <v>15</v>
      </c>
      <c r="C94" s="149" t="s">
        <v>1138</v>
      </c>
      <c r="D94" s="154" t="s">
        <v>5351</v>
      </c>
      <c r="E94" s="155" t="s">
        <v>1337</v>
      </c>
      <c r="F94" s="156">
        <v>28</v>
      </c>
      <c r="G94" s="154" t="s">
        <v>1335</v>
      </c>
      <c r="H94" s="154" t="s">
        <v>1336</v>
      </c>
      <c r="I94" s="157">
        <v>34310</v>
      </c>
      <c r="J94" s="158">
        <v>2771664</v>
      </c>
    </row>
    <row r="95" spans="1:10" x14ac:dyDescent="0.25">
      <c r="A95" s="34">
        <v>94</v>
      </c>
      <c r="B95" s="149" t="s">
        <v>15</v>
      </c>
      <c r="C95" s="149" t="s">
        <v>1138</v>
      </c>
      <c r="D95" s="149" t="s">
        <v>5352</v>
      </c>
      <c r="E95" s="150" t="s">
        <v>1166</v>
      </c>
      <c r="F95" s="151">
        <v>22100</v>
      </c>
      <c r="G95" s="149" t="s">
        <v>1164</v>
      </c>
      <c r="H95" s="149" t="s">
        <v>5353</v>
      </c>
      <c r="I95" s="152">
        <v>33604</v>
      </c>
      <c r="J95" s="151">
        <v>59678000</v>
      </c>
    </row>
    <row r="96" spans="1:10" x14ac:dyDescent="0.25">
      <c r="A96" s="34">
        <v>95</v>
      </c>
      <c r="B96" s="149" t="s">
        <v>15</v>
      </c>
      <c r="C96" s="149" t="s">
        <v>1138</v>
      </c>
      <c r="D96" s="149" t="s">
        <v>5354</v>
      </c>
      <c r="E96" s="150" t="s">
        <v>1153</v>
      </c>
      <c r="F96" s="151">
        <v>1322</v>
      </c>
      <c r="G96" s="149" t="s">
        <v>1151</v>
      </c>
      <c r="H96" s="149" t="s">
        <v>5355</v>
      </c>
      <c r="I96" s="152">
        <v>33604</v>
      </c>
      <c r="J96" s="151">
        <v>22606000</v>
      </c>
    </row>
    <row r="97" spans="1:10" x14ac:dyDescent="0.25">
      <c r="A97" s="34">
        <v>96</v>
      </c>
      <c r="B97" s="149" t="s">
        <v>15</v>
      </c>
      <c r="C97" s="149" t="s">
        <v>1138</v>
      </c>
      <c r="D97" s="149" t="s">
        <v>5356</v>
      </c>
      <c r="E97" s="150" t="s">
        <v>5169</v>
      </c>
      <c r="F97" s="151">
        <v>8247</v>
      </c>
      <c r="G97" s="149" t="s">
        <v>5357</v>
      </c>
      <c r="H97" s="149" t="s">
        <v>5358</v>
      </c>
      <c r="I97" s="152">
        <v>42968</v>
      </c>
      <c r="J97" s="151">
        <v>42500000</v>
      </c>
    </row>
    <row r="98" spans="1:10" x14ac:dyDescent="0.25">
      <c r="A98" s="34">
        <v>97</v>
      </c>
      <c r="B98" s="149" t="s">
        <v>15</v>
      </c>
      <c r="C98" s="149" t="s">
        <v>1140</v>
      </c>
      <c r="D98" s="149" t="s">
        <v>5359</v>
      </c>
      <c r="E98" s="150" t="s">
        <v>729</v>
      </c>
      <c r="F98" s="151">
        <v>2537</v>
      </c>
      <c r="G98" s="149" t="s">
        <v>727</v>
      </c>
      <c r="H98" s="149" t="s">
        <v>5360</v>
      </c>
      <c r="I98" s="152">
        <v>33604</v>
      </c>
      <c r="J98" s="151">
        <v>6266000</v>
      </c>
    </row>
    <row r="99" spans="1:10" x14ac:dyDescent="0.25">
      <c r="A99" s="34">
        <v>98</v>
      </c>
      <c r="B99" s="149" t="s">
        <v>15</v>
      </c>
      <c r="C99" s="149" t="s">
        <v>1140</v>
      </c>
      <c r="D99" s="149" t="s">
        <v>5361</v>
      </c>
      <c r="E99" s="150" t="s">
        <v>3806</v>
      </c>
      <c r="F99" s="153">
        <v>976</v>
      </c>
      <c r="G99" s="149" t="s">
        <v>3804</v>
      </c>
      <c r="H99" s="149" t="s">
        <v>3805</v>
      </c>
      <c r="I99" s="152">
        <v>33604</v>
      </c>
      <c r="J99" s="151">
        <v>2538000</v>
      </c>
    </row>
    <row r="100" spans="1:10" x14ac:dyDescent="0.25">
      <c r="A100" s="34">
        <v>99</v>
      </c>
      <c r="B100" s="149" t="s">
        <v>15</v>
      </c>
      <c r="C100" s="149" t="s">
        <v>1140</v>
      </c>
      <c r="D100" s="149" t="s">
        <v>5362</v>
      </c>
      <c r="E100" s="150" t="s">
        <v>714</v>
      </c>
      <c r="F100" s="151">
        <v>7048</v>
      </c>
      <c r="G100" s="149" t="s">
        <v>713</v>
      </c>
      <c r="H100" s="149" t="s">
        <v>672</v>
      </c>
      <c r="I100" s="152">
        <v>33604</v>
      </c>
      <c r="J100" s="151">
        <v>16497000</v>
      </c>
    </row>
    <row r="101" spans="1:10" x14ac:dyDescent="0.25">
      <c r="A101" s="34">
        <v>100</v>
      </c>
      <c r="B101" s="149" t="s">
        <v>15</v>
      </c>
      <c r="C101" s="149" t="s">
        <v>1140</v>
      </c>
      <c r="D101" s="149" t="s">
        <v>5362</v>
      </c>
      <c r="E101" s="150" t="s">
        <v>708</v>
      </c>
      <c r="F101" s="153">
        <v>788</v>
      </c>
      <c r="G101" s="149" t="s">
        <v>706</v>
      </c>
      <c r="H101" s="149" t="s">
        <v>5363</v>
      </c>
      <c r="I101" s="152">
        <v>33604</v>
      </c>
      <c r="J101" s="151">
        <v>3940000</v>
      </c>
    </row>
    <row r="102" spans="1:10" x14ac:dyDescent="0.25">
      <c r="A102" s="34">
        <v>101</v>
      </c>
      <c r="B102" s="149" t="s">
        <v>15</v>
      </c>
      <c r="C102" s="149" t="s">
        <v>1140</v>
      </c>
      <c r="D102" s="149" t="s">
        <v>5362</v>
      </c>
      <c r="E102" s="150" t="s">
        <v>694</v>
      </c>
      <c r="F102" s="151">
        <v>7007</v>
      </c>
      <c r="G102" s="149" t="s">
        <v>693</v>
      </c>
      <c r="H102" s="149" t="s">
        <v>672</v>
      </c>
      <c r="I102" s="152">
        <v>33604</v>
      </c>
      <c r="J102" s="151">
        <v>16396578</v>
      </c>
    </row>
    <row r="103" spans="1:10" x14ac:dyDescent="0.25">
      <c r="A103" s="34">
        <v>102</v>
      </c>
      <c r="B103" s="149" t="s">
        <v>15</v>
      </c>
      <c r="C103" s="149" t="s">
        <v>1140</v>
      </c>
      <c r="D103" s="149" t="s">
        <v>5362</v>
      </c>
      <c r="E103" s="150" t="s">
        <v>674</v>
      </c>
      <c r="F103" s="151">
        <v>30681</v>
      </c>
      <c r="G103" s="149" t="s">
        <v>671</v>
      </c>
      <c r="H103" s="149" t="s">
        <v>672</v>
      </c>
      <c r="I103" s="152">
        <v>33604</v>
      </c>
      <c r="J103" s="151">
        <v>71796000</v>
      </c>
    </row>
    <row r="104" spans="1:10" x14ac:dyDescent="0.25">
      <c r="A104" s="34">
        <v>103</v>
      </c>
      <c r="B104" s="149" t="s">
        <v>15</v>
      </c>
      <c r="C104" s="149" t="s">
        <v>1140</v>
      </c>
      <c r="D104" s="149" t="s">
        <v>5364</v>
      </c>
      <c r="E104" s="150" t="s">
        <v>739</v>
      </c>
      <c r="F104" s="151">
        <v>4917</v>
      </c>
      <c r="G104" s="149" t="s">
        <v>737</v>
      </c>
      <c r="H104" s="149" t="s">
        <v>5365</v>
      </c>
      <c r="I104" s="152">
        <v>33604</v>
      </c>
      <c r="J104" s="151">
        <v>12147000</v>
      </c>
    </row>
    <row r="105" spans="1:10" x14ac:dyDescent="0.25">
      <c r="A105" s="34">
        <v>104</v>
      </c>
      <c r="B105" s="149" t="s">
        <v>15</v>
      </c>
      <c r="C105" s="149" t="s">
        <v>1140</v>
      </c>
      <c r="D105" s="149" t="s">
        <v>5366</v>
      </c>
      <c r="E105" s="150" t="s">
        <v>721</v>
      </c>
      <c r="F105" s="151">
        <v>5193</v>
      </c>
      <c r="G105" s="149" t="s">
        <v>719</v>
      </c>
      <c r="H105" s="149" t="s">
        <v>5367</v>
      </c>
      <c r="I105" s="152">
        <v>33604</v>
      </c>
      <c r="J105" s="151">
        <v>24308000</v>
      </c>
    </row>
    <row r="106" spans="1:10" x14ac:dyDescent="0.25">
      <c r="A106" s="34">
        <v>105</v>
      </c>
      <c r="B106" s="149" t="s">
        <v>15</v>
      </c>
      <c r="C106" s="149" t="s">
        <v>1140</v>
      </c>
      <c r="D106" s="149" t="s">
        <v>5368</v>
      </c>
      <c r="E106" s="150" t="s">
        <v>3529</v>
      </c>
      <c r="F106" s="153">
        <v>34</v>
      </c>
      <c r="G106" s="149" t="s">
        <v>3527</v>
      </c>
      <c r="H106" s="149" t="s">
        <v>5369</v>
      </c>
      <c r="I106" s="152">
        <v>37529</v>
      </c>
      <c r="J106" s="151">
        <v>363000</v>
      </c>
    </row>
    <row r="107" spans="1:10" x14ac:dyDescent="0.25">
      <c r="A107" s="34">
        <v>106</v>
      </c>
      <c r="B107" s="149" t="s">
        <v>15</v>
      </c>
      <c r="C107" s="149" t="s">
        <v>1140</v>
      </c>
      <c r="D107" s="149" t="s">
        <v>5368</v>
      </c>
      <c r="E107" s="150" t="s">
        <v>967</v>
      </c>
      <c r="F107" s="151">
        <v>2744</v>
      </c>
      <c r="G107" s="149" t="s">
        <v>965</v>
      </c>
      <c r="H107" s="149" t="s">
        <v>5370</v>
      </c>
      <c r="I107" s="152">
        <v>38353</v>
      </c>
      <c r="J107" s="151">
        <v>5000000</v>
      </c>
    </row>
    <row r="108" spans="1:10" x14ac:dyDescent="0.25">
      <c r="A108" s="34">
        <v>107</v>
      </c>
      <c r="B108" s="149" t="s">
        <v>15</v>
      </c>
      <c r="C108" s="149" t="s">
        <v>1140</v>
      </c>
      <c r="D108" s="149" t="s">
        <v>5371</v>
      </c>
      <c r="E108" s="150" t="s">
        <v>113</v>
      </c>
      <c r="F108" s="151">
        <v>17731</v>
      </c>
      <c r="G108" s="149" t="s">
        <v>917</v>
      </c>
      <c r="H108" s="149" t="s">
        <v>5372</v>
      </c>
      <c r="I108" s="152">
        <v>33604</v>
      </c>
      <c r="J108" s="151">
        <v>73410000</v>
      </c>
    </row>
    <row r="109" spans="1:10" x14ac:dyDescent="0.25">
      <c r="A109" s="34">
        <v>108</v>
      </c>
      <c r="B109" s="149" t="s">
        <v>15</v>
      </c>
      <c r="C109" s="149" t="s">
        <v>1140</v>
      </c>
      <c r="D109" s="149" t="s">
        <v>5373</v>
      </c>
      <c r="E109" s="150" t="s">
        <v>3521</v>
      </c>
      <c r="F109" s="151">
        <v>3141</v>
      </c>
      <c r="G109" s="149" t="s">
        <v>3519</v>
      </c>
      <c r="H109" s="149" t="s">
        <v>5374</v>
      </c>
      <c r="I109" s="152">
        <v>33604</v>
      </c>
      <c r="J109" s="151">
        <v>77583000</v>
      </c>
    </row>
    <row r="110" spans="1:10" x14ac:dyDescent="0.25">
      <c r="A110" s="34">
        <v>109</v>
      </c>
      <c r="B110" s="149" t="s">
        <v>15</v>
      </c>
      <c r="C110" s="149" t="s">
        <v>5491</v>
      </c>
      <c r="D110" s="149" t="s">
        <v>5375</v>
      </c>
      <c r="E110" s="150" t="s">
        <v>2481</v>
      </c>
      <c r="F110" s="153">
        <v>161</v>
      </c>
      <c r="G110" s="149" t="s">
        <v>2479</v>
      </c>
      <c r="H110" s="149" t="s">
        <v>5376</v>
      </c>
      <c r="I110" s="152">
        <v>33604</v>
      </c>
      <c r="J110" s="151">
        <v>2936971</v>
      </c>
    </row>
    <row r="111" spans="1:10" x14ac:dyDescent="0.25">
      <c r="A111" s="34">
        <v>110</v>
      </c>
      <c r="B111" s="149" t="s">
        <v>15</v>
      </c>
      <c r="C111" s="149" t="s">
        <v>5491</v>
      </c>
      <c r="D111" s="149" t="s">
        <v>5492</v>
      </c>
      <c r="E111" s="150" t="s">
        <v>5460</v>
      </c>
      <c r="F111" s="153">
        <v>754</v>
      </c>
      <c r="G111" s="149" t="s">
        <v>2516</v>
      </c>
      <c r="H111" s="149" t="s">
        <v>5493</v>
      </c>
      <c r="I111" s="152" t="s">
        <v>5494</v>
      </c>
      <c r="J111" s="151">
        <v>4124654</v>
      </c>
    </row>
    <row r="112" spans="1:10" x14ac:dyDescent="0.25">
      <c r="A112" s="34">
        <v>111</v>
      </c>
      <c r="B112" s="149" t="s">
        <v>15</v>
      </c>
      <c r="C112" s="149" t="s">
        <v>5491</v>
      </c>
      <c r="D112" s="149" t="s">
        <v>5495</v>
      </c>
      <c r="E112" s="150" t="s">
        <v>5496</v>
      </c>
      <c r="F112" s="153">
        <v>758</v>
      </c>
      <c r="G112" s="149" t="s">
        <v>2513</v>
      </c>
      <c r="H112" s="149" t="s">
        <v>5497</v>
      </c>
      <c r="I112" s="152" t="s">
        <v>5494</v>
      </c>
      <c r="J112" s="151">
        <v>30930824</v>
      </c>
    </row>
    <row r="113" spans="1:10" x14ac:dyDescent="0.25">
      <c r="A113" s="34">
        <v>112</v>
      </c>
      <c r="B113" s="149" t="s">
        <v>15</v>
      </c>
      <c r="C113" s="149" t="s">
        <v>5491</v>
      </c>
      <c r="D113" s="149" t="s">
        <v>5377</v>
      </c>
      <c r="E113" s="150" t="s">
        <v>22</v>
      </c>
      <c r="F113" s="151">
        <v>5114</v>
      </c>
      <c r="G113" s="149" t="s">
        <v>2467</v>
      </c>
      <c r="H113" s="149" t="s">
        <v>1045</v>
      </c>
      <c r="I113" s="152">
        <v>33604</v>
      </c>
      <c r="J113" s="151">
        <v>12091000</v>
      </c>
    </row>
    <row r="114" spans="1:10" x14ac:dyDescent="0.25">
      <c r="A114" s="34">
        <v>113</v>
      </c>
      <c r="B114" s="149" t="s">
        <v>15</v>
      </c>
      <c r="C114" s="149" t="s">
        <v>5491</v>
      </c>
      <c r="D114" s="149" t="s">
        <v>5378</v>
      </c>
      <c r="E114" s="150" t="s">
        <v>2472</v>
      </c>
      <c r="F114" s="151">
        <v>2430</v>
      </c>
      <c r="G114" s="149" t="s">
        <v>2470</v>
      </c>
      <c r="H114" s="149" t="s">
        <v>2471</v>
      </c>
      <c r="I114" s="152">
        <v>38139</v>
      </c>
      <c r="J114" s="151">
        <v>7000000</v>
      </c>
    </row>
    <row r="115" spans="1:10" x14ac:dyDescent="0.25">
      <c r="A115" s="34">
        <v>114</v>
      </c>
      <c r="B115" s="149" t="s">
        <v>15</v>
      </c>
      <c r="C115" s="149" t="s">
        <v>5498</v>
      </c>
      <c r="D115" s="149" t="s">
        <v>5379</v>
      </c>
      <c r="E115" s="150" t="s">
        <v>2320</v>
      </c>
      <c r="F115" s="151">
        <v>10966</v>
      </c>
      <c r="G115" s="149" t="s">
        <v>2318</v>
      </c>
      <c r="H115" s="149" t="s">
        <v>5380</v>
      </c>
      <c r="I115" s="152">
        <v>33604</v>
      </c>
      <c r="J115" s="151">
        <v>157925000</v>
      </c>
    </row>
    <row r="116" spans="1:10" x14ac:dyDescent="0.25">
      <c r="A116" s="34">
        <v>115</v>
      </c>
      <c r="B116" s="149" t="s">
        <v>15</v>
      </c>
      <c r="C116" s="149" t="s">
        <v>5498</v>
      </c>
      <c r="D116" s="149" t="s">
        <v>5499</v>
      </c>
      <c r="E116" s="150" t="s">
        <v>2361</v>
      </c>
      <c r="F116" s="153">
        <v>31</v>
      </c>
      <c r="G116" s="149" t="s">
        <v>2359</v>
      </c>
      <c r="H116" s="149" t="s">
        <v>5381</v>
      </c>
      <c r="I116" s="152">
        <v>38625</v>
      </c>
      <c r="J116" s="151">
        <v>7458000</v>
      </c>
    </row>
    <row r="117" spans="1:10" x14ac:dyDescent="0.25">
      <c r="A117" s="34">
        <v>116</v>
      </c>
      <c r="B117" s="149" t="s">
        <v>15</v>
      </c>
      <c r="C117" s="149" t="s">
        <v>5498</v>
      </c>
      <c r="D117" s="149" t="s">
        <v>5382</v>
      </c>
      <c r="E117" s="150" t="s">
        <v>118</v>
      </c>
      <c r="F117" s="151">
        <v>37900</v>
      </c>
      <c r="G117" s="149" t="s">
        <v>119</v>
      </c>
      <c r="H117" s="149" t="s">
        <v>5383</v>
      </c>
      <c r="I117" s="152">
        <v>33604</v>
      </c>
      <c r="J117" s="151">
        <v>92001000</v>
      </c>
    </row>
    <row r="118" spans="1:10" x14ac:dyDescent="0.25">
      <c r="A118" s="34">
        <v>117</v>
      </c>
      <c r="B118" s="149" t="s">
        <v>15</v>
      </c>
      <c r="C118" s="149" t="s">
        <v>5498</v>
      </c>
      <c r="D118" s="149" t="s">
        <v>5384</v>
      </c>
      <c r="E118" s="150" t="s">
        <v>1389</v>
      </c>
      <c r="F118" s="153">
        <v>568</v>
      </c>
      <c r="G118" s="149" t="s">
        <v>1387</v>
      </c>
      <c r="H118" s="149" t="s">
        <v>5385</v>
      </c>
      <c r="I118" s="152">
        <v>33604</v>
      </c>
      <c r="J118" s="151">
        <v>10224000</v>
      </c>
    </row>
    <row r="119" spans="1:10" x14ac:dyDescent="0.25">
      <c r="A119" s="34">
        <v>118</v>
      </c>
      <c r="B119" s="149" t="s">
        <v>15</v>
      </c>
      <c r="C119" s="149" t="s">
        <v>5498</v>
      </c>
      <c r="D119" s="149" t="s">
        <v>5386</v>
      </c>
      <c r="E119" s="150" t="s">
        <v>2345</v>
      </c>
      <c r="F119" s="151">
        <v>1721</v>
      </c>
      <c r="G119" s="149" t="s">
        <v>2344</v>
      </c>
      <c r="H119" s="149" t="s">
        <v>804</v>
      </c>
      <c r="I119" s="152">
        <v>33604</v>
      </c>
      <c r="J119" s="151">
        <v>29754000</v>
      </c>
    </row>
    <row r="120" spans="1:10" x14ac:dyDescent="0.25">
      <c r="A120" s="34">
        <v>119</v>
      </c>
      <c r="B120" s="149" t="s">
        <v>15</v>
      </c>
      <c r="C120" s="149" t="s">
        <v>5498</v>
      </c>
      <c r="D120" s="149" t="s">
        <v>5387</v>
      </c>
      <c r="E120" s="150" t="s">
        <v>87</v>
      </c>
      <c r="F120" s="151">
        <v>6599</v>
      </c>
      <c r="G120" s="149" t="s">
        <v>2296</v>
      </c>
      <c r="H120" s="149" t="s">
        <v>5388</v>
      </c>
      <c r="I120" s="152">
        <v>33604</v>
      </c>
      <c r="J120" s="151">
        <v>116761729</v>
      </c>
    </row>
    <row r="121" spans="1:10" x14ac:dyDescent="0.25">
      <c r="A121" s="34">
        <v>120</v>
      </c>
      <c r="B121" s="149" t="s">
        <v>15</v>
      </c>
      <c r="C121" s="149" t="s">
        <v>5498</v>
      </c>
      <c r="D121" s="149" t="s">
        <v>5389</v>
      </c>
      <c r="E121" s="150" t="s">
        <v>394</v>
      </c>
      <c r="F121" s="151">
        <v>1018</v>
      </c>
      <c r="G121" s="149" t="s">
        <v>2311</v>
      </c>
      <c r="H121" s="149" t="s">
        <v>5390</v>
      </c>
      <c r="I121" s="152">
        <v>33604</v>
      </c>
      <c r="J121" s="151">
        <v>15474000</v>
      </c>
    </row>
    <row r="122" spans="1:10" x14ac:dyDescent="0.25">
      <c r="A122" s="34">
        <v>121</v>
      </c>
      <c r="B122" s="149" t="s">
        <v>15</v>
      </c>
      <c r="C122" s="149" t="s">
        <v>2777</v>
      </c>
      <c r="D122" s="149" t="s">
        <v>5391</v>
      </c>
      <c r="E122" s="150" t="s">
        <v>37</v>
      </c>
      <c r="F122" s="151">
        <v>2740</v>
      </c>
      <c r="G122" s="166" t="s">
        <v>38</v>
      </c>
      <c r="H122" s="149" t="s">
        <v>3226</v>
      </c>
      <c r="I122" s="169">
        <v>33604</v>
      </c>
      <c r="J122" s="168">
        <v>1973183</v>
      </c>
    </row>
    <row r="123" spans="1:10" x14ac:dyDescent="0.25">
      <c r="A123" s="34">
        <v>122</v>
      </c>
      <c r="B123" s="149" t="s">
        <v>15</v>
      </c>
      <c r="C123" s="149" t="s">
        <v>2777</v>
      </c>
      <c r="D123" s="149" t="s">
        <v>5392</v>
      </c>
      <c r="E123" s="150" t="s">
        <v>39</v>
      </c>
      <c r="F123" s="151">
        <v>5127</v>
      </c>
      <c r="G123" s="166" t="s">
        <v>40</v>
      </c>
      <c r="H123" s="149" t="s">
        <v>3224</v>
      </c>
      <c r="I123" s="169">
        <v>33604</v>
      </c>
      <c r="J123" s="168">
        <v>3692156</v>
      </c>
    </row>
    <row r="124" spans="1:10" x14ac:dyDescent="0.25">
      <c r="A124" s="34">
        <v>123</v>
      </c>
      <c r="B124" s="149" t="s">
        <v>15</v>
      </c>
      <c r="C124" s="149" t="s">
        <v>5500</v>
      </c>
      <c r="D124" s="149" t="s">
        <v>5393</v>
      </c>
      <c r="E124" s="150" t="s">
        <v>478</v>
      </c>
      <c r="F124" s="151">
        <v>1378</v>
      </c>
      <c r="G124" s="149" t="s">
        <v>3021</v>
      </c>
      <c r="H124" s="149" t="s">
        <v>5394</v>
      </c>
      <c r="I124" s="152">
        <v>33604</v>
      </c>
      <c r="J124" s="151">
        <v>3957709</v>
      </c>
    </row>
    <row r="125" spans="1:10" x14ac:dyDescent="0.25">
      <c r="A125" s="34">
        <v>124</v>
      </c>
      <c r="B125" s="149" t="s">
        <v>15</v>
      </c>
      <c r="C125" s="149" t="s">
        <v>5500</v>
      </c>
      <c r="D125" s="149" t="s">
        <v>5395</v>
      </c>
      <c r="E125" s="150" t="s">
        <v>121</v>
      </c>
      <c r="F125" s="153">
        <v>719</v>
      </c>
      <c r="G125" s="149" t="s">
        <v>3046</v>
      </c>
      <c r="H125" s="149" t="s">
        <v>5396</v>
      </c>
      <c r="I125" s="152">
        <v>33604</v>
      </c>
      <c r="J125" s="151">
        <v>239051</v>
      </c>
    </row>
    <row r="126" spans="1:10" x14ac:dyDescent="0.25">
      <c r="A126" s="34">
        <v>125</v>
      </c>
      <c r="B126" s="149" t="s">
        <v>15</v>
      </c>
      <c r="C126" s="149" t="s">
        <v>5500</v>
      </c>
      <c r="D126" s="149" t="s">
        <v>5397</v>
      </c>
      <c r="E126" s="150" t="s">
        <v>2991</v>
      </c>
      <c r="F126" s="151">
        <v>9637</v>
      </c>
      <c r="G126" s="149" t="s">
        <v>2989</v>
      </c>
      <c r="H126" s="149" t="s">
        <v>5398</v>
      </c>
      <c r="I126" s="152">
        <v>33604</v>
      </c>
      <c r="J126" s="151">
        <v>31227120</v>
      </c>
    </row>
    <row r="127" spans="1:10" x14ac:dyDescent="0.25">
      <c r="A127" s="34">
        <v>126</v>
      </c>
      <c r="B127" s="149" t="s">
        <v>15</v>
      </c>
      <c r="C127" s="149" t="s">
        <v>5500</v>
      </c>
      <c r="D127" s="149" t="s">
        <v>5397</v>
      </c>
      <c r="E127" s="150" t="s">
        <v>2986</v>
      </c>
      <c r="F127" s="153">
        <v>479</v>
      </c>
      <c r="G127" s="149" t="s">
        <v>2985</v>
      </c>
      <c r="H127" s="149" t="s">
        <v>2501</v>
      </c>
      <c r="I127" s="152">
        <v>33604</v>
      </c>
      <c r="J127" s="151">
        <v>1383480</v>
      </c>
    </row>
    <row r="128" spans="1:10" x14ac:dyDescent="0.25">
      <c r="A128" s="34">
        <v>127</v>
      </c>
      <c r="B128" s="149" t="s">
        <v>15</v>
      </c>
      <c r="C128" s="149" t="s">
        <v>5500</v>
      </c>
      <c r="D128" s="149" t="s">
        <v>5399</v>
      </c>
      <c r="E128" s="150" t="s">
        <v>2931</v>
      </c>
      <c r="F128" s="151">
        <v>112702</v>
      </c>
      <c r="G128" s="149" t="s">
        <v>2930</v>
      </c>
      <c r="H128" s="149" t="s">
        <v>5400</v>
      </c>
      <c r="I128" s="152">
        <v>33604</v>
      </c>
      <c r="J128" s="151">
        <v>304484698</v>
      </c>
    </row>
    <row r="129" spans="1:10" x14ac:dyDescent="0.25">
      <c r="A129" s="34">
        <v>128</v>
      </c>
      <c r="B129" s="149" t="s">
        <v>15</v>
      </c>
      <c r="C129" s="149" t="s">
        <v>5500</v>
      </c>
      <c r="D129" s="149" t="s">
        <v>5401</v>
      </c>
      <c r="E129" s="150" t="s">
        <v>3000</v>
      </c>
      <c r="F129" s="151">
        <v>7728</v>
      </c>
      <c r="G129" s="149" t="s">
        <v>2998</v>
      </c>
      <c r="H129" s="149" t="s">
        <v>2999</v>
      </c>
      <c r="I129" s="152">
        <v>33604</v>
      </c>
      <c r="J129" s="151">
        <v>5375770</v>
      </c>
    </row>
    <row r="130" spans="1:10" x14ac:dyDescent="0.25">
      <c r="A130" s="34">
        <v>129</v>
      </c>
      <c r="B130" s="149" t="s">
        <v>15</v>
      </c>
      <c r="C130" s="149" t="s">
        <v>5501</v>
      </c>
      <c r="D130" s="149" t="s">
        <v>5402</v>
      </c>
      <c r="E130" s="150" t="s">
        <v>769</v>
      </c>
      <c r="F130" s="153">
        <v>150</v>
      </c>
      <c r="G130" s="149" t="s">
        <v>768</v>
      </c>
      <c r="H130" s="149" t="s">
        <v>5403</v>
      </c>
      <c r="I130" s="152">
        <v>33604</v>
      </c>
      <c r="J130" s="151">
        <v>750000</v>
      </c>
    </row>
    <row r="131" spans="1:10" x14ac:dyDescent="0.25">
      <c r="A131" s="34">
        <v>130</v>
      </c>
      <c r="B131" s="149" t="s">
        <v>15</v>
      </c>
      <c r="C131" s="149" t="s">
        <v>5501</v>
      </c>
      <c r="D131" s="149" t="s">
        <v>5404</v>
      </c>
      <c r="E131" s="150" t="s">
        <v>797</v>
      </c>
      <c r="F131" s="153">
        <v>431</v>
      </c>
      <c r="G131" s="149" t="s">
        <v>795</v>
      </c>
      <c r="H131" s="149" t="s">
        <v>796</v>
      </c>
      <c r="I131" s="152">
        <v>33604</v>
      </c>
      <c r="J131" s="151">
        <v>2155000</v>
      </c>
    </row>
    <row r="132" spans="1:10" x14ac:dyDescent="0.25">
      <c r="A132" s="34">
        <v>131</v>
      </c>
      <c r="B132" s="149" t="s">
        <v>15</v>
      </c>
      <c r="C132" s="149" t="s">
        <v>5501</v>
      </c>
      <c r="D132" s="149" t="s">
        <v>5405</v>
      </c>
      <c r="E132" s="150" t="s">
        <v>762</v>
      </c>
      <c r="F132" s="153">
        <v>155</v>
      </c>
      <c r="G132" s="149" t="s">
        <v>760</v>
      </c>
      <c r="H132" s="149" t="s">
        <v>5403</v>
      </c>
      <c r="I132" s="152">
        <v>33604</v>
      </c>
      <c r="J132" s="151">
        <v>770000</v>
      </c>
    </row>
    <row r="133" spans="1:10" x14ac:dyDescent="0.25">
      <c r="A133" s="34">
        <v>132</v>
      </c>
      <c r="B133" s="149" t="s">
        <v>15</v>
      </c>
      <c r="C133" s="149" t="s">
        <v>5501</v>
      </c>
      <c r="D133" s="149" t="s">
        <v>5406</v>
      </c>
      <c r="E133" s="150" t="s">
        <v>805</v>
      </c>
      <c r="F133" s="151">
        <v>1026</v>
      </c>
      <c r="G133" s="149" t="s">
        <v>803</v>
      </c>
      <c r="H133" s="149" t="s">
        <v>804</v>
      </c>
      <c r="I133" s="152">
        <v>33604</v>
      </c>
      <c r="J133" s="151">
        <v>4874000</v>
      </c>
    </row>
    <row r="134" spans="1:10" x14ac:dyDescent="0.25">
      <c r="A134" s="34">
        <v>133</v>
      </c>
      <c r="B134" s="149" t="s">
        <v>15</v>
      </c>
      <c r="C134" s="149" t="s">
        <v>5501</v>
      </c>
      <c r="D134" s="149" t="s">
        <v>5407</v>
      </c>
      <c r="E134" s="150" t="s">
        <v>777</v>
      </c>
      <c r="F134" s="153">
        <v>356</v>
      </c>
      <c r="G134" s="149" t="s">
        <v>775</v>
      </c>
      <c r="H134" s="149" t="s">
        <v>5408</v>
      </c>
      <c r="I134" s="152">
        <v>33604</v>
      </c>
      <c r="J134" s="151">
        <v>1780000</v>
      </c>
    </row>
    <row r="135" spans="1:10" x14ac:dyDescent="0.25">
      <c r="A135" s="34">
        <v>134</v>
      </c>
      <c r="B135" s="149" t="s">
        <v>15</v>
      </c>
      <c r="C135" s="149" t="s">
        <v>2777</v>
      </c>
      <c r="D135" s="149" t="s">
        <v>5409</v>
      </c>
      <c r="E135" s="150" t="s">
        <v>3554</v>
      </c>
      <c r="F135" s="151">
        <v>71516</v>
      </c>
      <c r="G135" s="149" t="s">
        <v>3553</v>
      </c>
      <c r="H135" s="149" t="s">
        <v>5410</v>
      </c>
      <c r="I135" s="152">
        <v>33604</v>
      </c>
      <c r="J135" s="151">
        <v>109490000</v>
      </c>
    </row>
    <row r="136" spans="1:10" x14ac:dyDescent="0.25">
      <c r="A136" s="34">
        <v>135</v>
      </c>
      <c r="B136" s="149" t="s">
        <v>15</v>
      </c>
      <c r="C136" s="149" t="s">
        <v>2777</v>
      </c>
      <c r="D136" s="149" t="s">
        <v>5409</v>
      </c>
      <c r="E136" s="150" t="s">
        <v>3547</v>
      </c>
      <c r="F136" s="151">
        <v>33754</v>
      </c>
      <c r="G136" s="149" t="s">
        <v>3545</v>
      </c>
      <c r="H136" s="149" t="s">
        <v>5410</v>
      </c>
      <c r="I136" s="152">
        <v>33604</v>
      </c>
      <c r="J136" s="151">
        <v>109431000</v>
      </c>
    </row>
    <row r="137" spans="1:10" x14ac:dyDescent="0.25">
      <c r="A137" s="34">
        <v>136</v>
      </c>
      <c r="B137" s="149" t="s">
        <v>15</v>
      </c>
      <c r="C137" s="149" t="s">
        <v>5502</v>
      </c>
      <c r="D137" s="149" t="s">
        <v>5411</v>
      </c>
      <c r="E137" s="150" t="s">
        <v>3069</v>
      </c>
      <c r="F137" s="153">
        <v>983</v>
      </c>
      <c r="G137" s="149" t="s">
        <v>3068</v>
      </c>
      <c r="H137" s="149" t="s">
        <v>804</v>
      </c>
      <c r="I137" s="152">
        <v>33604</v>
      </c>
      <c r="J137" s="151">
        <v>1229000</v>
      </c>
    </row>
    <row r="138" spans="1:10" x14ac:dyDescent="0.25">
      <c r="A138" s="34">
        <v>137</v>
      </c>
      <c r="B138" s="149" t="s">
        <v>15</v>
      </c>
      <c r="C138" s="149" t="s">
        <v>5502</v>
      </c>
      <c r="D138" s="149" t="s">
        <v>5412</v>
      </c>
      <c r="E138" s="150" t="s">
        <v>3064</v>
      </c>
      <c r="F138" s="151">
        <v>2862</v>
      </c>
      <c r="G138" s="149" t="s">
        <v>3062</v>
      </c>
      <c r="H138" s="149" t="s">
        <v>5413</v>
      </c>
      <c r="I138" s="152">
        <v>33604</v>
      </c>
      <c r="J138" s="151">
        <v>10000000</v>
      </c>
    </row>
    <row r="139" spans="1:10" x14ac:dyDescent="0.25">
      <c r="A139" s="34">
        <v>138</v>
      </c>
      <c r="B139" s="149" t="s">
        <v>15</v>
      </c>
      <c r="C139" s="149" t="s">
        <v>5502</v>
      </c>
      <c r="D139" s="149" t="s">
        <v>5414</v>
      </c>
      <c r="E139" s="150" t="s">
        <v>3097</v>
      </c>
      <c r="F139" s="153">
        <v>144</v>
      </c>
      <c r="G139" s="149" t="s">
        <v>3095</v>
      </c>
      <c r="H139" s="149" t="s">
        <v>3431</v>
      </c>
      <c r="I139" s="152">
        <v>33604</v>
      </c>
      <c r="J139" s="151">
        <v>43000</v>
      </c>
    </row>
    <row r="140" spans="1:10" x14ac:dyDescent="0.25">
      <c r="A140" s="34">
        <v>139</v>
      </c>
      <c r="B140" s="149" t="s">
        <v>15</v>
      </c>
      <c r="C140" s="149" t="s">
        <v>5503</v>
      </c>
      <c r="D140" s="149" t="s">
        <v>5504</v>
      </c>
      <c r="E140" s="150">
        <v>172757</v>
      </c>
      <c r="F140" s="153">
        <v>8</v>
      </c>
      <c r="G140" s="149" t="s">
        <v>2846</v>
      </c>
      <c r="H140" s="149" t="s">
        <v>5505</v>
      </c>
      <c r="I140" s="152">
        <v>35064</v>
      </c>
      <c r="J140" s="151">
        <v>35531</v>
      </c>
    </row>
    <row r="141" spans="1:10" x14ac:dyDescent="0.25">
      <c r="A141" s="34">
        <v>140</v>
      </c>
      <c r="B141" s="149" t="s">
        <v>15</v>
      </c>
      <c r="C141" s="149" t="s">
        <v>5506</v>
      </c>
      <c r="D141" s="149" t="s">
        <v>5415</v>
      </c>
      <c r="E141" s="150" t="s">
        <v>67</v>
      </c>
      <c r="F141" s="151">
        <v>1177</v>
      </c>
      <c r="G141" s="149" t="s">
        <v>68</v>
      </c>
      <c r="H141" s="149" t="s">
        <v>2571</v>
      </c>
      <c r="I141" s="152">
        <v>33604</v>
      </c>
      <c r="J141" s="151">
        <v>224000</v>
      </c>
    </row>
    <row r="142" spans="1:10" x14ac:dyDescent="0.25">
      <c r="A142" s="34">
        <v>141</v>
      </c>
      <c r="B142" s="149" t="s">
        <v>15</v>
      </c>
      <c r="C142" s="149" t="s">
        <v>5506</v>
      </c>
      <c r="D142" s="149" t="s">
        <v>5416</v>
      </c>
      <c r="E142" s="150" t="s">
        <v>71</v>
      </c>
      <c r="F142" s="151">
        <v>4088</v>
      </c>
      <c r="G142" s="149" t="s">
        <v>72</v>
      </c>
      <c r="H142" s="149" t="s">
        <v>2571</v>
      </c>
      <c r="I142" s="152">
        <v>33604</v>
      </c>
      <c r="J142" s="151">
        <v>777000</v>
      </c>
    </row>
    <row r="143" spans="1:10" x14ac:dyDescent="0.25">
      <c r="A143" s="34">
        <v>142</v>
      </c>
      <c r="B143" s="149" t="s">
        <v>5507</v>
      </c>
      <c r="C143" s="149"/>
      <c r="D143" s="149" t="s">
        <v>3208</v>
      </c>
      <c r="E143" s="150" t="s">
        <v>3207</v>
      </c>
      <c r="F143" s="151">
        <v>1642</v>
      </c>
      <c r="G143" s="149" t="s">
        <v>3205</v>
      </c>
      <c r="H143" s="149" t="s">
        <v>3206</v>
      </c>
      <c r="I143" s="152">
        <v>33604</v>
      </c>
      <c r="J143" s="151">
        <v>4674000</v>
      </c>
    </row>
    <row r="144" spans="1:10" x14ac:dyDescent="0.25">
      <c r="A144" s="34">
        <v>143</v>
      </c>
      <c r="B144" s="149" t="s">
        <v>5508</v>
      </c>
      <c r="C144" s="149"/>
      <c r="D144" s="149" t="s">
        <v>1365</v>
      </c>
      <c r="E144" s="150" t="s">
        <v>1371</v>
      </c>
      <c r="F144" s="153">
        <v>9</v>
      </c>
      <c r="G144" s="149" t="s">
        <v>1370</v>
      </c>
      <c r="H144" s="149" t="s">
        <v>1363</v>
      </c>
      <c r="I144" s="152">
        <v>37529</v>
      </c>
      <c r="J144" s="151">
        <v>1800</v>
      </c>
    </row>
    <row r="145" spans="1:10" x14ac:dyDescent="0.25">
      <c r="A145" s="34">
        <v>144</v>
      </c>
      <c r="B145" s="149" t="s">
        <v>5508</v>
      </c>
      <c r="C145" s="149"/>
      <c r="D145" s="149" t="s">
        <v>1365</v>
      </c>
      <c r="E145" s="150" t="s">
        <v>1368</v>
      </c>
      <c r="F145" s="153">
        <v>9</v>
      </c>
      <c r="G145" s="149" t="s">
        <v>1367</v>
      </c>
      <c r="H145" s="149" t="s">
        <v>1363</v>
      </c>
      <c r="I145" s="152">
        <v>37529</v>
      </c>
      <c r="J145" s="151">
        <v>1800</v>
      </c>
    </row>
    <row r="146" spans="1:10" x14ac:dyDescent="0.25">
      <c r="A146" s="34">
        <v>145</v>
      </c>
      <c r="B146" s="149" t="s">
        <v>5508</v>
      </c>
      <c r="C146" s="149"/>
      <c r="D146" s="149" t="s">
        <v>1365</v>
      </c>
      <c r="E146" s="150" t="s">
        <v>1364</v>
      </c>
      <c r="F146" s="153">
        <v>9</v>
      </c>
      <c r="G146" s="149" t="s">
        <v>1362</v>
      </c>
      <c r="H146" s="149" t="s">
        <v>1363</v>
      </c>
      <c r="I146" s="152">
        <v>37529</v>
      </c>
      <c r="J146" s="151">
        <v>1800</v>
      </c>
    </row>
    <row r="147" spans="1:10" x14ac:dyDescent="0.25">
      <c r="A147" s="34">
        <v>146</v>
      </c>
      <c r="B147" s="149" t="s">
        <v>5115</v>
      </c>
      <c r="C147" s="149"/>
      <c r="D147" s="149" t="s">
        <v>2854</v>
      </c>
      <c r="E147" s="150" t="s">
        <v>2853</v>
      </c>
      <c r="F147" s="151">
        <v>6959</v>
      </c>
      <c r="G147" s="149" t="s">
        <v>2851</v>
      </c>
      <c r="H147" s="149" t="s">
        <v>2852</v>
      </c>
      <c r="I147" s="152">
        <v>39234</v>
      </c>
      <c r="J147" s="151">
        <v>6263100</v>
      </c>
    </row>
  </sheetData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Header>&amp;CInggatlangazdálkodási Terv 4.sz. BKV tulajdonú ingatlanok 
Készült  2018 április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zoomScaleNormal="100" workbookViewId="0">
      <selection activeCell="G10" sqref="G10"/>
    </sheetView>
  </sheetViews>
  <sheetFormatPr defaultColWidth="7.5703125" defaultRowHeight="15" x14ac:dyDescent="0.25"/>
  <cols>
    <col min="1" max="1" width="5.140625" customWidth="1"/>
    <col min="2" max="2" width="16.42578125" customWidth="1"/>
    <col min="3" max="3" width="8.42578125" customWidth="1"/>
    <col min="4" max="4" width="18.42578125" customWidth="1"/>
    <col min="5" max="5" width="16.28515625" customWidth="1"/>
    <col min="6" max="6" width="12" customWidth="1"/>
    <col min="7" max="7" width="12.85546875" customWidth="1"/>
    <col min="8" max="8" width="21.85546875" customWidth="1"/>
    <col min="9" max="9" width="16.7109375" customWidth="1"/>
    <col min="10" max="10" width="15.5703125" customWidth="1"/>
    <col min="11" max="11" width="13.140625" customWidth="1"/>
    <col min="12" max="12" width="40.85546875" bestFit="1" customWidth="1"/>
  </cols>
  <sheetData>
    <row r="1" spans="1:12" ht="33" customHeight="1" x14ac:dyDescent="0.25">
      <c r="A1" s="247" t="s">
        <v>5609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 ht="47.25" x14ac:dyDescent="0.25">
      <c r="A2" s="133" t="s">
        <v>140</v>
      </c>
      <c r="B2" s="133" t="s">
        <v>1</v>
      </c>
      <c r="C2" s="133" t="s">
        <v>2</v>
      </c>
      <c r="D2" s="133" t="s">
        <v>3</v>
      </c>
      <c r="E2" s="133" t="s">
        <v>4</v>
      </c>
      <c r="F2" s="133" t="s">
        <v>5</v>
      </c>
      <c r="G2" s="133" t="s">
        <v>5213</v>
      </c>
      <c r="H2" s="133" t="s">
        <v>6</v>
      </c>
      <c r="I2" s="133" t="s">
        <v>142</v>
      </c>
      <c r="J2" s="133" t="s">
        <v>143</v>
      </c>
      <c r="K2" s="133" t="s">
        <v>7</v>
      </c>
      <c r="L2" s="133" t="s">
        <v>5423</v>
      </c>
    </row>
    <row r="3" spans="1:12" ht="78.75" x14ac:dyDescent="0.25">
      <c r="A3" s="134">
        <v>1</v>
      </c>
      <c r="B3" s="126" t="s">
        <v>15</v>
      </c>
      <c r="C3" s="135"/>
      <c r="D3" s="135" t="s">
        <v>5222</v>
      </c>
      <c r="E3" s="135" t="s">
        <v>5214</v>
      </c>
      <c r="F3" s="136" t="s">
        <v>5223</v>
      </c>
      <c r="G3" s="137" t="s">
        <v>84</v>
      </c>
      <c r="H3" s="135" t="s">
        <v>5224</v>
      </c>
      <c r="I3" s="138"/>
      <c r="J3" s="138"/>
      <c r="K3" s="104" t="s">
        <v>85</v>
      </c>
      <c r="L3" s="137" t="s">
        <v>5215</v>
      </c>
    </row>
    <row r="4" spans="1:12" ht="165.75" x14ac:dyDescent="0.25">
      <c r="A4" s="134">
        <v>2</v>
      </c>
      <c r="B4" s="135" t="s">
        <v>5216</v>
      </c>
      <c r="C4" s="135"/>
      <c r="D4" s="139" t="s">
        <v>5217</v>
      </c>
      <c r="E4" s="135" t="s">
        <v>5218</v>
      </c>
      <c r="F4" s="136" t="s">
        <v>139</v>
      </c>
      <c r="G4" s="137" t="s">
        <v>84</v>
      </c>
      <c r="H4" s="140" t="s">
        <v>5219</v>
      </c>
      <c r="I4" s="138"/>
      <c r="J4" s="138"/>
      <c r="K4" s="104" t="s">
        <v>85</v>
      </c>
      <c r="L4" s="141" t="s">
        <v>5220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 xml:space="preserve">&amp;R5.sz. melléklet 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A15" sqref="A15"/>
    </sheetView>
  </sheetViews>
  <sheetFormatPr defaultRowHeight="15" x14ac:dyDescent="0.25"/>
  <cols>
    <col min="1" max="1" width="48.85546875" bestFit="1" customWidth="1"/>
    <col min="2" max="2" width="12.28515625" customWidth="1"/>
    <col min="3" max="3" width="8.140625" bestFit="1" customWidth="1"/>
    <col min="4" max="4" width="60.140625" customWidth="1"/>
  </cols>
  <sheetData>
    <row r="1" spans="1:4" x14ac:dyDescent="0.25">
      <c r="A1" s="176"/>
      <c r="D1" s="187" t="s">
        <v>5607</v>
      </c>
    </row>
    <row r="2" spans="1:4" ht="16.5" thickBot="1" x14ac:dyDescent="0.3">
      <c r="A2" s="177" t="s">
        <v>5593</v>
      </c>
    </row>
    <row r="3" spans="1:4" ht="63.75" thickBot="1" x14ac:dyDescent="0.3">
      <c r="A3" s="249" t="s">
        <v>5594</v>
      </c>
      <c r="B3" s="250"/>
      <c r="C3" s="178" t="s">
        <v>5595</v>
      </c>
      <c r="D3" s="188" t="s">
        <v>5596</v>
      </c>
    </row>
    <row r="4" spans="1:4" ht="45.75" thickBot="1" x14ac:dyDescent="0.3">
      <c r="A4" s="179" t="s">
        <v>5597</v>
      </c>
      <c r="B4" s="180"/>
      <c r="C4" s="181"/>
      <c r="D4" s="189" t="s">
        <v>5598</v>
      </c>
    </row>
    <row r="5" spans="1:4" ht="16.5" thickBot="1" x14ac:dyDescent="0.3">
      <c r="A5" s="182" t="s">
        <v>5599</v>
      </c>
      <c r="B5" s="183"/>
      <c r="C5" s="184">
        <v>1760</v>
      </c>
      <c r="D5" s="190"/>
    </row>
    <row r="6" spans="1:4" ht="16.5" thickBot="1" x14ac:dyDescent="0.3">
      <c r="A6" s="182" t="s">
        <v>5600</v>
      </c>
      <c r="B6" s="183"/>
      <c r="C6" s="184">
        <v>1300</v>
      </c>
      <c r="D6" s="190"/>
    </row>
    <row r="7" spans="1:4" ht="45.75" thickBot="1" x14ac:dyDescent="0.3">
      <c r="A7" s="251" t="s">
        <v>5601</v>
      </c>
      <c r="B7" s="252"/>
      <c r="C7" s="185"/>
      <c r="D7" s="189" t="s">
        <v>5602</v>
      </c>
    </row>
    <row r="8" spans="1:4" ht="16.5" thickBot="1" x14ac:dyDescent="0.3">
      <c r="A8" s="253" t="s">
        <v>5599</v>
      </c>
      <c r="B8" s="254"/>
      <c r="C8" s="184">
        <v>1760</v>
      </c>
      <c r="D8" s="190"/>
    </row>
    <row r="9" spans="1:4" ht="16.5" thickBot="1" x14ac:dyDescent="0.3">
      <c r="A9" s="253" t="s">
        <v>5600</v>
      </c>
      <c r="B9" s="254"/>
      <c r="C9" s="184">
        <v>1300</v>
      </c>
      <c r="D9" s="191"/>
    </row>
    <row r="11" spans="1:4" ht="26.45" customHeight="1" x14ac:dyDescent="0.25">
      <c r="A11" s="255" t="s">
        <v>5603</v>
      </c>
      <c r="B11" s="256"/>
      <c r="C11" s="256"/>
      <c r="D11" s="256"/>
    </row>
    <row r="18" spans="1:3" x14ac:dyDescent="0.25">
      <c r="A18" s="186"/>
    </row>
    <row r="19" spans="1:3" x14ac:dyDescent="0.25">
      <c r="C19" s="186"/>
    </row>
  </sheetData>
  <mergeCells count="5">
    <mergeCell ref="A3:B3"/>
    <mergeCell ref="A7:B7"/>
    <mergeCell ref="A8:B8"/>
    <mergeCell ref="A9:B9"/>
    <mergeCell ref="A11:D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6</vt:i4>
      </vt:variant>
    </vt:vector>
  </HeadingPairs>
  <TitlesOfParts>
    <vt:vector size="15" baseType="lpstr">
      <vt:lpstr>2.sz. Bérlakások</vt:lpstr>
      <vt:lpstr>4.sz. Összes telek és épület</vt:lpstr>
      <vt:lpstr>1.sz. Bérbeadás</vt:lpstr>
      <vt:lpstr>1. a. sz. eseti használatok díj</vt:lpstr>
      <vt:lpstr>2.sz. Értékesítés</vt:lpstr>
      <vt:lpstr>3.sz. BKV lakáslista</vt:lpstr>
      <vt:lpstr>4.sz. BKV tul. ingatlanok</vt:lpstr>
      <vt:lpstr>5.sz. BKV Panoráma KFt.</vt:lpstr>
      <vt:lpstr>5.a.sz. munkásszálló díjak</vt:lpstr>
      <vt:lpstr>'1.sz. Bérbeadás'!Nyomtatási_cím</vt:lpstr>
      <vt:lpstr>'2.sz. Bérlakások'!Nyomtatási_cím</vt:lpstr>
      <vt:lpstr>'2.sz. Értékesítés'!Nyomtatási_cím</vt:lpstr>
      <vt:lpstr>'3.sz. BKV lakáslista'!Nyomtatási_cím</vt:lpstr>
      <vt:lpstr>'4.sz. BKV tul. ingatlanok'!Nyomtatási_cím</vt:lpstr>
      <vt:lpstr>'4.sz. Összes telek és épület'!Nyomtatási_cím</vt:lpstr>
    </vt:vector>
  </TitlesOfParts>
  <Company>BKV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Kurucz Ildikó</dc:creator>
  <cp:lastModifiedBy>Csontos Ákos</cp:lastModifiedBy>
  <cp:lastPrinted>2018-04-25T06:43:44Z</cp:lastPrinted>
  <dcterms:created xsi:type="dcterms:W3CDTF">2015-09-03T13:59:33Z</dcterms:created>
  <dcterms:modified xsi:type="dcterms:W3CDTF">2018-04-25T06:43:47Z</dcterms:modified>
</cp:coreProperties>
</file>