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_KOMMUNÁLIS KÖZSZOLGÁLTATÁSI ÉS KÖRNYEZETÜGYI OSZTÁLY\1_11_Környezetvédelmi Alap\3_KGY_Előterjesztések\2019_Kgy_előterjesztések\Kv Alap alapítványok támszerz módosításai\"/>
    </mc:Choice>
  </mc:AlternateContent>
  <bookViews>
    <workbookView xWindow="120" yWindow="45" windowWidth="15195" windowHeight="7680" firstSheet="1" activeTab="1"/>
  </bookViews>
  <sheets>
    <sheet name="összes pályázó" sheetId="1" state="hidden" r:id="rId1"/>
    <sheet name="nyertesek" sheetId="2" r:id="rId2"/>
    <sheet name="Munka3" sheetId="3" r:id="rId3"/>
  </sheets>
  <definedNames>
    <definedName name="_xlnm.Print_Titles" localSheetId="0">'összes pályázó'!$1:$6</definedName>
  </definedNames>
  <calcPr calcId="171027"/>
</workbook>
</file>

<file path=xl/calcChain.xml><?xml version="1.0" encoding="utf-8"?>
<calcChain xmlns="http://schemas.openxmlformats.org/spreadsheetml/2006/main">
  <c r="M10" i="2" l="1"/>
  <c r="L10" i="2"/>
  <c r="J10" i="2"/>
  <c r="I10" i="2"/>
  <c r="H10" i="2"/>
  <c r="K7" i="2" l="1"/>
  <c r="M34" i="1"/>
  <c r="I34" i="1"/>
  <c r="K34" i="1"/>
  <c r="J34" i="1"/>
  <c r="K10" i="2" l="1"/>
  <c r="L22" i="1"/>
  <c r="L18" i="1"/>
  <c r="L10" i="1"/>
  <c r="L33" i="1" l="1"/>
  <c r="L32" i="1"/>
  <c r="L31" i="1"/>
  <c r="L30" i="1"/>
  <c r="L29" i="1"/>
  <c r="L28" i="1"/>
  <c r="L27" i="1"/>
  <c r="L26" i="1"/>
  <c r="L25" i="1"/>
  <c r="L24" i="1"/>
  <c r="L23" i="1"/>
  <c r="L21" i="1"/>
  <c r="L20" i="1"/>
  <c r="L19" i="1"/>
  <c r="L17" i="1"/>
  <c r="L16" i="1"/>
  <c r="L15" i="1"/>
  <c r="L14" i="1"/>
  <c r="L13" i="1"/>
  <c r="L12" i="1"/>
  <c r="L11" i="1"/>
  <c r="L9" i="1"/>
  <c r="L8" i="1"/>
  <c r="L7" i="1"/>
  <c r="L34" i="1" s="1"/>
</calcChain>
</file>

<file path=xl/sharedStrings.xml><?xml version="1.0" encoding="utf-8"?>
<sst xmlns="http://schemas.openxmlformats.org/spreadsheetml/2006/main" count="255" uniqueCount="186">
  <si>
    <t>Sor-szám</t>
  </si>
  <si>
    <t>Pályázat tárgya (címe)</t>
  </si>
  <si>
    <t>Pályázó</t>
  </si>
  <si>
    <t>Igényelt összeg</t>
  </si>
  <si>
    <t>Önerő</t>
  </si>
  <si>
    <t>Megítélni javasolt</t>
  </si>
  <si>
    <t>Elérhetőség</t>
  </si>
  <si>
    <t>elérhetőség2</t>
  </si>
  <si>
    <t>neve</t>
  </si>
  <si>
    <t>irányító szám</t>
  </si>
  <si>
    <t>település neve</t>
  </si>
  <si>
    <t>közterület neve, típusa, házszám</t>
  </si>
  <si>
    <t>bruttó Ft</t>
  </si>
  <si>
    <t>bruttó  Ft</t>
  </si>
  <si>
    <t>Budapest</t>
  </si>
  <si>
    <t>civil szervezet</t>
  </si>
  <si>
    <t>rakoshegy@vnet.hu</t>
  </si>
  <si>
    <t>fejer.gyula@gmail.com</t>
  </si>
  <si>
    <t>iskola@liszt-bp.sulinet.hu</t>
  </si>
  <si>
    <t>pavlics@zuglo.hu</t>
  </si>
  <si>
    <t>mkbt@t-online.hu</t>
  </si>
  <si>
    <t>losz@geology.elte.hu</t>
  </si>
  <si>
    <t>alapítvány</t>
  </si>
  <si>
    <t>zakariasa@t-online.hu</t>
  </si>
  <si>
    <t>frater.ovoda@chello.hu</t>
  </si>
  <si>
    <t>info@mofosz.hu</t>
  </si>
  <si>
    <t>postmaster@hgya.t-online.hu</t>
  </si>
  <si>
    <t>Cseresznyevirág Közhasznú Alapítvány</t>
  </si>
  <si>
    <t>Zeller u. 9.</t>
  </si>
  <si>
    <t>cseresznyevirag@gmailbox.hu</t>
  </si>
  <si>
    <t>társasház</t>
  </si>
  <si>
    <t>szatek@szatek.hu</t>
  </si>
  <si>
    <t>alexandra.janakakisz@uni-corvinus.hu@mogert.hu</t>
  </si>
  <si>
    <t>anna.ertsey@uni-corvinus.hu</t>
  </si>
  <si>
    <t>csolt@vackorovi18.hu</t>
  </si>
  <si>
    <t>pfa@pfa.hu</t>
  </si>
  <si>
    <t>palkovics.laszlo@hdsnet.hu</t>
  </si>
  <si>
    <t>Budapesti Corvinus Egyetem</t>
  </si>
  <si>
    <t>Fővám tér 8.</t>
  </si>
  <si>
    <t>felsőoktatási intézmény</t>
  </si>
  <si>
    <t>disz@uni-corvinus.hu</t>
  </si>
  <si>
    <t>rektor@uni-corvinus.hu</t>
  </si>
  <si>
    <t>rogersalapitvany@gmail.com</t>
  </si>
  <si>
    <t>turoczilevente@gmail.com</t>
  </si>
  <si>
    <t>kocsne@externet.hu</t>
  </si>
  <si>
    <t>adygimibp@gmail.com</t>
  </si>
  <si>
    <t>szoli@freemail.hu</t>
  </si>
  <si>
    <t>zoldliget@zoldligetovoda18.hu</t>
  </si>
  <si>
    <t>katinaplo@citromail.hu</t>
  </si>
  <si>
    <t>annakerek13@gmail.com</t>
  </si>
  <si>
    <t>Komárom u. 11.</t>
  </si>
  <si>
    <t>csodavilag@enternet.hu</t>
  </si>
  <si>
    <t>terke.kertvaros@gmail.com</t>
  </si>
  <si>
    <t>bartaild@gmail.com</t>
  </si>
  <si>
    <t>gyorgyi.fehervari@t-online.hu</t>
  </si>
  <si>
    <t>anitagaspar2002@yahoo.com</t>
  </si>
  <si>
    <t>Költő u. 21.</t>
  </si>
  <si>
    <t>lendvai.csaba@mme.hu</t>
  </si>
  <si>
    <t>csaladokkalazeletert@gmail.com</t>
  </si>
  <si>
    <t>Gárdony</t>
  </si>
  <si>
    <t>Szabadka u. 12.</t>
  </si>
  <si>
    <t>magfejto@gmail.com</t>
  </si>
  <si>
    <t>pasztitomi@yahoo.com</t>
  </si>
  <si>
    <t>info@pro-perty.hu</t>
  </si>
  <si>
    <t>Humusz Szövetség</t>
  </si>
  <si>
    <t>Egyetem tér 1-3.</t>
  </si>
  <si>
    <t>Magyar Képzőművészeti Egyetem</t>
  </si>
  <si>
    <t>Andrássy út 69-71.</t>
  </si>
  <si>
    <t>Formás u. 41.</t>
  </si>
  <si>
    <t>1. melléklet</t>
  </si>
  <si>
    <t>Társasház fáinak megújítása</t>
  </si>
  <si>
    <t>Társasház Kiss János altb. u. 59.</t>
  </si>
  <si>
    <t>Kiss János altb. u. 59.</t>
  </si>
  <si>
    <t>Tétényi fennsík, helyi természetvédelmi terület élőhely kezelési és bemutatási feladatai ellátása</t>
  </si>
  <si>
    <t>Zöld Jövő Környezetvédelmi Egyesület</t>
  </si>
  <si>
    <t>Nagytétényi út 35.</t>
  </si>
  <si>
    <t>61/4641/2013</t>
  </si>
  <si>
    <t>Tanösvény a Halmi erdőben</t>
  </si>
  <si>
    <t>Magfejtő Közhasznú Alapítvány</t>
  </si>
  <si>
    <t>A 130 éves Epreskert esővízgyűjtő, és öntözőrendszerének kialakítása</t>
  </si>
  <si>
    <t>61/4702/2013</t>
  </si>
  <si>
    <t>Kreatív Zöld Hulladék Udvar</t>
  </si>
  <si>
    <t>Zsálya u. 50.</t>
  </si>
  <si>
    <t>Parkosítás, közösségi tér és tetőkert kialakítása</t>
  </si>
  <si>
    <t xml:space="preserve">Társasház -Kós Károly tér 4. </t>
  </si>
  <si>
    <t>Kós Károly tér 4.</t>
  </si>
  <si>
    <t>Ismeretterjesztés és természetvédelmi munkák Budapest védett területein</t>
  </si>
  <si>
    <t>MME Budapesti helyi csoport</t>
  </si>
  <si>
    <t>61/4724/2013</t>
  </si>
  <si>
    <t>"Nem ittak másból, csak tiszta forrásból…"</t>
  </si>
  <si>
    <t>Rákoshegyért Alapítvány</t>
  </si>
  <si>
    <t>Podmaniczky Zsuzsanna u. 3.</t>
  </si>
  <si>
    <t>Avar és kerti zöldhulladék komposztálás elősegítését célzó program</t>
  </si>
  <si>
    <t>Társasház Kőröstói u. 13.</t>
  </si>
  <si>
    <t xml:space="preserve"> Kőröstói u. 13.</t>
  </si>
  <si>
    <t>Knézich u. 3-13.</t>
  </si>
  <si>
    <t>köznevelési intézmény</t>
  </si>
  <si>
    <t>Komposztálási lehetőség megteremtése az óvodaudvar környezettudatos gondozásának folyamatában</t>
  </si>
  <si>
    <t>Narancs Óvoda</t>
  </si>
  <si>
    <t>Gvadányi u. 40-42.</t>
  </si>
  <si>
    <t>Az óvoda játszóudvarának megújítása</t>
  </si>
  <si>
    <t>Dráva Óvoda</t>
  </si>
  <si>
    <t>Dráva u. 34/b.</t>
  </si>
  <si>
    <t>Faápolási tanösvény felújítása és idős fák ápolása a Budai Arborétumban</t>
  </si>
  <si>
    <t>Saru u. 11.</t>
  </si>
  <si>
    <t>61/4775/2013</t>
  </si>
  <si>
    <t>Fővárosi Helyi Komposztálási Program</t>
  </si>
  <si>
    <t>SZIKE Környezet- és Egészségvédelmi Egyesület</t>
  </si>
  <si>
    <t>Szent Benedek Óvoda, Általános Iskola és Két Tanítási Nyelvű Gimnázium</t>
  </si>
  <si>
    <t>Mezőkövesd u. 10.</t>
  </si>
  <si>
    <t>61/4816/2013</t>
  </si>
  <si>
    <t>Ökokörök Budapesten</t>
  </si>
  <si>
    <t>Tudatos Vásárlók Közhasznú Egyesülete</t>
  </si>
  <si>
    <t>Győri út 6/b.</t>
  </si>
  <si>
    <t xml:space="preserve">Közösségi kert és nyitott komposztálópont kialakítása a 8. kerületben </t>
  </si>
  <si>
    <t>Messzelátó Egyesület</t>
  </si>
  <si>
    <t>Dembinszky u. 4. fsz. 6.</t>
  </si>
  <si>
    <t>A Wekerletelepi komposzt- és zöldhulladék program folytatása</t>
  </si>
  <si>
    <t>Wekerlei Társaskör Egyesület</t>
  </si>
  <si>
    <t>Kós Károly tér 10.</t>
  </si>
  <si>
    <t>A fővárosi zöldfelületek létrehozásával, megújításával és gondozásával kapcsolatos programok támogatása</t>
  </si>
  <si>
    <t>Zöld Liget Óvoda</t>
  </si>
  <si>
    <t>Ady Endre u. 127.</t>
  </si>
  <si>
    <t>61/4820/2013</t>
  </si>
  <si>
    <t>"Zöldág Tanösvény"</t>
  </si>
  <si>
    <t>II. Kerületi Kulturális Közhasznú Nonprofit Kft.</t>
  </si>
  <si>
    <t>Marczibányi tér 5/a.</t>
  </si>
  <si>
    <t>gazdasági társaság</t>
  </si>
  <si>
    <t>Eötvös Loránd Tudományegyetem</t>
  </si>
  <si>
    <t>61/4822/2013</t>
  </si>
  <si>
    <t>Virágzó Budapest Szenior Klub</t>
  </si>
  <si>
    <t>Ág Alapítvány</t>
  </si>
  <si>
    <t>Wesselényi u. 17.</t>
  </si>
  <si>
    <t>61/4823/2013</t>
  </si>
  <si>
    <t>Zöldhullám 2013</t>
  </si>
  <si>
    <t>Kék Forrás Környezet és Természetvédelmi Egyesület</t>
  </si>
  <si>
    <t>Király u. 87. II. 21.</t>
  </si>
  <si>
    <t>"Tündérkert" - Zöldfelületek létrehozása, megújítása, gondozása öntözőrendszer kiépítése</t>
  </si>
  <si>
    <t>Óperenciás Óvoda</t>
  </si>
  <si>
    <t>Bolgárkertész u. 12.</t>
  </si>
  <si>
    <t>Szemléletváltás az Életért Ember- és Környezetvédő Közhasznú Egyesület</t>
  </si>
  <si>
    <t>Házi komposztálás népszerűsítése Soroksáron</t>
  </si>
  <si>
    <t>A Szent Benedek Óvoda, Általános Iskola és Két Tanítási Nyelvű Gimnázium bejárati udvarán zöldfelületek kialakítása a környezettudatos nevelés és a közösségi élet szolgálatában</t>
  </si>
  <si>
    <t>Új zöld kert az Óperenciás Óvodában</t>
  </si>
  <si>
    <t>Pályázat egyedi azonosítója</t>
  </si>
  <si>
    <t>Közösségi pihenőpark kialakítása a Patrona Hungariae Katolikus Iskolaközpont belső udvarában</t>
  </si>
  <si>
    <t>Komposztáljunk együtt és zöldesítsük a környezetünket! -Komposztálás a fővárosi óvodákban, általános- és középiskolákban a Humusz Szövetséggel</t>
  </si>
  <si>
    <t>Eötvös Loránd Tudományegyetem (ELTE) kertjeinek megújítása - 3. ütem és tenyészkert felújítása</t>
  </si>
  <si>
    <t>Gyermekkor Alapítvány - A Kisgyermekkori Nevelés Támogatására</t>
  </si>
  <si>
    <t>Szervezeti forma</t>
  </si>
  <si>
    <t>Teljes bekerülés</t>
  </si>
  <si>
    <t>61/4830/2013 61/167/2014</t>
  </si>
  <si>
    <t>61/4824/2013 61/317/2014</t>
  </si>
  <si>
    <t>61/4818/2013 61/316/2014</t>
  </si>
  <si>
    <t>61/4817/2013 61/314/2014</t>
  </si>
  <si>
    <t>61/4776/2013 61/168/2014</t>
  </si>
  <si>
    <t xml:space="preserve">61/4772/2013 </t>
  </si>
  <si>
    <t>61/4751/2013 61/318/2014</t>
  </si>
  <si>
    <t>Patrona Hungariae Óvoda, Általános Iskola, Gimnázium, Kollégium, Alapfokú Művészeti Iskola</t>
  </si>
  <si>
    <t>61/4727/2013 61/142/2014</t>
  </si>
  <si>
    <t>61/4726/2013 61/352/2014</t>
  </si>
  <si>
    <t>61/4725/2013 61/109/2014</t>
  </si>
  <si>
    <t>61/4723/2013 61/315/2014</t>
  </si>
  <si>
    <t>61/4703/2013 61/351/2014</t>
  </si>
  <si>
    <t xml:space="preserve">61/4582/2013 </t>
  </si>
  <si>
    <t>61/4564/2013 61/140/2014</t>
  </si>
  <si>
    <t>61/4819/2013 61/402/2014</t>
  </si>
  <si>
    <t>61/4743/2013 61/403/2014</t>
  </si>
  <si>
    <t>61/4763/2013 61/148/2014</t>
  </si>
  <si>
    <t>61/4821/2013 61/418/2014</t>
  </si>
  <si>
    <t>61/4700/2013 61/421/2014</t>
  </si>
  <si>
    <t>Módosított pályázati összeg</t>
  </si>
  <si>
    <t>Megítélt támogatás</t>
  </si>
  <si>
    <t>Módosított önrész</t>
  </si>
  <si>
    <t>Módosítások</t>
  </si>
  <si>
    <t>1092/2018. (XI.14.)</t>
  </si>
  <si>
    <t>Csapadékvíz-visszatartás és hasznosítás lehetőségei a háztartásokban - szemléletformáló riportfilm</t>
  </si>
  <si>
    <t>Tájöko Tájgazdálkodás-Ökológia Alapítvány</t>
  </si>
  <si>
    <t>A Főváros dél-pesti kerületeiben rosszállapotú zsidó sírkertek rendbetétele, fenntartható zöld megoldások kialakítása</t>
  </si>
  <si>
    <t>Alapítvány a Budapesti Dohány utcai Zsinagógáért</t>
  </si>
  <si>
    <t>"ADD TOVÁBB!" Szemléletformáló  program</t>
  </si>
  <si>
    <t>Hangya Közösség Alapítvány</t>
  </si>
  <si>
    <t>Befejezési határidő módosítás: 2019. július 31-re és elszámolási határidő módosítás: 2019. augusztus 31-re. A 4. mell. Projekt részletes leírása, 6. mell. Összesített költségvetési terv, 13. mell. ÁFA nyilatkozat, adószám  módosul. Kiegészül egy 8. melléklettel Külső források igazolása.</t>
  </si>
  <si>
    <t>Befejezési határidő módosítás: 2019. július 31-re és elszámolási határidő módosítás: 2019. augusztus 31-re. A 4. mell. Projekt részletes leírása, 6. mell. Összesített költségvetési terv és 7. mell. Részletes költségvetési terv módosul.</t>
  </si>
  <si>
    <t>Befejezési határidő módosítás: 2019. május 31-re és elszámolási határidő módosítás: 2019. június 30-ra. A 4. mell. Projekt részletes leírása, 6. mell. Összesített költségvetési terv és  7. mell. Részletes költségvetési terv módosul.</t>
  </si>
  <si>
    <t>Közgyűlési döntés határozat száma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</si>
</sst>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_-* #,##0\ _F_t_-;\-* #,##0\ _F_t_-;_-* &quot;-&quot;??\ _F_t_-;_-@_-"/>
    <numFmt numFmtId="165" formatCode="#,##0\ _F_t"/>
    <numFmt numFmtId="166" formatCode="#,##0\ &quot;Ft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u/>
      <sz val="11"/>
      <color theme="1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164" fontId="2" fillId="0" borderId="1" xfId="1" applyNumberFormat="1" applyFont="1" applyFill="1" applyBorder="1" applyAlignment="1" applyProtection="1">
      <alignment horizontal="center" vertical="center" wrapText="1"/>
    </xf>
    <xf numFmtId="164" fontId="2" fillId="0" borderId="3" xfId="1" applyNumberFormat="1" applyFont="1" applyFill="1" applyBorder="1" applyAlignment="1" applyProtection="1">
      <alignment horizontal="center" vertical="center" wrapText="1"/>
    </xf>
    <xf numFmtId="9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8" xfId="0" applyFont="1" applyFill="1" applyBorder="1" applyAlignment="1" applyProtection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164" fontId="2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4" fillId="0" borderId="1" xfId="2" applyNumberFormat="1" applyFill="1" applyBorder="1" applyAlignment="1" applyProtection="1">
      <alignment horizontal="left" vertical="center" wrapText="1"/>
      <protection locked="0"/>
    </xf>
    <xf numFmtId="0" fontId="4" fillId="0" borderId="0" xfId="2" applyFill="1" applyBorder="1" applyAlignment="1" applyProtection="1">
      <alignment horizontal="left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4" fillId="0" borderId="10" xfId="2" applyFill="1" applyBorder="1" applyAlignment="1" applyProtection="1">
      <alignment horizontal="left" vertical="center" wrapText="1"/>
    </xf>
    <xf numFmtId="0" fontId="5" fillId="0" borderId="0" xfId="0" applyFont="1"/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64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2" applyFill="1" applyBorder="1" applyAlignment="1" applyProtection="1">
      <alignment horizontal="left" vertical="center" wrapText="1"/>
    </xf>
    <xf numFmtId="0" fontId="0" fillId="0" borderId="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10" xfId="2" applyFill="1" applyBorder="1" applyAlignment="1" applyProtection="1">
      <alignment horizontal="left" vertical="center"/>
    </xf>
    <xf numFmtId="0" fontId="4" fillId="0" borderId="0" xfId="2" applyFill="1" applyBorder="1" applyAlignment="1" applyProtection="1">
      <alignment horizontal="left" vertical="center"/>
    </xf>
    <xf numFmtId="0" fontId="4" fillId="0" borderId="6" xfId="2" applyFill="1" applyBorder="1" applyAlignment="1" applyProtection="1">
      <alignment horizontal="left" vertical="center"/>
    </xf>
    <xf numFmtId="16" fontId="0" fillId="0" borderId="0" xfId="0" applyNumberFormat="1" applyFill="1" applyAlignment="1">
      <alignment wrapText="1"/>
    </xf>
    <xf numFmtId="0" fontId="0" fillId="0" borderId="5" xfId="0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2" fillId="0" borderId="12" xfId="1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9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165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164" fontId="2" fillId="0" borderId="12" xfId="1" applyNumberFormat="1" applyFont="1" applyFill="1" applyBorder="1" applyAlignment="1" applyProtection="1">
      <alignment horizontal="left" vertical="center" wrapText="1"/>
      <protection locked="0"/>
    </xf>
    <xf numFmtId="165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2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3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3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0" borderId="12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164" fontId="2" fillId="0" borderId="12" xfId="1" applyNumberFormat="1" applyFont="1" applyFill="1" applyBorder="1" applyAlignment="1" applyProtection="1">
      <alignment horizontal="center"/>
    </xf>
  </cellXfs>
  <cellStyles count="3">
    <cellStyle name="Ezres" xfId="1" builtinId="3"/>
    <cellStyle name="Hivatkozás" xfId="2" builtinId="8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ostmaster@hgya.t-online.hu" TargetMode="External"/><Relationship Id="rId13" Type="http://schemas.openxmlformats.org/officeDocument/2006/relationships/hyperlink" Target="mailto:anna.ertsey@uni-corvinus.hu" TargetMode="External"/><Relationship Id="rId18" Type="http://schemas.openxmlformats.org/officeDocument/2006/relationships/hyperlink" Target="mailto:rektor@uni-corvinus.hu" TargetMode="External"/><Relationship Id="rId26" Type="http://schemas.openxmlformats.org/officeDocument/2006/relationships/hyperlink" Target="mailto:annakerek13@gmail.com" TargetMode="External"/><Relationship Id="rId3" Type="http://schemas.openxmlformats.org/officeDocument/2006/relationships/hyperlink" Target="mailto:iskola@liszt-bp.sulinet.hu" TargetMode="External"/><Relationship Id="rId21" Type="http://schemas.openxmlformats.org/officeDocument/2006/relationships/hyperlink" Target="mailto:kocsne@externet.hu" TargetMode="External"/><Relationship Id="rId34" Type="http://schemas.openxmlformats.org/officeDocument/2006/relationships/hyperlink" Target="mailto:magfejto@gmail.com" TargetMode="External"/><Relationship Id="rId7" Type="http://schemas.openxmlformats.org/officeDocument/2006/relationships/hyperlink" Target="mailto:info@mofosz.hu" TargetMode="External"/><Relationship Id="rId12" Type="http://schemas.openxmlformats.org/officeDocument/2006/relationships/hyperlink" Target="mailto:alexandra.janakakisz@uni-corvinus.hu@mogert.hu" TargetMode="External"/><Relationship Id="rId17" Type="http://schemas.openxmlformats.org/officeDocument/2006/relationships/hyperlink" Target="mailto:disz@uni-corvinus.hu" TargetMode="External"/><Relationship Id="rId25" Type="http://schemas.openxmlformats.org/officeDocument/2006/relationships/hyperlink" Target="mailto:katinaplo@citromail.hu" TargetMode="External"/><Relationship Id="rId33" Type="http://schemas.openxmlformats.org/officeDocument/2006/relationships/hyperlink" Target="mailto:csaladokkalazeletert@gmail.com" TargetMode="External"/><Relationship Id="rId2" Type="http://schemas.openxmlformats.org/officeDocument/2006/relationships/hyperlink" Target="mailto:fejer.gyula@gmail.com" TargetMode="External"/><Relationship Id="rId16" Type="http://schemas.openxmlformats.org/officeDocument/2006/relationships/hyperlink" Target="mailto:palkovics.laszlo@hdsnet.hu" TargetMode="External"/><Relationship Id="rId20" Type="http://schemas.openxmlformats.org/officeDocument/2006/relationships/hyperlink" Target="mailto:turoczilevente@gmail.com" TargetMode="External"/><Relationship Id="rId29" Type="http://schemas.openxmlformats.org/officeDocument/2006/relationships/hyperlink" Target="mailto:bartaild@gmail.com" TargetMode="External"/><Relationship Id="rId1" Type="http://schemas.openxmlformats.org/officeDocument/2006/relationships/hyperlink" Target="mailto:rakoshegy@vnet.hu" TargetMode="External"/><Relationship Id="rId6" Type="http://schemas.openxmlformats.org/officeDocument/2006/relationships/hyperlink" Target="mailto:frater.ovoda@chello.hu" TargetMode="External"/><Relationship Id="rId11" Type="http://schemas.openxmlformats.org/officeDocument/2006/relationships/hyperlink" Target="mailto:szatek@szatek.hu" TargetMode="External"/><Relationship Id="rId24" Type="http://schemas.openxmlformats.org/officeDocument/2006/relationships/hyperlink" Target="mailto:zoldliget@zoldligetovoda18.hu" TargetMode="External"/><Relationship Id="rId32" Type="http://schemas.openxmlformats.org/officeDocument/2006/relationships/hyperlink" Target="mailto:lendvai.csaba@mme.hu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zakariasa@t-online.hu" TargetMode="External"/><Relationship Id="rId15" Type="http://schemas.openxmlformats.org/officeDocument/2006/relationships/hyperlink" Target="mailto:pfa@pfa.hu" TargetMode="External"/><Relationship Id="rId23" Type="http://schemas.openxmlformats.org/officeDocument/2006/relationships/hyperlink" Target="mailto:szoli@freemail.hu" TargetMode="External"/><Relationship Id="rId28" Type="http://schemas.openxmlformats.org/officeDocument/2006/relationships/hyperlink" Target="mailto:terke.kertvaros@gmail.com" TargetMode="External"/><Relationship Id="rId36" Type="http://schemas.openxmlformats.org/officeDocument/2006/relationships/hyperlink" Target="mailto:info@pro-perty.hu" TargetMode="External"/><Relationship Id="rId10" Type="http://schemas.openxmlformats.org/officeDocument/2006/relationships/hyperlink" Target="mailto:cseresznyevirag@gmailbox.hu" TargetMode="External"/><Relationship Id="rId19" Type="http://schemas.openxmlformats.org/officeDocument/2006/relationships/hyperlink" Target="mailto:rogersalapitvany@gmail.com" TargetMode="External"/><Relationship Id="rId31" Type="http://schemas.openxmlformats.org/officeDocument/2006/relationships/hyperlink" Target="mailto:anitagaspar2002@yahoo.com" TargetMode="External"/><Relationship Id="rId4" Type="http://schemas.openxmlformats.org/officeDocument/2006/relationships/hyperlink" Target="mailto:mkbt@t-online.hu" TargetMode="External"/><Relationship Id="rId9" Type="http://schemas.openxmlformats.org/officeDocument/2006/relationships/hyperlink" Target="mailto:pavlics@zuglo.hu" TargetMode="External"/><Relationship Id="rId14" Type="http://schemas.openxmlformats.org/officeDocument/2006/relationships/hyperlink" Target="mailto:csolt@vackorovi18.hu" TargetMode="External"/><Relationship Id="rId22" Type="http://schemas.openxmlformats.org/officeDocument/2006/relationships/hyperlink" Target="mailto:adygimibp@gmail.com" TargetMode="External"/><Relationship Id="rId27" Type="http://schemas.openxmlformats.org/officeDocument/2006/relationships/hyperlink" Target="mailto:csodavilag@enternet.hu" TargetMode="External"/><Relationship Id="rId30" Type="http://schemas.openxmlformats.org/officeDocument/2006/relationships/hyperlink" Target="mailto:gyorgyi.fehervari@t-online.hu" TargetMode="External"/><Relationship Id="rId35" Type="http://schemas.openxmlformats.org/officeDocument/2006/relationships/hyperlink" Target="mailto:pasztitomi@yaho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opLeftCell="A7" zoomScaleNormal="100" workbookViewId="0">
      <selection activeCell="G37" sqref="G37"/>
    </sheetView>
  </sheetViews>
  <sheetFormatPr defaultRowHeight="15" x14ac:dyDescent="0.25"/>
  <cols>
    <col min="1" max="1" width="4.85546875" customWidth="1"/>
    <col min="2" max="2" width="10.28515625" customWidth="1"/>
    <col min="3" max="3" width="16.42578125" customWidth="1"/>
    <col min="4" max="4" width="14.7109375" customWidth="1"/>
    <col min="5" max="5" width="6.42578125" customWidth="1"/>
    <col min="6" max="6" width="8.85546875" customWidth="1"/>
    <col min="7" max="7" width="9.85546875" customWidth="1"/>
    <col min="8" max="8" width="10" customWidth="1"/>
    <col min="9" max="9" width="11.7109375" customWidth="1"/>
    <col min="10" max="10" width="11.85546875" customWidth="1"/>
    <col min="11" max="11" width="12" customWidth="1"/>
    <col min="12" max="12" width="11.42578125" customWidth="1"/>
    <col min="13" max="13" width="11.28515625" customWidth="1"/>
    <col min="14" max="14" width="14.5703125" hidden="1" customWidth="1"/>
    <col min="15" max="15" width="15.28515625" style="17" hidden="1" customWidth="1"/>
    <col min="16" max="16" width="15.28515625" style="17" customWidth="1"/>
    <col min="17" max="17" width="18.28515625" style="7" customWidth="1"/>
    <col min="18" max="18" width="15.7109375" style="7" customWidth="1"/>
    <col min="19" max="19" width="17.42578125" style="7" customWidth="1"/>
  </cols>
  <sheetData>
    <row r="1" spans="1:19" ht="16.5" thickBot="1" x14ac:dyDescent="0.3">
      <c r="C1" s="27"/>
      <c r="K1" s="59" t="s">
        <v>69</v>
      </c>
      <c r="L1" s="59"/>
      <c r="M1" s="59"/>
      <c r="O1"/>
      <c r="P1"/>
      <c r="Q1"/>
      <c r="R1"/>
      <c r="S1"/>
    </row>
    <row r="2" spans="1:19" ht="34.5" customHeight="1" thickBot="1" x14ac:dyDescent="0.3">
      <c r="A2" s="60" t="s">
        <v>0</v>
      </c>
      <c r="B2" s="61" t="s">
        <v>144</v>
      </c>
      <c r="C2" s="61" t="s">
        <v>1</v>
      </c>
      <c r="D2" s="64" t="s">
        <v>2</v>
      </c>
      <c r="E2" s="65"/>
      <c r="F2" s="65"/>
      <c r="G2" s="66"/>
      <c r="H2" s="40" t="s">
        <v>149</v>
      </c>
      <c r="I2" s="1" t="s">
        <v>3</v>
      </c>
      <c r="J2" s="2" t="s">
        <v>4</v>
      </c>
      <c r="K2" s="2" t="s">
        <v>150</v>
      </c>
      <c r="L2" s="3">
        <v>0.75</v>
      </c>
      <c r="M2" s="13" t="s">
        <v>5</v>
      </c>
      <c r="N2" s="28" t="s">
        <v>6</v>
      </c>
      <c r="O2" s="5" t="s">
        <v>7</v>
      </c>
      <c r="P2" s="6"/>
    </row>
    <row r="3" spans="1:19" ht="17.25" thickBot="1" x14ac:dyDescent="0.3">
      <c r="A3" s="60"/>
      <c r="B3" s="62"/>
      <c r="C3" s="62"/>
      <c r="D3" s="60" t="s">
        <v>8</v>
      </c>
      <c r="E3" s="60"/>
      <c r="F3" s="60"/>
      <c r="G3" s="60"/>
      <c r="H3" s="8"/>
      <c r="I3" s="1"/>
      <c r="J3" s="1"/>
      <c r="K3" s="1"/>
      <c r="L3" s="8"/>
      <c r="M3" s="9"/>
      <c r="N3" s="10"/>
      <c r="O3" s="11"/>
      <c r="P3" s="12"/>
    </row>
    <row r="4" spans="1:19" ht="17.25" thickBot="1" x14ac:dyDescent="0.3">
      <c r="A4" s="60"/>
      <c r="B4" s="62"/>
      <c r="C4" s="62"/>
      <c r="D4" s="60"/>
      <c r="E4" s="60" t="s">
        <v>9</v>
      </c>
      <c r="F4" s="60" t="s">
        <v>10</v>
      </c>
      <c r="G4" s="60" t="s">
        <v>11</v>
      </c>
      <c r="H4" s="8"/>
      <c r="I4" s="1"/>
      <c r="J4" s="1"/>
      <c r="K4" s="1"/>
      <c r="L4" s="8"/>
      <c r="M4" s="8"/>
      <c r="N4" s="4"/>
      <c r="O4" s="11"/>
      <c r="P4" s="12"/>
    </row>
    <row r="5" spans="1:19" ht="19.5" customHeight="1" thickBot="1" x14ac:dyDescent="0.3">
      <c r="A5" s="60"/>
      <c r="B5" s="62"/>
      <c r="C5" s="62"/>
      <c r="D5" s="60"/>
      <c r="E5" s="60"/>
      <c r="F5" s="60"/>
      <c r="G5" s="60"/>
      <c r="H5" s="8"/>
      <c r="I5" s="1"/>
      <c r="J5" s="1"/>
      <c r="K5" s="1"/>
      <c r="L5" s="8"/>
      <c r="M5" s="8"/>
      <c r="N5" s="4"/>
      <c r="O5" s="11"/>
      <c r="P5" s="12"/>
    </row>
    <row r="6" spans="1:19" ht="32.25" customHeight="1" thickBot="1" x14ac:dyDescent="0.35">
      <c r="A6" s="60"/>
      <c r="B6" s="63"/>
      <c r="C6" s="63"/>
      <c r="D6" s="60"/>
      <c r="E6" s="60"/>
      <c r="F6" s="60"/>
      <c r="G6" s="60"/>
      <c r="H6" s="8"/>
      <c r="I6" s="14" t="s">
        <v>12</v>
      </c>
      <c r="J6" s="14" t="s">
        <v>12</v>
      </c>
      <c r="K6" s="14" t="s">
        <v>12</v>
      </c>
      <c r="L6" s="15" t="s">
        <v>13</v>
      </c>
      <c r="M6" s="15" t="s">
        <v>12</v>
      </c>
      <c r="N6" s="16"/>
      <c r="O6" s="11"/>
      <c r="P6" s="12"/>
    </row>
    <row r="7" spans="1:19" s="25" customFormat="1" ht="50.25" customHeight="1" thickBot="1" x14ac:dyDescent="0.3">
      <c r="A7" s="29">
        <v>1</v>
      </c>
      <c r="B7" s="29" t="s">
        <v>165</v>
      </c>
      <c r="C7" s="30" t="s">
        <v>70</v>
      </c>
      <c r="D7" s="30" t="s">
        <v>71</v>
      </c>
      <c r="E7" s="29">
        <v>1124</v>
      </c>
      <c r="F7" s="29" t="s">
        <v>14</v>
      </c>
      <c r="G7" s="30" t="s">
        <v>72</v>
      </c>
      <c r="H7" s="30" t="s">
        <v>30</v>
      </c>
      <c r="I7" s="31">
        <v>371094</v>
      </c>
      <c r="J7" s="31">
        <v>123698</v>
      </c>
      <c r="K7" s="31">
        <v>494792</v>
      </c>
      <c r="L7" s="32">
        <f>K7*0.75</f>
        <v>371094</v>
      </c>
      <c r="M7" s="31">
        <v>371094</v>
      </c>
      <c r="N7" s="22" t="s">
        <v>16</v>
      </c>
      <c r="O7" s="33" t="s">
        <v>17</v>
      </c>
      <c r="P7" s="23"/>
      <c r="Q7" s="24"/>
      <c r="R7" s="24"/>
      <c r="S7" s="24"/>
    </row>
    <row r="8" spans="1:19" s="25" customFormat="1" ht="81.75" customHeight="1" thickBot="1" x14ac:dyDescent="0.3">
      <c r="A8" s="29">
        <v>2</v>
      </c>
      <c r="B8" s="29" t="s">
        <v>164</v>
      </c>
      <c r="C8" s="30" t="s">
        <v>73</v>
      </c>
      <c r="D8" s="30" t="s">
        <v>74</v>
      </c>
      <c r="E8" s="29">
        <v>1222</v>
      </c>
      <c r="F8" s="29" t="s">
        <v>14</v>
      </c>
      <c r="G8" s="30" t="s">
        <v>75</v>
      </c>
      <c r="H8" s="30" t="s">
        <v>15</v>
      </c>
      <c r="I8" s="31">
        <v>1770000</v>
      </c>
      <c r="J8" s="31">
        <v>590000</v>
      </c>
      <c r="K8" s="31">
        <v>2360000</v>
      </c>
      <c r="L8" s="32">
        <f t="shared" ref="L8:L33" si="0">K8*0.75</f>
        <v>1770000</v>
      </c>
      <c r="M8" s="31">
        <v>1770000</v>
      </c>
      <c r="N8" s="22" t="s">
        <v>18</v>
      </c>
      <c r="O8" s="33" t="s">
        <v>19</v>
      </c>
      <c r="P8" s="23"/>
      <c r="Q8" s="24"/>
      <c r="R8" s="24"/>
      <c r="S8" s="24"/>
    </row>
    <row r="9" spans="1:19" s="25" customFormat="1" ht="52.5" customHeight="1" thickBot="1" x14ac:dyDescent="0.3">
      <c r="A9" s="29">
        <v>3</v>
      </c>
      <c r="B9" s="29" t="s">
        <v>76</v>
      </c>
      <c r="C9" s="30" t="s">
        <v>77</v>
      </c>
      <c r="D9" s="30" t="s">
        <v>78</v>
      </c>
      <c r="E9" s="29">
        <v>2484</v>
      </c>
      <c r="F9" s="29" t="s">
        <v>59</v>
      </c>
      <c r="G9" s="30" t="s">
        <v>60</v>
      </c>
      <c r="H9" s="30" t="s">
        <v>22</v>
      </c>
      <c r="I9" s="31">
        <v>500000</v>
      </c>
      <c r="J9" s="31">
        <v>166700</v>
      </c>
      <c r="K9" s="31">
        <v>666700</v>
      </c>
      <c r="L9" s="32">
        <f t="shared" si="0"/>
        <v>500025</v>
      </c>
      <c r="M9" s="21">
        <v>0</v>
      </c>
      <c r="N9" s="22" t="s">
        <v>20</v>
      </c>
      <c r="O9" s="33" t="s">
        <v>21</v>
      </c>
      <c r="P9" s="23"/>
      <c r="Q9" s="24"/>
      <c r="R9" s="24"/>
      <c r="S9" s="24"/>
    </row>
    <row r="10" spans="1:19" s="25" customFormat="1" ht="64.5" customHeight="1" thickBot="1" x14ac:dyDescent="0.3">
      <c r="A10" s="29">
        <v>4</v>
      </c>
      <c r="B10" s="29" t="s">
        <v>170</v>
      </c>
      <c r="C10" s="30" t="s">
        <v>79</v>
      </c>
      <c r="D10" s="30" t="s">
        <v>66</v>
      </c>
      <c r="E10" s="29">
        <v>1062</v>
      </c>
      <c r="F10" s="29" t="s">
        <v>14</v>
      </c>
      <c r="G10" s="30" t="s">
        <v>67</v>
      </c>
      <c r="H10" s="30" t="s">
        <v>39</v>
      </c>
      <c r="I10" s="31">
        <v>2249170</v>
      </c>
      <c r="J10" s="31">
        <v>749723</v>
      </c>
      <c r="K10" s="31">
        <v>2998893</v>
      </c>
      <c r="L10" s="32">
        <f>K10*0.75</f>
        <v>2249169.75</v>
      </c>
      <c r="M10" s="31">
        <v>2249170</v>
      </c>
      <c r="N10" s="22" t="s">
        <v>23</v>
      </c>
      <c r="O10" s="34"/>
      <c r="P10" s="35"/>
      <c r="Q10" s="24"/>
      <c r="R10" s="24"/>
      <c r="S10" s="24"/>
    </row>
    <row r="11" spans="1:19" s="25" customFormat="1" ht="64.5" thickBot="1" x14ac:dyDescent="0.3">
      <c r="A11" s="29">
        <v>5</v>
      </c>
      <c r="B11" s="29" t="s">
        <v>80</v>
      </c>
      <c r="C11" s="30" t="s">
        <v>81</v>
      </c>
      <c r="D11" s="30" t="s">
        <v>140</v>
      </c>
      <c r="E11" s="29">
        <v>1141</v>
      </c>
      <c r="F11" s="29" t="s">
        <v>14</v>
      </c>
      <c r="G11" s="30" t="s">
        <v>82</v>
      </c>
      <c r="H11" s="30" t="s">
        <v>15</v>
      </c>
      <c r="I11" s="31">
        <v>375000</v>
      </c>
      <c r="J11" s="31">
        <v>125000</v>
      </c>
      <c r="K11" s="31">
        <v>500000</v>
      </c>
      <c r="L11" s="32">
        <f t="shared" si="0"/>
        <v>375000</v>
      </c>
      <c r="M11" s="21">
        <v>0</v>
      </c>
      <c r="N11" s="22" t="s">
        <v>24</v>
      </c>
      <c r="O11" s="38"/>
      <c r="P11" s="37"/>
      <c r="Q11" s="24"/>
      <c r="R11" s="24"/>
      <c r="S11" s="24"/>
    </row>
    <row r="12" spans="1:19" s="25" customFormat="1" ht="39" thickBot="1" x14ac:dyDescent="0.3">
      <c r="A12" s="29">
        <v>6</v>
      </c>
      <c r="B12" s="29" t="s">
        <v>163</v>
      </c>
      <c r="C12" s="30" t="s">
        <v>83</v>
      </c>
      <c r="D12" s="30" t="s">
        <v>84</v>
      </c>
      <c r="E12" s="29">
        <v>1192</v>
      </c>
      <c r="F12" s="29" t="s">
        <v>14</v>
      </c>
      <c r="G12" s="30" t="s">
        <v>85</v>
      </c>
      <c r="H12" s="30" t="s">
        <v>30</v>
      </c>
      <c r="I12" s="31">
        <v>913000</v>
      </c>
      <c r="J12" s="31">
        <v>432000</v>
      </c>
      <c r="K12" s="31">
        <v>1345000</v>
      </c>
      <c r="L12" s="32">
        <f t="shared" si="0"/>
        <v>1008750</v>
      </c>
      <c r="M12" s="32">
        <v>763000</v>
      </c>
      <c r="N12" s="22" t="s">
        <v>25</v>
      </c>
      <c r="O12" s="33"/>
      <c r="P12" s="23"/>
      <c r="Q12" s="24"/>
      <c r="R12" s="24"/>
      <c r="S12" s="24"/>
    </row>
    <row r="13" spans="1:19" s="25" customFormat="1" ht="64.5" customHeight="1" thickBot="1" x14ac:dyDescent="0.3">
      <c r="A13" s="29">
        <v>7</v>
      </c>
      <c r="B13" s="29" t="s">
        <v>162</v>
      </c>
      <c r="C13" s="30" t="s">
        <v>86</v>
      </c>
      <c r="D13" s="30" t="s">
        <v>87</v>
      </c>
      <c r="E13" s="29">
        <v>1121</v>
      </c>
      <c r="F13" s="29" t="s">
        <v>14</v>
      </c>
      <c r="G13" s="30" t="s">
        <v>56</v>
      </c>
      <c r="H13" s="30" t="s">
        <v>15</v>
      </c>
      <c r="I13" s="31">
        <v>1320000</v>
      </c>
      <c r="J13" s="31">
        <v>440000</v>
      </c>
      <c r="K13" s="31">
        <v>1760000</v>
      </c>
      <c r="L13" s="32">
        <f t="shared" si="0"/>
        <v>1320000</v>
      </c>
      <c r="M13" s="32">
        <v>1180000</v>
      </c>
      <c r="N13" s="22" t="s">
        <v>26</v>
      </c>
      <c r="O13" s="38"/>
      <c r="P13" s="37"/>
      <c r="Q13" s="24"/>
      <c r="R13" s="24"/>
      <c r="S13" s="24"/>
    </row>
    <row r="14" spans="1:19" s="25" customFormat="1" ht="51" customHeight="1" thickBot="1" x14ac:dyDescent="0.3">
      <c r="A14" s="29">
        <v>8</v>
      </c>
      <c r="B14" s="29" t="s">
        <v>88</v>
      </c>
      <c r="C14" s="30" t="s">
        <v>89</v>
      </c>
      <c r="D14" s="30" t="s">
        <v>90</v>
      </c>
      <c r="E14" s="29">
        <v>1174</v>
      </c>
      <c r="F14" s="29" t="s">
        <v>14</v>
      </c>
      <c r="G14" s="30" t="s">
        <v>91</v>
      </c>
      <c r="H14" s="30" t="s">
        <v>22</v>
      </c>
      <c r="I14" s="31">
        <v>525000</v>
      </c>
      <c r="J14" s="31">
        <v>175000</v>
      </c>
      <c r="K14" s="31">
        <v>700000</v>
      </c>
      <c r="L14" s="32">
        <f t="shared" si="0"/>
        <v>525000</v>
      </c>
      <c r="M14" s="21">
        <v>0</v>
      </c>
      <c r="N14" s="22" t="s">
        <v>29</v>
      </c>
      <c r="O14" s="38"/>
      <c r="P14" s="37"/>
      <c r="Q14" s="24"/>
      <c r="R14" s="24"/>
      <c r="S14" s="24"/>
    </row>
    <row r="15" spans="1:19" s="25" customFormat="1" ht="39" thickBot="1" x14ac:dyDescent="0.3">
      <c r="A15" s="29">
        <v>9</v>
      </c>
      <c r="B15" s="29" t="s">
        <v>161</v>
      </c>
      <c r="C15" s="30" t="s">
        <v>141</v>
      </c>
      <c r="D15" s="30" t="s">
        <v>27</v>
      </c>
      <c r="E15" s="29">
        <v>1238</v>
      </c>
      <c r="F15" s="29" t="s">
        <v>14</v>
      </c>
      <c r="G15" s="30" t="s">
        <v>28</v>
      </c>
      <c r="H15" s="30" t="s">
        <v>22</v>
      </c>
      <c r="I15" s="31">
        <v>1500000</v>
      </c>
      <c r="J15" s="31">
        <v>500000</v>
      </c>
      <c r="K15" s="31">
        <v>2000000</v>
      </c>
      <c r="L15" s="32">
        <f t="shared" si="0"/>
        <v>1500000</v>
      </c>
      <c r="M15" s="31">
        <v>1500000</v>
      </c>
      <c r="N15" s="22" t="s">
        <v>31</v>
      </c>
      <c r="O15" s="33"/>
      <c r="P15" s="23"/>
      <c r="Q15" s="24"/>
      <c r="R15" s="24"/>
      <c r="S15" s="24"/>
    </row>
    <row r="16" spans="1:19" s="25" customFormat="1" ht="66.75" customHeight="1" thickBot="1" x14ac:dyDescent="0.3">
      <c r="A16" s="29">
        <v>10</v>
      </c>
      <c r="B16" s="29" t="s">
        <v>160</v>
      </c>
      <c r="C16" s="30" t="s">
        <v>92</v>
      </c>
      <c r="D16" s="30" t="s">
        <v>93</v>
      </c>
      <c r="E16" s="29">
        <v>1173</v>
      </c>
      <c r="F16" s="29" t="s">
        <v>14</v>
      </c>
      <c r="G16" s="30" t="s">
        <v>94</v>
      </c>
      <c r="H16" s="30" t="s">
        <v>30</v>
      </c>
      <c r="I16" s="31">
        <v>48743</v>
      </c>
      <c r="J16" s="31">
        <v>16247</v>
      </c>
      <c r="K16" s="31">
        <v>64990</v>
      </c>
      <c r="L16" s="32">
        <f t="shared" si="0"/>
        <v>48742.5</v>
      </c>
      <c r="M16" s="31">
        <v>48743</v>
      </c>
      <c r="N16" s="22" t="s">
        <v>32</v>
      </c>
      <c r="O16" s="33" t="s">
        <v>33</v>
      </c>
      <c r="P16" s="23"/>
      <c r="Q16" s="24"/>
      <c r="R16" s="24"/>
      <c r="S16" s="24"/>
    </row>
    <row r="17" spans="1:19" s="25" customFormat="1" ht="85.5" customHeight="1" thickBot="1" x14ac:dyDescent="0.3">
      <c r="A17" s="29">
        <v>11</v>
      </c>
      <c r="B17" s="29" t="s">
        <v>159</v>
      </c>
      <c r="C17" s="30" t="s">
        <v>145</v>
      </c>
      <c r="D17" s="30" t="s">
        <v>158</v>
      </c>
      <c r="E17" s="29">
        <v>1092</v>
      </c>
      <c r="F17" s="29" t="s">
        <v>14</v>
      </c>
      <c r="G17" s="30" t="s">
        <v>95</v>
      </c>
      <c r="H17" s="30" t="s">
        <v>96</v>
      </c>
      <c r="I17" s="31">
        <v>1240000</v>
      </c>
      <c r="J17" s="31">
        <v>414400</v>
      </c>
      <c r="K17" s="31">
        <v>1654400</v>
      </c>
      <c r="L17" s="32">
        <f t="shared" si="0"/>
        <v>1240800</v>
      </c>
      <c r="M17" s="32">
        <v>1240000</v>
      </c>
      <c r="N17" s="22" t="s">
        <v>34</v>
      </c>
      <c r="O17" s="34"/>
      <c r="P17" s="35"/>
      <c r="Q17" s="24"/>
      <c r="R17" s="24"/>
      <c r="S17" s="24"/>
    </row>
    <row r="18" spans="1:19" s="25" customFormat="1" ht="96.75" customHeight="1" thickBot="1" x14ac:dyDescent="0.3">
      <c r="A18" s="29">
        <v>12</v>
      </c>
      <c r="B18" s="29" t="s">
        <v>167</v>
      </c>
      <c r="C18" s="30" t="s">
        <v>97</v>
      </c>
      <c r="D18" s="30" t="s">
        <v>98</v>
      </c>
      <c r="E18" s="29">
        <v>1144</v>
      </c>
      <c r="F18" s="29" t="s">
        <v>14</v>
      </c>
      <c r="G18" s="30" t="s">
        <v>99</v>
      </c>
      <c r="H18" s="30" t="s">
        <v>96</v>
      </c>
      <c r="I18" s="31">
        <v>279000</v>
      </c>
      <c r="J18" s="31">
        <v>93000</v>
      </c>
      <c r="K18" s="31">
        <v>372000</v>
      </c>
      <c r="L18" s="32">
        <f>K18*0.75</f>
        <v>279000</v>
      </c>
      <c r="M18" s="32">
        <v>120000</v>
      </c>
      <c r="N18" s="22" t="s">
        <v>35</v>
      </c>
      <c r="O18" s="33"/>
      <c r="P18" s="23"/>
      <c r="Q18" s="24"/>
      <c r="R18" s="24"/>
      <c r="S18" s="24"/>
    </row>
    <row r="19" spans="1:19" s="25" customFormat="1" ht="51" customHeight="1" thickBot="1" x14ac:dyDescent="0.3">
      <c r="A19" s="29">
        <v>13</v>
      </c>
      <c r="B19" s="29" t="s">
        <v>157</v>
      </c>
      <c r="C19" s="30" t="s">
        <v>100</v>
      </c>
      <c r="D19" s="30" t="s">
        <v>101</v>
      </c>
      <c r="E19" s="29">
        <v>1182</v>
      </c>
      <c r="F19" s="29" t="s">
        <v>14</v>
      </c>
      <c r="G19" s="30" t="s">
        <v>102</v>
      </c>
      <c r="H19" s="30" t="s">
        <v>96</v>
      </c>
      <c r="I19" s="31">
        <v>4578338</v>
      </c>
      <c r="J19" s="31">
        <v>1526112</v>
      </c>
      <c r="K19" s="31">
        <v>6104450</v>
      </c>
      <c r="L19" s="32">
        <f t="shared" si="0"/>
        <v>4578337.5</v>
      </c>
      <c r="M19" s="32">
        <v>2500000</v>
      </c>
      <c r="N19" s="22" t="s">
        <v>36</v>
      </c>
      <c r="O19" s="34"/>
      <c r="P19" s="35"/>
      <c r="Q19" s="24"/>
      <c r="R19" s="24"/>
      <c r="S19" s="24"/>
    </row>
    <row r="20" spans="1:19" s="25" customFormat="1" ht="57.75" customHeight="1" thickBot="1" x14ac:dyDescent="0.3">
      <c r="A20" s="29">
        <v>14</v>
      </c>
      <c r="B20" s="29" t="s">
        <v>168</v>
      </c>
      <c r="C20" s="30" t="s">
        <v>103</v>
      </c>
      <c r="D20" s="30" t="s">
        <v>37</v>
      </c>
      <c r="E20" s="29">
        <v>1093</v>
      </c>
      <c r="F20" s="29" t="s">
        <v>14</v>
      </c>
      <c r="G20" s="30" t="s">
        <v>38</v>
      </c>
      <c r="H20" s="30" t="s">
        <v>39</v>
      </c>
      <c r="I20" s="31">
        <v>1180667</v>
      </c>
      <c r="J20" s="31">
        <v>393556</v>
      </c>
      <c r="K20" s="31">
        <v>1574233</v>
      </c>
      <c r="L20" s="32">
        <f t="shared" si="0"/>
        <v>1180674.75</v>
      </c>
      <c r="M20" s="31">
        <v>1180667</v>
      </c>
      <c r="N20" s="22" t="s">
        <v>40</v>
      </c>
      <c r="O20" s="33" t="s">
        <v>41</v>
      </c>
      <c r="P20" s="23"/>
      <c r="Q20" s="24"/>
      <c r="R20" s="24"/>
      <c r="S20" s="24"/>
    </row>
    <row r="21" spans="1:19" s="25" customFormat="1" ht="119.25" customHeight="1" thickBot="1" x14ac:dyDescent="0.3">
      <c r="A21" s="29">
        <v>15</v>
      </c>
      <c r="B21" s="29" t="s">
        <v>156</v>
      </c>
      <c r="C21" s="30" t="s">
        <v>146</v>
      </c>
      <c r="D21" s="30" t="s">
        <v>64</v>
      </c>
      <c r="E21" s="29">
        <v>1111</v>
      </c>
      <c r="F21" s="29" t="s">
        <v>14</v>
      </c>
      <c r="G21" s="30" t="s">
        <v>104</v>
      </c>
      <c r="H21" s="30" t="s">
        <v>15</v>
      </c>
      <c r="I21" s="31">
        <v>1723400</v>
      </c>
      <c r="J21" s="31">
        <v>547500</v>
      </c>
      <c r="K21" s="31">
        <v>2297900</v>
      </c>
      <c r="L21" s="32">
        <f t="shared" si="0"/>
        <v>1723425</v>
      </c>
      <c r="M21" s="31">
        <v>1723400</v>
      </c>
      <c r="N21" s="22" t="s">
        <v>42</v>
      </c>
      <c r="O21" s="33" t="s">
        <v>43</v>
      </c>
      <c r="P21" s="23"/>
      <c r="Q21" s="24"/>
      <c r="R21" s="24"/>
      <c r="S21" s="24"/>
    </row>
    <row r="22" spans="1:19" s="25" customFormat="1" ht="46.5" customHeight="1" thickBot="1" x14ac:dyDescent="0.3">
      <c r="A22" s="29">
        <v>16</v>
      </c>
      <c r="B22" s="29" t="s">
        <v>105</v>
      </c>
      <c r="C22" s="30" t="s">
        <v>106</v>
      </c>
      <c r="D22" s="30" t="s">
        <v>107</v>
      </c>
      <c r="E22" s="29">
        <v>1162</v>
      </c>
      <c r="F22" s="29" t="s">
        <v>14</v>
      </c>
      <c r="G22" s="30" t="s">
        <v>68</v>
      </c>
      <c r="H22" s="30" t="s">
        <v>15</v>
      </c>
      <c r="I22" s="31">
        <v>1424000</v>
      </c>
      <c r="J22" s="31">
        <v>475000</v>
      </c>
      <c r="K22" s="31">
        <v>1899000</v>
      </c>
      <c r="L22" s="32">
        <f>K22*0.75</f>
        <v>1424250</v>
      </c>
      <c r="M22" s="21">
        <v>0</v>
      </c>
      <c r="N22" s="22" t="s">
        <v>44</v>
      </c>
      <c r="O22" s="33"/>
      <c r="P22" s="23"/>
      <c r="Q22" s="24"/>
      <c r="R22" s="24"/>
      <c r="S22" s="24"/>
    </row>
    <row r="23" spans="1:19" s="25" customFormat="1" ht="124.5" customHeight="1" thickBot="1" x14ac:dyDescent="0.3">
      <c r="A23" s="29">
        <v>17</v>
      </c>
      <c r="B23" s="29" t="s">
        <v>155</v>
      </c>
      <c r="C23" s="30" t="s">
        <v>142</v>
      </c>
      <c r="D23" s="30" t="s">
        <v>108</v>
      </c>
      <c r="E23" s="29">
        <v>1116</v>
      </c>
      <c r="F23" s="29" t="s">
        <v>14</v>
      </c>
      <c r="G23" s="30" t="s">
        <v>109</v>
      </c>
      <c r="H23" s="30" t="s">
        <v>96</v>
      </c>
      <c r="I23" s="31">
        <v>1409600</v>
      </c>
      <c r="J23" s="31">
        <v>470000</v>
      </c>
      <c r="K23" s="31">
        <v>1879600</v>
      </c>
      <c r="L23" s="32">
        <f t="shared" si="0"/>
        <v>1409700</v>
      </c>
      <c r="M23" s="32">
        <v>1000000</v>
      </c>
      <c r="N23" s="22" t="s">
        <v>45</v>
      </c>
      <c r="O23" s="33" t="s">
        <v>46</v>
      </c>
      <c r="P23" s="23"/>
      <c r="Q23" s="24"/>
      <c r="R23" s="24"/>
      <c r="S23" s="24"/>
    </row>
    <row r="24" spans="1:19" s="25" customFormat="1" ht="50.25" customHeight="1" thickBot="1" x14ac:dyDescent="0.3">
      <c r="A24" s="29">
        <v>18</v>
      </c>
      <c r="B24" s="29" t="s">
        <v>110</v>
      </c>
      <c r="C24" s="30" t="s">
        <v>111</v>
      </c>
      <c r="D24" s="30" t="s">
        <v>112</v>
      </c>
      <c r="E24" s="29">
        <v>1123</v>
      </c>
      <c r="F24" s="29" t="s">
        <v>14</v>
      </c>
      <c r="G24" s="30" t="s">
        <v>113</v>
      </c>
      <c r="H24" s="30" t="s">
        <v>15</v>
      </c>
      <c r="I24" s="31">
        <v>1193800</v>
      </c>
      <c r="J24" s="31">
        <v>638480</v>
      </c>
      <c r="K24" s="31">
        <v>1832280</v>
      </c>
      <c r="L24" s="32">
        <f t="shared" si="0"/>
        <v>1374210</v>
      </c>
      <c r="M24" s="21">
        <v>0</v>
      </c>
      <c r="N24" s="22" t="s">
        <v>47</v>
      </c>
      <c r="O24" s="33" t="s">
        <v>48</v>
      </c>
      <c r="P24" s="23"/>
      <c r="Q24" s="24"/>
      <c r="R24" s="24"/>
      <c r="S24" s="24"/>
    </row>
    <row r="25" spans="1:19" s="25" customFormat="1" ht="69.75" customHeight="1" thickBot="1" x14ac:dyDescent="0.3">
      <c r="A25" s="29">
        <v>19</v>
      </c>
      <c r="B25" s="29" t="s">
        <v>154</v>
      </c>
      <c r="C25" s="30" t="s">
        <v>114</v>
      </c>
      <c r="D25" s="30" t="s">
        <v>115</v>
      </c>
      <c r="E25" s="29">
        <v>1071</v>
      </c>
      <c r="F25" s="29" t="s">
        <v>14</v>
      </c>
      <c r="G25" s="30" t="s">
        <v>116</v>
      </c>
      <c r="H25" s="30" t="s">
        <v>15</v>
      </c>
      <c r="I25" s="31">
        <v>1664346</v>
      </c>
      <c r="J25" s="31">
        <v>586622</v>
      </c>
      <c r="K25" s="31">
        <v>2250968</v>
      </c>
      <c r="L25" s="32">
        <f t="shared" si="0"/>
        <v>1688226</v>
      </c>
      <c r="M25" s="31">
        <v>1664346</v>
      </c>
      <c r="N25" s="22" t="s">
        <v>49</v>
      </c>
      <c r="O25" s="33"/>
      <c r="P25" s="23"/>
      <c r="Q25" s="24"/>
      <c r="R25" s="24"/>
      <c r="S25" s="24"/>
    </row>
    <row r="26" spans="1:19" s="25" customFormat="1" ht="51.75" thickBot="1" x14ac:dyDescent="0.3">
      <c r="A26" s="29">
        <v>20</v>
      </c>
      <c r="B26" s="29" t="s">
        <v>153</v>
      </c>
      <c r="C26" s="30" t="s">
        <v>117</v>
      </c>
      <c r="D26" s="30" t="s">
        <v>118</v>
      </c>
      <c r="E26" s="29">
        <v>1192</v>
      </c>
      <c r="F26" s="29" t="s">
        <v>14</v>
      </c>
      <c r="G26" s="30" t="s">
        <v>119</v>
      </c>
      <c r="H26" s="30" t="s">
        <v>15</v>
      </c>
      <c r="I26" s="31">
        <v>600000</v>
      </c>
      <c r="J26" s="31">
        <v>200000</v>
      </c>
      <c r="K26" s="31">
        <v>800000</v>
      </c>
      <c r="L26" s="32">
        <f t="shared" si="0"/>
        <v>600000</v>
      </c>
      <c r="M26" s="31">
        <v>600000</v>
      </c>
      <c r="N26" s="22" t="s">
        <v>51</v>
      </c>
      <c r="O26" s="33"/>
      <c r="P26" s="23"/>
      <c r="Q26" s="24"/>
      <c r="R26" s="24"/>
      <c r="S26" s="24"/>
    </row>
    <row r="27" spans="1:19" s="25" customFormat="1" ht="107.25" customHeight="1" thickBot="1" x14ac:dyDescent="0.3">
      <c r="A27" s="29">
        <v>21</v>
      </c>
      <c r="B27" s="29" t="s">
        <v>166</v>
      </c>
      <c r="C27" s="30" t="s">
        <v>120</v>
      </c>
      <c r="D27" s="30" t="s">
        <v>121</v>
      </c>
      <c r="E27" s="29">
        <v>1188</v>
      </c>
      <c r="F27" s="29" t="s">
        <v>14</v>
      </c>
      <c r="G27" s="30" t="s">
        <v>122</v>
      </c>
      <c r="H27" s="30" t="s">
        <v>96</v>
      </c>
      <c r="I27" s="31">
        <v>2535000</v>
      </c>
      <c r="J27" s="31">
        <v>845000</v>
      </c>
      <c r="K27" s="31">
        <v>3380000</v>
      </c>
      <c r="L27" s="32">
        <f t="shared" si="0"/>
        <v>2535000</v>
      </c>
      <c r="M27" s="31">
        <v>2000000</v>
      </c>
      <c r="N27" s="22" t="s">
        <v>52</v>
      </c>
      <c r="O27" s="33" t="s">
        <v>53</v>
      </c>
      <c r="P27" s="23"/>
      <c r="Q27" s="24"/>
      <c r="R27" s="24"/>
      <c r="S27" s="24"/>
    </row>
    <row r="28" spans="1:19" s="25" customFormat="1" ht="52.5" customHeight="1" thickBot="1" x14ac:dyDescent="0.3">
      <c r="A28" s="29">
        <v>22</v>
      </c>
      <c r="B28" s="29" t="s">
        <v>123</v>
      </c>
      <c r="C28" s="30" t="s">
        <v>124</v>
      </c>
      <c r="D28" s="30" t="s">
        <v>125</v>
      </c>
      <c r="E28" s="29">
        <v>1022</v>
      </c>
      <c r="F28" s="29" t="s">
        <v>14</v>
      </c>
      <c r="G28" s="29" t="s">
        <v>126</v>
      </c>
      <c r="H28" s="30" t="s">
        <v>127</v>
      </c>
      <c r="I28" s="31">
        <v>1333500</v>
      </c>
      <c r="J28" s="31">
        <v>444500</v>
      </c>
      <c r="K28" s="31">
        <v>1778000</v>
      </c>
      <c r="L28" s="32">
        <f t="shared" si="0"/>
        <v>1333500</v>
      </c>
      <c r="M28" s="21">
        <v>0</v>
      </c>
      <c r="N28" s="22" t="s">
        <v>54</v>
      </c>
      <c r="O28" s="33" t="s">
        <v>55</v>
      </c>
      <c r="P28" s="23"/>
      <c r="Q28" s="24"/>
      <c r="R28" s="24"/>
      <c r="S28" s="24"/>
    </row>
    <row r="29" spans="1:19" s="25" customFormat="1" ht="81" customHeight="1" thickBot="1" x14ac:dyDescent="0.3">
      <c r="A29" s="29">
        <v>23</v>
      </c>
      <c r="B29" s="29" t="s">
        <v>169</v>
      </c>
      <c r="C29" s="30" t="s">
        <v>147</v>
      </c>
      <c r="D29" s="30" t="s">
        <v>128</v>
      </c>
      <c r="E29" s="29">
        <v>1053</v>
      </c>
      <c r="F29" s="29" t="s">
        <v>14</v>
      </c>
      <c r="G29" s="30" t="s">
        <v>65</v>
      </c>
      <c r="H29" s="30" t="s">
        <v>39</v>
      </c>
      <c r="I29" s="31">
        <v>1701546</v>
      </c>
      <c r="J29" s="31">
        <v>567182</v>
      </c>
      <c r="K29" s="31">
        <v>2268728</v>
      </c>
      <c r="L29" s="32">
        <f t="shared" si="0"/>
        <v>1701546</v>
      </c>
      <c r="M29" s="31">
        <v>1701546</v>
      </c>
      <c r="N29" s="22" t="s">
        <v>57</v>
      </c>
      <c r="O29" s="33"/>
      <c r="P29" s="23"/>
      <c r="Q29" s="24"/>
      <c r="R29" s="24"/>
      <c r="S29" s="24"/>
    </row>
    <row r="30" spans="1:19" s="25" customFormat="1" ht="48.75" customHeight="1" thickBot="1" x14ac:dyDescent="0.3">
      <c r="A30" s="29">
        <v>24</v>
      </c>
      <c r="B30" s="29" t="s">
        <v>129</v>
      </c>
      <c r="C30" s="30" t="s">
        <v>130</v>
      </c>
      <c r="D30" s="30" t="s">
        <v>131</v>
      </c>
      <c r="E30" s="29">
        <v>1077</v>
      </c>
      <c r="F30" s="29" t="s">
        <v>14</v>
      </c>
      <c r="G30" s="30" t="s">
        <v>132</v>
      </c>
      <c r="H30" s="30" t="s">
        <v>15</v>
      </c>
      <c r="I30" s="31">
        <v>600000</v>
      </c>
      <c r="J30" s="31">
        <v>300000</v>
      </c>
      <c r="K30" s="31">
        <v>900000</v>
      </c>
      <c r="L30" s="32">
        <f t="shared" si="0"/>
        <v>675000</v>
      </c>
      <c r="M30" s="32">
        <v>300000</v>
      </c>
      <c r="N30" s="22" t="s">
        <v>58</v>
      </c>
      <c r="O30" s="33"/>
      <c r="P30" s="23"/>
      <c r="Q30" s="24"/>
      <c r="R30" s="24"/>
      <c r="S30" s="24"/>
    </row>
    <row r="31" spans="1:19" s="25" customFormat="1" ht="50.25" customHeight="1" thickBot="1" x14ac:dyDescent="0.3">
      <c r="A31" s="29">
        <v>25</v>
      </c>
      <c r="B31" s="29" t="s">
        <v>133</v>
      </c>
      <c r="C31" s="30" t="s">
        <v>134</v>
      </c>
      <c r="D31" s="30" t="s">
        <v>135</v>
      </c>
      <c r="E31" s="29">
        <v>1077</v>
      </c>
      <c r="F31" s="29" t="s">
        <v>14</v>
      </c>
      <c r="G31" s="30" t="s">
        <v>136</v>
      </c>
      <c r="H31" s="30" t="s">
        <v>15</v>
      </c>
      <c r="I31" s="31">
        <v>450000</v>
      </c>
      <c r="J31" s="31">
        <v>150000</v>
      </c>
      <c r="K31" s="31">
        <v>600000</v>
      </c>
      <c r="L31" s="32">
        <f>K31*0.75</f>
        <v>450000</v>
      </c>
      <c r="M31" s="21">
        <v>0</v>
      </c>
      <c r="N31" s="22" t="s">
        <v>61</v>
      </c>
      <c r="O31" s="33"/>
      <c r="P31" s="23"/>
      <c r="Q31" s="24"/>
      <c r="R31" s="24"/>
      <c r="S31" s="39"/>
    </row>
    <row r="32" spans="1:19" s="25" customFormat="1" ht="78.75" customHeight="1" thickBot="1" x14ac:dyDescent="0.3">
      <c r="A32" s="29">
        <v>26</v>
      </c>
      <c r="B32" s="29" t="s">
        <v>152</v>
      </c>
      <c r="C32" s="30" t="s">
        <v>137</v>
      </c>
      <c r="D32" s="30" t="s">
        <v>148</v>
      </c>
      <c r="E32" s="29">
        <v>1183</v>
      </c>
      <c r="F32" s="29" t="s">
        <v>14</v>
      </c>
      <c r="G32" s="30" t="s">
        <v>50</v>
      </c>
      <c r="H32" s="30" t="s">
        <v>22</v>
      </c>
      <c r="I32" s="31">
        <v>3600000</v>
      </c>
      <c r="J32" s="31">
        <v>1300000</v>
      </c>
      <c r="K32" s="31">
        <v>4900000</v>
      </c>
      <c r="L32" s="32">
        <f t="shared" si="0"/>
        <v>3675000</v>
      </c>
      <c r="M32" s="32">
        <v>2600000</v>
      </c>
      <c r="N32" s="22" t="s">
        <v>62</v>
      </c>
      <c r="O32" s="33"/>
      <c r="P32" s="23"/>
      <c r="Q32" s="24"/>
      <c r="R32" s="24"/>
      <c r="S32" s="24"/>
    </row>
    <row r="33" spans="1:19" s="25" customFormat="1" ht="45.75" customHeight="1" thickBot="1" x14ac:dyDescent="0.3">
      <c r="A33" s="29">
        <v>27</v>
      </c>
      <c r="B33" s="29" t="s">
        <v>151</v>
      </c>
      <c r="C33" s="30" t="s">
        <v>143</v>
      </c>
      <c r="D33" s="30" t="s">
        <v>138</v>
      </c>
      <c r="E33" s="29">
        <v>1148</v>
      </c>
      <c r="F33" s="29" t="s">
        <v>14</v>
      </c>
      <c r="G33" s="30" t="s">
        <v>139</v>
      </c>
      <c r="H33" s="30" t="s">
        <v>96</v>
      </c>
      <c r="I33" s="31">
        <v>1500000</v>
      </c>
      <c r="J33" s="31">
        <v>500000</v>
      </c>
      <c r="K33" s="31">
        <v>2000000</v>
      </c>
      <c r="L33" s="32">
        <f t="shared" si="0"/>
        <v>1500000</v>
      </c>
      <c r="M33" s="31">
        <v>1500000</v>
      </c>
      <c r="N33" s="22" t="s">
        <v>63</v>
      </c>
      <c r="O33" s="36"/>
      <c r="P33" s="37"/>
      <c r="Q33" s="24"/>
      <c r="R33" s="24"/>
      <c r="S33" s="24"/>
    </row>
    <row r="34" spans="1:19" s="25" customFormat="1" ht="17.25" thickBot="1" x14ac:dyDescent="0.3">
      <c r="A34" s="18"/>
      <c r="B34" s="18"/>
      <c r="C34" s="19"/>
      <c r="D34" s="19"/>
      <c r="E34" s="18"/>
      <c r="F34" s="18"/>
      <c r="G34" s="19"/>
      <c r="H34" s="19"/>
      <c r="I34" s="20">
        <f>SUM(I7:I33)</f>
        <v>36585204</v>
      </c>
      <c r="J34" s="20">
        <f>SUM(J7:J33)</f>
        <v>12769720</v>
      </c>
      <c r="K34" s="20">
        <f>SUM(K7:K33)</f>
        <v>49381934</v>
      </c>
      <c r="L34" s="21">
        <f>SUM(L7:L33)</f>
        <v>37036450.5</v>
      </c>
      <c r="M34" s="21">
        <f>SUM(M7:M33)</f>
        <v>26011966</v>
      </c>
      <c r="N34" s="22"/>
      <c r="O34" s="26"/>
      <c r="P34" s="23"/>
      <c r="Q34" s="24"/>
      <c r="R34" s="24"/>
      <c r="S34" s="24"/>
    </row>
  </sheetData>
  <mergeCells count="10">
    <mergeCell ref="K1:M1"/>
    <mergeCell ref="A2:A6"/>
    <mergeCell ref="B2:B6"/>
    <mergeCell ref="C2:C6"/>
    <mergeCell ref="D2:G2"/>
    <mergeCell ref="D3:D6"/>
    <mergeCell ref="E3:G3"/>
    <mergeCell ref="E4:E6"/>
    <mergeCell ref="F4:F6"/>
    <mergeCell ref="G4:G6"/>
  </mergeCells>
  <hyperlinks>
    <hyperlink ref="N7" r:id="rId1"/>
    <hyperlink ref="O7" r:id="rId2"/>
    <hyperlink ref="N8" r:id="rId3"/>
    <hyperlink ref="N9" r:id="rId4"/>
    <hyperlink ref="N10" r:id="rId5"/>
    <hyperlink ref="N11" r:id="rId6"/>
    <hyperlink ref="N12" r:id="rId7"/>
    <hyperlink ref="N13" r:id="rId8"/>
    <hyperlink ref="O8" r:id="rId9"/>
    <hyperlink ref="N14" r:id="rId10"/>
    <hyperlink ref="N15" r:id="rId11"/>
    <hyperlink ref="N16" r:id="rId12"/>
    <hyperlink ref="O16" r:id="rId13"/>
    <hyperlink ref="N17" r:id="rId14"/>
    <hyperlink ref="N18" r:id="rId15"/>
    <hyperlink ref="N19" r:id="rId16"/>
    <hyperlink ref="N20" r:id="rId17"/>
    <hyperlink ref="O20" r:id="rId18"/>
    <hyperlink ref="N21" r:id="rId19"/>
    <hyperlink ref="O21" r:id="rId20"/>
    <hyperlink ref="N22" r:id="rId21"/>
    <hyperlink ref="N23" r:id="rId22"/>
    <hyperlink ref="O23" r:id="rId23"/>
    <hyperlink ref="N24" r:id="rId24"/>
    <hyperlink ref="O24" r:id="rId25"/>
    <hyperlink ref="N25" r:id="rId26"/>
    <hyperlink ref="N26" r:id="rId27"/>
    <hyperlink ref="N27" r:id="rId28"/>
    <hyperlink ref="O27" r:id="rId29"/>
    <hyperlink ref="N28" r:id="rId30"/>
    <hyperlink ref="O28" r:id="rId31"/>
    <hyperlink ref="N29" r:id="rId32"/>
    <hyperlink ref="N30" r:id="rId33"/>
    <hyperlink ref="N31" r:id="rId34"/>
    <hyperlink ref="N32" r:id="rId35"/>
    <hyperlink ref="N33" r:id="rId36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37"/>
  <headerFooter>
    <oddFooter>&amp;P. oldal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tabSelected="1" workbookViewId="0">
      <pane ySplit="6" topLeftCell="A7" activePane="bottomLeft" state="frozen"/>
      <selection pane="bottomLeft" activeCell="M13" sqref="M13"/>
    </sheetView>
  </sheetViews>
  <sheetFormatPr defaultRowHeight="15" x14ac:dyDescent="0.25"/>
  <cols>
    <col min="1" max="1" width="4.85546875" customWidth="1"/>
    <col min="2" max="2" width="12.42578125" customWidth="1"/>
    <col min="3" max="3" width="18.140625" customWidth="1"/>
    <col min="4" max="4" width="14.42578125" customWidth="1"/>
    <col min="5" max="5" width="4.5703125" hidden="1" customWidth="1"/>
    <col min="6" max="6" width="7.85546875" hidden="1" customWidth="1"/>
    <col min="7" max="7" width="9.140625" hidden="1" customWidth="1"/>
    <col min="8" max="9" width="12" customWidth="1"/>
    <col min="10" max="10" width="12.28515625" customWidth="1"/>
    <col min="11" max="11" width="11.140625" hidden="1" customWidth="1"/>
    <col min="12" max="12" width="12.140625" customWidth="1"/>
    <col min="13" max="13" width="11.7109375" customWidth="1"/>
    <col min="14" max="14" width="22.85546875" customWidth="1"/>
  </cols>
  <sheetData>
    <row r="1" spans="1:18" ht="15.75" x14ac:dyDescent="0.25">
      <c r="C1" s="27"/>
      <c r="J1" s="71"/>
      <c r="K1" s="71"/>
      <c r="L1" s="71"/>
      <c r="N1" t="s">
        <v>69</v>
      </c>
    </row>
    <row r="2" spans="1:18" ht="52.5" customHeight="1" x14ac:dyDescent="0.25">
      <c r="A2" s="72" t="s">
        <v>0</v>
      </c>
      <c r="B2" s="72" t="s">
        <v>185</v>
      </c>
      <c r="C2" s="72" t="s">
        <v>1</v>
      </c>
      <c r="D2" s="72" t="s">
        <v>2</v>
      </c>
      <c r="E2" s="73"/>
      <c r="F2" s="73"/>
      <c r="G2" s="73"/>
      <c r="H2" s="42" t="s">
        <v>3</v>
      </c>
      <c r="I2" s="42" t="s">
        <v>4</v>
      </c>
      <c r="J2" s="43" t="s">
        <v>172</v>
      </c>
      <c r="K2" s="44">
        <v>0.75</v>
      </c>
      <c r="L2" s="43" t="s">
        <v>171</v>
      </c>
      <c r="M2" s="43" t="s">
        <v>173</v>
      </c>
      <c r="N2" s="43" t="s">
        <v>174</v>
      </c>
      <c r="O2" s="6"/>
      <c r="P2" s="7"/>
      <c r="Q2" s="7"/>
      <c r="R2" s="7"/>
    </row>
    <row r="3" spans="1:18" ht="16.5" x14ac:dyDescent="0.25">
      <c r="A3" s="72"/>
      <c r="B3" s="72"/>
      <c r="C3" s="72"/>
      <c r="D3" s="72" t="s">
        <v>8</v>
      </c>
      <c r="E3" s="72"/>
      <c r="F3" s="72"/>
      <c r="G3" s="72"/>
      <c r="H3" s="74" t="s">
        <v>12</v>
      </c>
      <c r="I3" s="74" t="s">
        <v>12</v>
      </c>
      <c r="J3" s="70" t="s">
        <v>12</v>
      </c>
      <c r="K3" s="43"/>
      <c r="L3" s="70" t="s">
        <v>12</v>
      </c>
      <c r="M3" s="70" t="s">
        <v>12</v>
      </c>
      <c r="N3" s="67"/>
      <c r="O3" s="12"/>
      <c r="P3" s="7"/>
      <c r="Q3" s="7"/>
      <c r="R3" s="7"/>
    </row>
    <row r="4" spans="1:18" ht="15.75" customHeight="1" x14ac:dyDescent="0.25">
      <c r="A4" s="72"/>
      <c r="B4" s="72"/>
      <c r="C4" s="72"/>
      <c r="D4" s="72"/>
      <c r="E4" s="72" t="s">
        <v>9</v>
      </c>
      <c r="F4" s="72" t="s">
        <v>10</v>
      </c>
      <c r="G4" s="72" t="s">
        <v>11</v>
      </c>
      <c r="H4" s="74"/>
      <c r="I4" s="74"/>
      <c r="J4" s="70"/>
      <c r="K4" s="43"/>
      <c r="L4" s="70"/>
      <c r="M4" s="70"/>
      <c r="N4" s="68"/>
      <c r="O4" s="12"/>
      <c r="P4" s="7"/>
      <c r="Q4" s="7"/>
      <c r="R4" s="7"/>
    </row>
    <row r="5" spans="1:18" ht="18.75" hidden="1" customHeight="1" thickBot="1" x14ac:dyDescent="0.3">
      <c r="A5" s="72"/>
      <c r="B5" s="72"/>
      <c r="C5" s="72"/>
      <c r="D5" s="72"/>
      <c r="E5" s="72"/>
      <c r="F5" s="72"/>
      <c r="G5" s="72"/>
      <c r="H5" s="74"/>
      <c r="I5" s="74"/>
      <c r="J5" s="70"/>
      <c r="K5" s="43"/>
      <c r="L5" s="70"/>
      <c r="M5" s="70"/>
      <c r="N5" s="68"/>
      <c r="O5" s="12"/>
      <c r="P5" s="7"/>
      <c r="Q5" s="7"/>
      <c r="R5" s="7"/>
    </row>
    <row r="6" spans="1:18" ht="21" customHeight="1" x14ac:dyDescent="0.3">
      <c r="A6" s="72"/>
      <c r="B6" s="72"/>
      <c r="C6" s="72"/>
      <c r="D6" s="72"/>
      <c r="E6" s="72"/>
      <c r="F6" s="72"/>
      <c r="G6" s="72"/>
      <c r="H6" s="74"/>
      <c r="I6" s="74"/>
      <c r="J6" s="70"/>
      <c r="K6" s="45" t="s">
        <v>13</v>
      </c>
      <c r="L6" s="70"/>
      <c r="M6" s="70"/>
      <c r="N6" s="69"/>
      <c r="O6" s="12"/>
      <c r="P6" s="7"/>
      <c r="Q6" s="7"/>
      <c r="R6" s="7"/>
    </row>
    <row r="7" spans="1:18" s="25" customFormat="1" ht="131.25" customHeight="1" x14ac:dyDescent="0.25">
      <c r="A7" s="46">
        <v>1</v>
      </c>
      <c r="B7" s="55" t="s">
        <v>175</v>
      </c>
      <c r="C7" s="49" t="s">
        <v>176</v>
      </c>
      <c r="D7" s="49" t="s">
        <v>177</v>
      </c>
      <c r="E7" s="46">
        <v>1092</v>
      </c>
      <c r="F7" s="46" t="s">
        <v>14</v>
      </c>
      <c r="G7" s="47" t="s">
        <v>95</v>
      </c>
      <c r="H7" s="56">
        <v>1200000</v>
      </c>
      <c r="I7" s="56">
        <v>400000</v>
      </c>
      <c r="J7" s="56">
        <v>1200000</v>
      </c>
      <c r="K7" s="48">
        <f t="shared" ref="K7" si="0">J7*0.75</f>
        <v>900000</v>
      </c>
      <c r="L7" s="56">
        <v>1200000</v>
      </c>
      <c r="M7" s="56">
        <v>400000</v>
      </c>
      <c r="N7" s="47" t="s">
        <v>182</v>
      </c>
      <c r="O7" s="35"/>
      <c r="P7" s="24"/>
      <c r="Q7" s="24"/>
      <c r="R7" s="24"/>
    </row>
    <row r="8" spans="1:18" s="25" customFormat="1" ht="118.5" customHeight="1" x14ac:dyDescent="0.25">
      <c r="A8" s="46">
        <v>2</v>
      </c>
      <c r="B8" s="55" t="s">
        <v>175</v>
      </c>
      <c r="C8" s="57" t="s">
        <v>178</v>
      </c>
      <c r="D8" s="49" t="s">
        <v>179</v>
      </c>
      <c r="E8" s="46"/>
      <c r="F8" s="46"/>
      <c r="G8" s="47"/>
      <c r="H8" s="56">
        <v>14025426</v>
      </c>
      <c r="I8" s="56">
        <v>5000000</v>
      </c>
      <c r="J8" s="56">
        <v>14025426</v>
      </c>
      <c r="K8" s="48"/>
      <c r="L8" s="56">
        <v>14025426</v>
      </c>
      <c r="M8" s="56">
        <v>5000000</v>
      </c>
      <c r="N8" s="49" t="s">
        <v>183</v>
      </c>
      <c r="O8" s="35"/>
      <c r="P8" s="24"/>
      <c r="Q8" s="24"/>
      <c r="R8" s="24"/>
    </row>
    <row r="9" spans="1:18" s="25" customFormat="1" ht="111" customHeight="1" x14ac:dyDescent="0.25">
      <c r="A9" s="46">
        <v>3</v>
      </c>
      <c r="B9" s="55" t="s">
        <v>175</v>
      </c>
      <c r="C9" s="49" t="s">
        <v>180</v>
      </c>
      <c r="D9" s="49" t="s">
        <v>181</v>
      </c>
      <c r="E9" s="46"/>
      <c r="F9" s="46"/>
      <c r="G9" s="47"/>
      <c r="H9" s="56">
        <v>1070000</v>
      </c>
      <c r="I9" s="56">
        <v>380000</v>
      </c>
      <c r="J9" s="58">
        <v>970000</v>
      </c>
      <c r="K9" s="48"/>
      <c r="L9" s="58">
        <v>970000</v>
      </c>
      <c r="M9" s="41">
        <v>480000</v>
      </c>
      <c r="N9" s="49" t="s">
        <v>184</v>
      </c>
      <c r="O9" s="35"/>
      <c r="P9" s="24"/>
      <c r="Q9" s="24"/>
      <c r="R9" s="24"/>
    </row>
    <row r="10" spans="1:18" s="25" customFormat="1" ht="16.5" x14ac:dyDescent="0.25">
      <c r="A10" s="50"/>
      <c r="B10" s="50"/>
      <c r="C10" s="51"/>
      <c r="D10" s="51"/>
      <c r="E10" s="50"/>
      <c r="F10" s="50"/>
      <c r="G10" s="51"/>
      <c r="H10" s="52">
        <f>SUM(H7:H9)</f>
        <v>16295426</v>
      </c>
      <c r="I10" s="52">
        <f>SUM(I7:I9)</f>
        <v>5780000</v>
      </c>
      <c r="J10" s="52">
        <f>SUM(J7:J9)</f>
        <v>16195426</v>
      </c>
      <c r="K10" s="53">
        <f t="shared" ref="H10:M10" si="1">SUM(K7:K7)</f>
        <v>900000</v>
      </c>
      <c r="L10" s="52">
        <f>SUM(L7:L9)</f>
        <v>16195426</v>
      </c>
      <c r="M10" s="52">
        <f>SUM(M7:M9)</f>
        <v>5880000</v>
      </c>
      <c r="N10" s="54"/>
      <c r="O10" s="23"/>
      <c r="P10" s="24"/>
      <c r="Q10" s="24"/>
      <c r="R10" s="24"/>
    </row>
  </sheetData>
  <mergeCells count="16">
    <mergeCell ref="N3:N6"/>
    <mergeCell ref="M3:M6"/>
    <mergeCell ref="J1:L1"/>
    <mergeCell ref="A2:A6"/>
    <mergeCell ref="B2:B6"/>
    <mergeCell ref="C2:C6"/>
    <mergeCell ref="D2:G2"/>
    <mergeCell ref="D3:D6"/>
    <mergeCell ref="E3:G3"/>
    <mergeCell ref="E4:E6"/>
    <mergeCell ref="F4:F6"/>
    <mergeCell ref="G4:G6"/>
    <mergeCell ref="H3:H6"/>
    <mergeCell ref="I3:I6"/>
    <mergeCell ref="J3:J6"/>
    <mergeCell ref="L3:L6"/>
  </mergeCells>
  <pageMargins left="0.7" right="0.7" top="0.75" bottom="0.75" header="0.3" footer="0.3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összes pályázó</vt:lpstr>
      <vt:lpstr>nyertesek</vt:lpstr>
      <vt:lpstr>Munka3</vt:lpstr>
      <vt:lpstr>'összes pályázó'!Nyomtatási_cím</vt:lpstr>
    </vt:vector>
  </TitlesOfParts>
  <Company>Főpolgármesteri Hivatal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rozsasgy</dc:creator>
  <cp:lastModifiedBy>Rózsás Györgyi</cp:lastModifiedBy>
  <cp:lastPrinted>2019-03-01T09:53:14Z</cp:lastPrinted>
  <dcterms:created xsi:type="dcterms:W3CDTF">2012-09-24T10:08:43Z</dcterms:created>
  <dcterms:modified xsi:type="dcterms:W3CDTF">2019-03-01T09:53:17Z</dcterms:modified>
</cp:coreProperties>
</file>