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gazd\Bazsoszj\Beszámoló 2018\Zárszámadás\Rendelet-tervezet mellékletei\"/>
    </mc:Choice>
  </mc:AlternateContent>
  <bookViews>
    <workbookView xWindow="240" yWindow="90" windowWidth="19440" windowHeight="9525" firstSheet="1" activeTab="1"/>
  </bookViews>
  <sheets>
    <sheet name="fővárosi állami 2016" sheetId="1" r:id="rId1"/>
    <sheet name="fővárosi Állami 2018" sheetId="2" r:id="rId2"/>
  </sheets>
  <definedNames>
    <definedName name="_xlnm.Print_Area" localSheetId="0">'fővárosi állami 2016'!$A$1:$E$43</definedName>
    <definedName name="_xlnm.Print_Area" localSheetId="1">'fővárosi Állami 2018'!$A$1:$E$46</definedName>
    <definedName name="Nyomtatási_terület_MÉ" localSheetId="1">#REF!</definedName>
    <definedName name="Nyomtatási_terület_MÉ">#REF!</definedName>
  </definedNames>
  <calcPr calcId="171027"/>
</workbook>
</file>

<file path=xl/calcChain.xml><?xml version="1.0" encoding="utf-8"?>
<calcChain xmlns="http://schemas.openxmlformats.org/spreadsheetml/2006/main">
  <c r="E22" i="2" l="1"/>
  <c r="E21" i="2" s="1"/>
  <c r="E25" i="2"/>
  <c r="C25" i="2"/>
  <c r="D25" i="2"/>
  <c r="E37" i="2"/>
  <c r="D37" i="2"/>
  <c r="C37" i="2"/>
  <c r="E16" i="2" l="1"/>
  <c r="D16" i="2"/>
  <c r="C16" i="2"/>
  <c r="C12" i="2" l="1"/>
  <c r="C9" i="2" s="1"/>
  <c r="E12" i="2"/>
  <c r="D12" i="2"/>
  <c r="D33" i="2" l="1"/>
  <c r="E33" i="2"/>
  <c r="C33" i="2"/>
  <c r="E40" i="2" l="1"/>
  <c r="E30" i="2"/>
  <c r="E9" i="2"/>
  <c r="D22" i="2"/>
  <c r="D30" i="2"/>
  <c r="D40" i="2"/>
  <c r="D9" i="2"/>
  <c r="C40" i="2"/>
  <c r="C30" i="2"/>
  <c r="C22" i="2"/>
  <c r="D21" i="2" l="1"/>
  <c r="E36" i="2"/>
  <c r="D36" i="2"/>
  <c r="C36" i="2"/>
  <c r="C21" i="2"/>
  <c r="E39" i="1"/>
  <c r="C39" i="1"/>
  <c r="E35" i="1"/>
  <c r="C35" i="1"/>
  <c r="E30" i="1"/>
  <c r="C30" i="1"/>
  <c r="E27" i="1"/>
  <c r="C27" i="1"/>
  <c r="E24" i="1"/>
  <c r="C24" i="1"/>
  <c r="E18" i="1"/>
  <c r="E17" i="1" s="1"/>
  <c r="C18" i="1"/>
  <c r="C17" i="1" s="1"/>
  <c r="E13" i="1"/>
  <c r="C13" i="1"/>
  <c r="E9" i="1"/>
  <c r="C9" i="1"/>
  <c r="D39" i="1"/>
  <c r="D35" i="1"/>
  <c r="D34" i="1" s="1"/>
  <c r="D30" i="1"/>
  <c r="D27" i="1"/>
  <c r="D24" i="1"/>
  <c r="D18" i="1"/>
  <c r="D13" i="1"/>
  <c r="D9" i="1"/>
  <c r="C45" i="2" l="1"/>
  <c r="D45" i="2"/>
  <c r="E45" i="2"/>
  <c r="D17" i="1"/>
  <c r="D43" i="1" s="1"/>
  <c r="E34" i="1"/>
  <c r="C34" i="1"/>
  <c r="C43" i="1" s="1"/>
  <c r="E43" i="1" l="1"/>
</calcChain>
</file>

<file path=xl/sharedStrings.xml><?xml version="1.0" encoding="utf-8"?>
<sst xmlns="http://schemas.openxmlformats.org/spreadsheetml/2006/main" count="93" uniqueCount="74">
  <si>
    <t>Bevételi címkód</t>
  </si>
  <si>
    <t>Feladatok megnevezése</t>
  </si>
  <si>
    <t>Települési önkormányzatok kulturális feladatainak támogatása</t>
  </si>
  <si>
    <t>Fővárosi önkormányzat könyvtári és közművelődési feladatainak támogatása</t>
  </si>
  <si>
    <t>Települési önkormányzatok előadó-művészeti szervezeteinek támogatása</t>
  </si>
  <si>
    <t>Települési önkormányzatok szociális, gyermekjóléti és gyermekétkeztetési feladatainak támogatása</t>
  </si>
  <si>
    <t xml:space="preserve">Szociális és gyermekjóléti feladatainak támogatása    </t>
  </si>
  <si>
    <t>Hajléktalanok átmeneti intézményei</t>
  </si>
  <si>
    <t>Szociális szakosított ellátások, valamint a gyermekek átmeneti gond.kapcs.felad.  támogatása</t>
  </si>
  <si>
    <t>Számított segítői munkatárs létszámhoz kapcsolódó  bétámogatás</t>
  </si>
  <si>
    <t>Intézmény-üzemeltetési támogatás</t>
  </si>
  <si>
    <t>Gyermekétkeztetés támogatása</t>
  </si>
  <si>
    <t>Elismert dolgozók bértámogatása</t>
  </si>
  <si>
    <t>Gyermekétkeztetés üzemeltetési támogatása</t>
  </si>
  <si>
    <t>Helyi önkormányzatok működésének általános támogatása</t>
  </si>
  <si>
    <t>Fővárosi Önkormányzat kiegészítő támogatása</t>
  </si>
  <si>
    <t>Települési önkormányzatok egyes köznevelési feladatainak támogatása</t>
  </si>
  <si>
    <t>Óvodapedagógusok és közvetlenül segítők bértámogatása</t>
  </si>
  <si>
    <t xml:space="preserve">   - óvodapedagógusok elismert létszáma után</t>
  </si>
  <si>
    <t xml:space="preserve">   - közvetlenül segítők létszáma után</t>
  </si>
  <si>
    <t xml:space="preserve">   - óvodapedagógusok elismert létszáma után átlagbér alapú kiegészítés</t>
  </si>
  <si>
    <t>Óvodaműködtetési támogatás</t>
  </si>
  <si>
    <t xml:space="preserve">   - 8 hóra</t>
  </si>
  <si>
    <t xml:space="preserve">   - 4 hóra</t>
  </si>
  <si>
    <t>Kiegészítő támogatás az óvodapedagógusok minősítéséből adódó többletkiadásokhoz</t>
  </si>
  <si>
    <t>Támogatások összesen :</t>
  </si>
  <si>
    <t>1</t>
  </si>
  <si>
    <t>2</t>
  </si>
  <si>
    <t>3</t>
  </si>
  <si>
    <t>4</t>
  </si>
  <si>
    <t>5</t>
  </si>
  <si>
    <t>Hajléktalan személyek foglalkoztatást helyettesítő támogatása</t>
  </si>
  <si>
    <t>Hajléktalan személyek rendszeres szociális segélye</t>
  </si>
  <si>
    <t>Szociális ágazatban dolgozók ágazati bérpótléka</t>
  </si>
  <si>
    <t>2014. évről áthúzódó bérkompenzáció</t>
  </si>
  <si>
    <t>Működési célú költségvetési támogatások és kiegészítő támogatások</t>
  </si>
  <si>
    <t>2015. évi bérkompenzáció</t>
  </si>
  <si>
    <t>Nem közművel összegyűjtött háztartási szennyvíz ártalmatlanítása</t>
  </si>
  <si>
    <t>Hajléktalanok nappali intézményi ellátása</t>
  </si>
  <si>
    <t>Kiegészítő szociális ágazati pótlék</t>
  </si>
  <si>
    <t>Helyi közösségi közlekedés támogatása</t>
  </si>
  <si>
    <t>Könyvtári célú érdekeltségnöveltségnövelő pályázati támogatás</t>
  </si>
  <si>
    <t>Eredeti előirányzat</t>
  </si>
  <si>
    <t>Módosított előirányzat</t>
  </si>
  <si>
    <t>Teljesítés</t>
  </si>
  <si>
    <t>ezer Ft ban</t>
  </si>
  <si>
    <t>Budapest Főváros Önkormányzata 2016. évre tervezett általános működésének és ágazati feladatainak központi költségvetési támogatása</t>
  </si>
  <si>
    <t>1/e.  melléklet a …/2017. (…) Főv. Kgy. rendelethez</t>
  </si>
  <si>
    <t>Módosított 
előirányzat</t>
  </si>
  <si>
    <t>Fővárosi Önkormányzat múzeumi, könyvtári és közművelődési feladatainak támogatása</t>
  </si>
  <si>
    <t>Könyvtári célú érdekeltségnövelő támogatás</t>
  </si>
  <si>
    <t>Települési önkormányzatok által fenntartott, ill. támogatott előadó-művészeti szervezetek támogatása</t>
  </si>
  <si>
    <t>Színházművészeti szervezetek támogatása</t>
  </si>
  <si>
    <t>Táncművészeti szervezetek támogatása</t>
  </si>
  <si>
    <t xml:space="preserve">Egyes szociális és gyermekjóléti feladatok támogatása    </t>
  </si>
  <si>
    <t>Hajléktalanok nappali inézményi ellátása</t>
  </si>
  <si>
    <t>Szociális szakosított ellátások, valamint a gyermekek átmeneti gondozásával kapcsolatos feladatok támogatása</t>
  </si>
  <si>
    <t>Számított segítői munkatárs létszámhoz kapcsolódó bértámogatás</t>
  </si>
  <si>
    <t>Nem közművel összegyüjtött háztartási szennyvíz ártalmatlanítása</t>
  </si>
  <si>
    <t>Óvodapedagógusok, és az óvodapedagógusok nevelő munkáját közvetlenül segítők bértámogatása</t>
  </si>
  <si>
    <t xml:space="preserve">   - óvodapedagógusok, és a pedagógus szakképzettséggel rendelkező közvetlen segítők elismert létszáma után</t>
  </si>
  <si>
    <t xml:space="preserve">   - pedagógus szakképzettséggel nem rendelkező, közvetlen segítők létszáma után</t>
  </si>
  <si>
    <t>Címkód</t>
  </si>
  <si>
    <t xml:space="preserve"> Szociális ágazatban összevont pótlék</t>
  </si>
  <si>
    <t>Kulturális illetménypótlék</t>
  </si>
  <si>
    <t>Kéményseprő ipari közszolgáltatási támogatás helyi önkomrmányzatoknak</t>
  </si>
  <si>
    <t>Kötelezően ellátandó helyi közösségi közlekedés támogatása</t>
  </si>
  <si>
    <t>1/e.  melléklet a …/2019. (…) Főv. Kgy. rendelethez</t>
  </si>
  <si>
    <t>2018. évi bérkompenzáció</t>
  </si>
  <si>
    <t>Önkormányzatok rendkívüli támogatása</t>
  </si>
  <si>
    <t>Szociális ágazatban dolgozók egészségügyi kiegészítő pótléka</t>
  </si>
  <si>
    <t>2017. évről áthúzódó bérkompenzáció támogatása</t>
  </si>
  <si>
    <t>Elszámolásból származó bevételek</t>
  </si>
  <si>
    <t>Budapest Főváros Önkormányzata 2018. évi általános működésének és ágazati feladatainak központi költségvetési támogatása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</si>
</sst>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F_t_-;\-* #,##0.00\ _F_t_-;_-* &quot;-&quot;??\ _F_t_-;_-@_-"/>
    <numFmt numFmtId="164" formatCode="General_)"/>
    <numFmt numFmtId="165" formatCode="0_ ;\-0\ "/>
    <numFmt numFmtId="166" formatCode="#,##0.0"/>
  </numFmts>
  <fonts count="18" x14ac:knownFonts="1">
    <font>
      <sz val="10"/>
      <name val="Courier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Courier"/>
      <family val="1"/>
      <charset val="238"/>
    </font>
    <font>
      <sz val="10"/>
      <name val="MS Sans Serif"/>
      <family val="2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10"/>
      <name val="Times New Roman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ourier"/>
      <family val="3"/>
    </font>
    <font>
      <b/>
      <i/>
      <sz val="10"/>
      <name val="Times New Roman"/>
      <family val="1"/>
      <charset val="238"/>
    </font>
    <font>
      <b/>
      <sz val="10"/>
      <color rgb="FFFF0000"/>
      <name val="Times New Roman CE"/>
      <family val="1"/>
      <charset val="238"/>
    </font>
    <font>
      <i/>
      <sz val="10"/>
      <name val="Times New Roman"/>
      <family val="1"/>
      <charset val="238"/>
    </font>
    <font>
      <i/>
      <sz val="12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164" fontId="13" fillId="0" borderId="0"/>
  </cellStyleXfs>
  <cellXfs count="97">
    <xf numFmtId="164" fontId="0" fillId="0" borderId="0" xfId="0"/>
    <xf numFmtId="3" fontId="1" fillId="2" borderId="0" xfId="0" applyNumberFormat="1" applyFont="1" applyFill="1"/>
    <xf numFmtId="3" fontId="2" fillId="3" borderId="0" xfId="0" applyNumberFormat="1" applyFont="1" applyFill="1"/>
    <xf numFmtId="3" fontId="1" fillId="0" borderId="0" xfId="0" applyNumberFormat="1" applyFont="1"/>
    <xf numFmtId="3" fontId="1" fillId="2" borderId="1" xfId="0" applyNumberFormat="1" applyFont="1" applyFill="1" applyBorder="1"/>
    <xf numFmtId="3" fontId="1" fillId="3" borderId="1" xfId="0" applyNumberFormat="1" applyFont="1" applyFill="1" applyBorder="1" applyAlignment="1" applyProtection="1">
      <alignment horizontal="fill"/>
    </xf>
    <xf numFmtId="165" fontId="1" fillId="2" borderId="5" xfId="1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 applyProtection="1">
      <alignment horizontal="left" vertical="center"/>
    </xf>
    <xf numFmtId="3" fontId="1" fillId="0" borderId="0" xfId="0" applyNumberFormat="1" applyFont="1" applyAlignment="1">
      <alignment vertical="center"/>
    </xf>
    <xf numFmtId="165" fontId="1" fillId="2" borderId="7" xfId="1" applyNumberFormat="1" applyFont="1" applyFill="1" applyBorder="1" applyAlignment="1">
      <alignment horizontal="center" vertical="center" wrapText="1"/>
    </xf>
    <xf numFmtId="3" fontId="4" fillId="2" borderId="8" xfId="2" applyNumberFormat="1" applyFont="1" applyFill="1" applyBorder="1" applyAlignment="1">
      <alignment vertical="center"/>
    </xf>
    <xf numFmtId="3" fontId="8" fillId="2" borderId="8" xfId="2" applyNumberFormat="1" applyFont="1" applyFill="1" applyBorder="1" applyAlignment="1">
      <alignment vertical="center"/>
    </xf>
    <xf numFmtId="165" fontId="1" fillId="2" borderId="7" xfId="1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 applyProtection="1">
      <alignment horizontal="left" vertical="center"/>
    </xf>
    <xf numFmtId="165" fontId="1" fillId="2" borderId="7" xfId="1" applyNumberFormat="1" applyFont="1" applyFill="1" applyBorder="1"/>
    <xf numFmtId="164" fontId="11" fillId="2" borderId="8" xfId="0" applyFont="1" applyFill="1" applyBorder="1" applyAlignment="1">
      <alignment vertical="center"/>
    </xf>
    <xf numFmtId="164" fontId="12" fillId="2" borderId="8" xfId="0" applyFont="1" applyFill="1" applyBorder="1" applyAlignment="1">
      <alignment vertical="center"/>
    </xf>
    <xf numFmtId="3" fontId="1" fillId="2" borderId="0" xfId="0" applyNumberFormat="1" applyFont="1" applyFill="1" applyBorder="1"/>
    <xf numFmtId="3" fontId="2" fillId="2" borderId="0" xfId="0" applyNumberFormat="1" applyFont="1" applyFill="1" applyAlignment="1">
      <alignment horizontal="center"/>
    </xf>
    <xf numFmtId="3" fontId="7" fillId="2" borderId="13" xfId="0" quotePrefix="1" applyNumberFormat="1" applyFont="1" applyFill="1" applyBorder="1" applyAlignment="1">
      <alignment horizontal="center" vertical="center" wrapText="1"/>
    </xf>
    <xf numFmtId="3" fontId="7" fillId="2" borderId="2" xfId="0" quotePrefix="1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3" fontId="1" fillId="2" borderId="14" xfId="0" applyNumberFormat="1" applyFont="1" applyFill="1" applyBorder="1"/>
    <xf numFmtId="3" fontId="1" fillId="0" borderId="15" xfId="0" applyNumberFormat="1" applyFont="1" applyFill="1" applyBorder="1" applyAlignment="1">
      <alignment vertical="center"/>
    </xf>
    <xf numFmtId="3" fontId="9" fillId="2" borderId="8" xfId="2" applyNumberFormat="1" applyFont="1" applyFill="1" applyBorder="1" applyAlignment="1">
      <alignment vertical="center" wrapText="1"/>
    </xf>
    <xf numFmtId="3" fontId="9" fillId="2" borderId="8" xfId="2" applyNumberFormat="1" applyFont="1" applyFill="1" applyBorder="1" applyAlignment="1">
      <alignment vertical="center"/>
    </xf>
    <xf numFmtId="164" fontId="14" fillId="2" borderId="8" xfId="0" applyFont="1" applyFill="1" applyBorder="1" applyAlignment="1">
      <alignment vertical="center"/>
    </xf>
    <xf numFmtId="3" fontId="9" fillId="0" borderId="9" xfId="0" applyNumberFormat="1" applyFont="1" applyFill="1" applyBorder="1" applyAlignment="1" applyProtection="1">
      <alignment horizontal="right" vertical="center"/>
    </xf>
    <xf numFmtId="3" fontId="15" fillId="0" borderId="0" xfId="0" applyNumberFormat="1" applyFont="1"/>
    <xf numFmtId="3" fontId="1" fillId="0" borderId="6" xfId="0" applyNumberFormat="1" applyFont="1" applyFill="1" applyBorder="1" applyAlignment="1" applyProtection="1">
      <alignment horizontal="right" vertical="center"/>
    </xf>
    <xf numFmtId="3" fontId="7" fillId="0" borderId="9" xfId="0" applyNumberFormat="1" applyFont="1" applyFill="1" applyBorder="1" applyAlignment="1" applyProtection="1">
      <alignment horizontal="right" vertical="center"/>
    </xf>
    <xf numFmtId="3" fontId="4" fillId="0" borderId="9" xfId="2" applyNumberFormat="1" applyFont="1" applyFill="1" applyBorder="1" applyAlignment="1">
      <alignment vertical="center"/>
    </xf>
    <xf numFmtId="3" fontId="9" fillId="0" borderId="8" xfId="0" applyNumberFormat="1" applyFont="1" applyFill="1" applyBorder="1" applyAlignment="1" applyProtection="1">
      <alignment horizontal="right" vertical="center"/>
    </xf>
    <xf numFmtId="3" fontId="10" fillId="0" borderId="8" xfId="0" applyNumberFormat="1" applyFont="1" applyFill="1" applyBorder="1" applyAlignment="1" applyProtection="1">
      <alignment horizontal="right" vertical="center"/>
    </xf>
    <xf numFmtId="3" fontId="10" fillId="0" borderId="9" xfId="0" applyNumberFormat="1" applyFont="1" applyFill="1" applyBorder="1" applyAlignment="1" applyProtection="1">
      <alignment horizontal="right" vertical="center"/>
    </xf>
    <xf numFmtId="3" fontId="1" fillId="0" borderId="9" xfId="0" applyNumberFormat="1" applyFont="1" applyFill="1" applyBorder="1" applyAlignment="1" applyProtection="1">
      <alignment horizontal="right" vertical="center"/>
    </xf>
    <xf numFmtId="3" fontId="9" fillId="0" borderId="9" xfId="2" applyNumberFormat="1" applyFont="1" applyFill="1" applyBorder="1" applyAlignment="1">
      <alignment vertical="center"/>
    </xf>
    <xf numFmtId="3" fontId="1" fillId="0" borderId="0" xfId="0" applyNumberFormat="1" applyFont="1" applyFill="1"/>
    <xf numFmtId="3" fontId="7" fillId="0" borderId="4" xfId="0" quotePrefix="1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/>
    <xf numFmtId="0" fontId="3" fillId="2" borderId="0" xfId="4" applyNumberFormat="1" applyFont="1" applyFill="1" applyAlignment="1">
      <alignment horizontal="right" vertical="center"/>
    </xf>
    <xf numFmtId="3" fontId="11" fillId="0" borderId="9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center" wrapText="1"/>
    </xf>
    <xf numFmtId="3" fontId="7" fillId="3" borderId="3" xfId="0" applyNumberFormat="1" applyFont="1" applyFill="1" applyBorder="1" applyAlignment="1" applyProtection="1">
      <alignment horizontal="center"/>
    </xf>
    <xf numFmtId="3" fontId="4" fillId="3" borderId="6" xfId="0" applyNumberFormat="1" applyFont="1" applyFill="1" applyBorder="1" applyAlignment="1" applyProtection="1">
      <alignment horizontal="center" wrapText="1"/>
    </xf>
    <xf numFmtId="3" fontId="11" fillId="3" borderId="13" xfId="3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2" borderId="0" xfId="0" applyNumberFormat="1" applyFont="1" applyFill="1" applyBorder="1" applyAlignment="1" applyProtection="1">
      <alignment horizontal="right" vertical="center"/>
    </xf>
    <xf numFmtId="165" fontId="1" fillId="2" borderId="10" xfId="1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 applyProtection="1">
      <alignment horizontal="left" vertical="center"/>
    </xf>
    <xf numFmtId="3" fontId="1" fillId="0" borderId="10" xfId="0" applyNumberFormat="1" applyFont="1" applyFill="1" applyBorder="1" applyAlignment="1" applyProtection="1">
      <alignment horizontal="right" vertical="center"/>
    </xf>
    <xf numFmtId="165" fontId="1" fillId="2" borderId="0" xfId="1" applyNumberFormat="1" applyFont="1" applyFill="1" applyBorder="1" applyAlignment="1">
      <alignment horizontal="center" vertical="center" wrapText="1"/>
    </xf>
    <xf numFmtId="3" fontId="4" fillId="2" borderId="0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10" fillId="2" borderId="0" xfId="2" applyNumberFormat="1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horizontal="left" vertical="center" indent="1"/>
    </xf>
    <xf numFmtId="3" fontId="1" fillId="3" borderId="0" xfId="0" applyNumberFormat="1" applyFont="1" applyFill="1" applyBorder="1" applyAlignment="1" applyProtection="1">
      <alignment horizontal="lef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8" fillId="2" borderId="0" xfId="2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>
      <alignment horizontal="right" vertical="center"/>
    </xf>
    <xf numFmtId="3" fontId="3" fillId="2" borderId="0" xfId="2" applyNumberFormat="1" applyFont="1" applyFill="1" applyBorder="1" applyAlignment="1">
      <alignment vertical="center"/>
    </xf>
    <xf numFmtId="3" fontId="3" fillId="2" borderId="0" xfId="2" applyNumberFormat="1" applyFont="1" applyFill="1" applyBorder="1" applyAlignment="1">
      <alignment vertical="center" wrapText="1"/>
    </xf>
    <xf numFmtId="165" fontId="1" fillId="2" borderId="0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/>
    <xf numFmtId="164" fontId="12" fillId="2" borderId="0" xfId="0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vertical="center" wrapText="1"/>
    </xf>
    <xf numFmtId="164" fontId="11" fillId="2" borderId="0" xfId="0" applyFont="1" applyFill="1" applyBorder="1" applyAlignment="1">
      <alignment vertical="center"/>
    </xf>
    <xf numFmtId="3" fontId="11" fillId="0" borderId="4" xfId="3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vertical="center"/>
    </xf>
    <xf numFmtId="165" fontId="1" fillId="2" borderId="1" xfId="1" applyNumberFormat="1" applyFont="1" applyFill="1" applyBorder="1"/>
    <xf numFmtId="164" fontId="16" fillId="2" borderId="1" xfId="0" applyFont="1" applyFill="1" applyBorder="1" applyAlignment="1">
      <alignment vertical="center"/>
    </xf>
    <xf numFmtId="3" fontId="9" fillId="0" borderId="1" xfId="0" applyNumberFormat="1" applyFont="1" applyFill="1" applyBorder="1" applyAlignment="1" applyProtection="1">
      <alignment horizontal="right" vertical="center"/>
    </xf>
    <xf numFmtId="3" fontId="10" fillId="2" borderId="0" xfId="0" applyNumberFormat="1" applyFont="1" applyFill="1" applyAlignment="1">
      <alignment horizontal="right" vertical="center" wrapText="1"/>
    </xf>
    <xf numFmtId="166" fontId="1" fillId="0" borderId="0" xfId="0" applyNumberFormat="1" applyFont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wrapText="1"/>
    </xf>
    <xf numFmtId="166" fontId="12" fillId="0" borderId="10" xfId="3" applyNumberFormat="1" applyFont="1" applyFill="1" applyBorder="1" applyAlignment="1">
      <alignment horizontal="center" vertical="center" wrapText="1"/>
    </xf>
    <xf numFmtId="166" fontId="12" fillId="0" borderId="1" xfId="3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12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</xf>
    <xf numFmtId="166" fontId="12" fillId="3" borderId="13" xfId="3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166" fontId="12" fillId="0" borderId="3" xfId="3" applyNumberFormat="1" applyFont="1" applyFill="1" applyBorder="1" applyAlignment="1">
      <alignment horizontal="center" vertical="center" wrapText="1"/>
    </xf>
    <xf numFmtId="166" fontId="12" fillId="0" borderId="12" xfId="3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right" vertical="center"/>
    </xf>
    <xf numFmtId="165" fontId="1" fillId="2" borderId="0" xfId="1" applyNumberFormat="1" applyFont="1" applyFill="1" applyBorder="1" applyAlignment="1">
      <alignment vertical="center"/>
    </xf>
  </cellXfs>
  <cellStyles count="5">
    <cellStyle name="Ezres" xfId="1" builtinId="3"/>
    <cellStyle name="Normál" xfId="0" builtinId="0"/>
    <cellStyle name="Normál_BEVÉTEL 2" xfId="4"/>
    <cellStyle name="Normál_jan30(1c) " xfId="3"/>
    <cellStyle name="Normál_SZAB9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B1" sqref="A1:E5"/>
    </sheetView>
  </sheetViews>
  <sheetFormatPr defaultColWidth="14.25" defaultRowHeight="12.75" x14ac:dyDescent="0.2"/>
  <cols>
    <col min="1" max="1" width="8.625" style="3" customWidth="1"/>
    <col min="2" max="2" width="70.625" style="3" customWidth="1"/>
    <col min="3" max="4" width="11" style="3" customWidth="1"/>
    <col min="5" max="5" width="11" style="37" customWidth="1"/>
    <col min="6" max="16384" width="14.25" style="3"/>
  </cols>
  <sheetData>
    <row r="1" spans="1:8" ht="12.75" customHeight="1" x14ac:dyDescent="0.2">
      <c r="A1" s="1"/>
      <c r="B1" s="78" t="s">
        <v>47</v>
      </c>
      <c r="C1" s="78"/>
      <c r="D1" s="78"/>
      <c r="E1" s="78"/>
    </row>
    <row r="2" spans="1:8" ht="12.75" customHeight="1" x14ac:dyDescent="0.2">
      <c r="A2" s="1"/>
      <c r="B2" s="43"/>
      <c r="C2" s="43"/>
      <c r="D2" s="43"/>
      <c r="E2" s="43"/>
    </row>
    <row r="3" spans="1:8" ht="12.75" customHeight="1" x14ac:dyDescent="0.25">
      <c r="A3" s="1"/>
      <c r="B3" s="2"/>
      <c r="C3" s="2"/>
      <c r="D3" s="2"/>
      <c r="E3" s="40"/>
    </row>
    <row r="4" spans="1:8" ht="39" customHeight="1" x14ac:dyDescent="0.25">
      <c r="A4" s="81" t="s">
        <v>46</v>
      </c>
      <c r="B4" s="81"/>
      <c r="C4" s="81"/>
      <c r="D4" s="81"/>
      <c r="E4" s="81"/>
    </row>
    <row r="5" spans="1:8" ht="18" customHeight="1" x14ac:dyDescent="0.2">
      <c r="A5" s="4"/>
      <c r="B5" s="5"/>
      <c r="C5" s="5"/>
      <c r="D5" s="5"/>
      <c r="E5" s="44" t="s">
        <v>45</v>
      </c>
    </row>
    <row r="6" spans="1:8" ht="30.75" customHeight="1" x14ac:dyDescent="0.2">
      <c r="A6" s="86" t="s">
        <v>0</v>
      </c>
      <c r="B6" s="84" t="s">
        <v>1</v>
      </c>
      <c r="C6" s="88" t="s">
        <v>42</v>
      </c>
      <c r="D6" s="89" t="s">
        <v>43</v>
      </c>
      <c r="E6" s="82" t="s">
        <v>44</v>
      </c>
    </row>
    <row r="7" spans="1:8" ht="30.75" customHeight="1" x14ac:dyDescent="0.2">
      <c r="A7" s="87"/>
      <c r="B7" s="85"/>
      <c r="C7" s="88"/>
      <c r="D7" s="89"/>
      <c r="E7" s="83"/>
    </row>
    <row r="8" spans="1:8" ht="15" customHeight="1" x14ac:dyDescent="0.2">
      <c r="A8" s="20" t="s">
        <v>26</v>
      </c>
      <c r="B8" s="19" t="s">
        <v>27</v>
      </c>
      <c r="C8" s="19" t="s">
        <v>28</v>
      </c>
      <c r="D8" s="19" t="s">
        <v>29</v>
      </c>
      <c r="E8" s="38" t="s">
        <v>30</v>
      </c>
    </row>
    <row r="9" spans="1:8" ht="24" customHeight="1" x14ac:dyDescent="0.2">
      <c r="A9" s="6">
        <v>851001</v>
      </c>
      <c r="B9" s="7" t="s">
        <v>2</v>
      </c>
      <c r="C9" s="29">
        <f>SUM(C10:C12)</f>
        <v>3892200</v>
      </c>
      <c r="D9" s="29">
        <f>SUM(D10:D12)</f>
        <v>3922200</v>
      </c>
      <c r="E9" s="29">
        <f>SUM(E10:E12)</f>
        <v>3922200</v>
      </c>
      <c r="G9" s="8"/>
      <c r="H9" s="8"/>
    </row>
    <row r="10" spans="1:8" ht="24" customHeight="1" x14ac:dyDescent="0.2">
      <c r="A10" s="9"/>
      <c r="B10" s="10" t="s">
        <v>3</v>
      </c>
      <c r="C10" s="30">
        <v>679400</v>
      </c>
      <c r="D10" s="31">
        <v>679400</v>
      </c>
      <c r="E10" s="30">
        <v>679400</v>
      </c>
      <c r="G10" s="8"/>
      <c r="H10" s="8"/>
    </row>
    <row r="11" spans="1:8" ht="24" customHeight="1" x14ac:dyDescent="0.2">
      <c r="A11" s="9"/>
      <c r="B11" s="10" t="s">
        <v>4</v>
      </c>
      <c r="C11" s="30">
        <v>3212800</v>
      </c>
      <c r="D11" s="31">
        <v>3212800</v>
      </c>
      <c r="E11" s="30">
        <v>3212800</v>
      </c>
      <c r="G11" s="8"/>
      <c r="H11" s="8"/>
    </row>
    <row r="12" spans="1:8" ht="24" customHeight="1" x14ac:dyDescent="0.2">
      <c r="A12" s="9"/>
      <c r="B12" s="10" t="s">
        <v>41</v>
      </c>
      <c r="C12" s="30"/>
      <c r="D12" s="31">
        <v>30000</v>
      </c>
      <c r="E12" s="30">
        <v>30000</v>
      </c>
      <c r="G12" s="8"/>
      <c r="H12" s="8"/>
    </row>
    <row r="13" spans="1:8" ht="24" customHeight="1" x14ac:dyDescent="0.2">
      <c r="A13" s="12">
        <v>851601</v>
      </c>
      <c r="B13" s="16" t="s">
        <v>35</v>
      </c>
      <c r="C13" s="32">
        <f>SUM(C14:C16)</f>
        <v>0</v>
      </c>
      <c r="D13" s="32">
        <f>SUM(D14:D16)</f>
        <v>24444331</v>
      </c>
      <c r="E13" s="27">
        <f>SUM(E14:E16)</f>
        <v>24444331</v>
      </c>
      <c r="G13" s="8"/>
      <c r="H13" s="8"/>
    </row>
    <row r="14" spans="1:8" ht="24" customHeight="1" x14ac:dyDescent="0.2">
      <c r="A14" s="14"/>
      <c r="B14" s="15" t="s">
        <v>36</v>
      </c>
      <c r="C14" s="33"/>
      <c r="D14" s="33">
        <v>288156</v>
      </c>
      <c r="E14" s="34">
        <v>288156</v>
      </c>
      <c r="F14" s="28"/>
      <c r="G14" s="8"/>
      <c r="H14" s="8"/>
    </row>
    <row r="15" spans="1:8" ht="24" customHeight="1" x14ac:dyDescent="0.2">
      <c r="A15" s="14"/>
      <c r="B15" s="15" t="s">
        <v>39</v>
      </c>
      <c r="C15" s="34"/>
      <c r="D15" s="34">
        <v>156175</v>
      </c>
      <c r="E15" s="34">
        <v>156175</v>
      </c>
      <c r="G15" s="8"/>
      <c r="H15" s="8"/>
    </row>
    <row r="16" spans="1:8" ht="24" customHeight="1" x14ac:dyDescent="0.2">
      <c r="A16" s="14"/>
      <c r="B16" s="15" t="s">
        <v>40</v>
      </c>
      <c r="C16" s="34"/>
      <c r="D16" s="34">
        <v>24000000</v>
      </c>
      <c r="E16" s="34">
        <v>24000000</v>
      </c>
      <c r="G16" s="8"/>
      <c r="H16" s="8"/>
    </row>
    <row r="17" spans="1:8" ht="24" customHeight="1" x14ac:dyDescent="0.2">
      <c r="A17" s="9">
        <v>852101</v>
      </c>
      <c r="B17" s="11" t="s">
        <v>5</v>
      </c>
      <c r="C17" s="35">
        <f>C18+C21+C22+C23+C24+C27</f>
        <v>5980279</v>
      </c>
      <c r="D17" s="35">
        <f t="shared" ref="D17:E17" si="0">D18+D21+D22+D23+D24+D27</f>
        <v>6337402</v>
      </c>
      <c r="E17" s="35">
        <f t="shared" si="0"/>
        <v>6337402</v>
      </c>
      <c r="G17" s="8"/>
      <c r="H17" s="8"/>
    </row>
    <row r="18" spans="1:8" ht="24" customHeight="1" x14ac:dyDescent="0.2">
      <c r="A18" s="9"/>
      <c r="B18" s="25" t="s">
        <v>6</v>
      </c>
      <c r="C18" s="27">
        <f>SUM(C19:C20)</f>
        <v>1279103</v>
      </c>
      <c r="D18" s="27">
        <f>SUM(D19:D20)</f>
        <v>1279103</v>
      </c>
      <c r="E18" s="27">
        <f>SUM(E19:E20)</f>
        <v>1279103</v>
      </c>
      <c r="G18" s="8"/>
      <c r="H18" s="8"/>
    </row>
    <row r="19" spans="1:8" ht="24" customHeight="1" x14ac:dyDescent="0.2">
      <c r="A19" s="9"/>
      <c r="B19" s="10" t="s">
        <v>38</v>
      </c>
      <c r="C19" s="30">
        <v>157873</v>
      </c>
      <c r="D19" s="31">
        <v>157873</v>
      </c>
      <c r="E19" s="30">
        <v>157873</v>
      </c>
      <c r="G19" s="8"/>
      <c r="H19" s="8"/>
    </row>
    <row r="20" spans="1:8" ht="24" customHeight="1" x14ac:dyDescent="0.2">
      <c r="A20" s="9"/>
      <c r="B20" s="10" t="s">
        <v>7</v>
      </c>
      <c r="C20" s="30">
        <v>1121230</v>
      </c>
      <c r="D20" s="31">
        <v>1121230</v>
      </c>
      <c r="E20" s="30">
        <v>1121230</v>
      </c>
      <c r="G20" s="8"/>
      <c r="H20" s="8"/>
    </row>
    <row r="21" spans="1:8" ht="24" customHeight="1" x14ac:dyDescent="0.2">
      <c r="A21" s="9"/>
      <c r="B21" s="25" t="s">
        <v>31</v>
      </c>
      <c r="C21" s="27">
        <v>91218</v>
      </c>
      <c r="D21" s="36">
        <v>156984</v>
      </c>
      <c r="E21" s="27">
        <v>156984</v>
      </c>
      <c r="G21" s="8"/>
      <c r="H21" s="8"/>
    </row>
    <row r="22" spans="1:8" ht="24" customHeight="1" x14ac:dyDescent="0.2">
      <c r="A22" s="9"/>
      <c r="B22" s="25" t="s">
        <v>32</v>
      </c>
      <c r="C22" s="27"/>
      <c r="D22" s="36">
        <v>118273</v>
      </c>
      <c r="E22" s="27">
        <v>118273</v>
      </c>
      <c r="G22" s="8"/>
      <c r="H22" s="8"/>
    </row>
    <row r="23" spans="1:8" ht="24" customHeight="1" x14ac:dyDescent="0.2">
      <c r="A23" s="9"/>
      <c r="B23" s="25" t="s">
        <v>33</v>
      </c>
      <c r="C23" s="27"/>
      <c r="D23" s="36">
        <v>287848</v>
      </c>
      <c r="E23" s="27">
        <v>287848</v>
      </c>
      <c r="F23" s="28"/>
      <c r="G23" s="8"/>
      <c r="H23" s="8"/>
    </row>
    <row r="24" spans="1:8" ht="24" customHeight="1" x14ac:dyDescent="0.2">
      <c r="A24" s="9"/>
      <c r="B24" s="24" t="s">
        <v>8</v>
      </c>
      <c r="C24" s="27">
        <f>SUM(C25:C26)</f>
        <v>4060796</v>
      </c>
      <c r="D24" s="27">
        <f>SUM(D25:D26)</f>
        <v>3890315</v>
      </c>
      <c r="E24" s="27">
        <f>SUM(E25:E26)</f>
        <v>3890315</v>
      </c>
      <c r="G24" s="8"/>
      <c r="H24" s="8"/>
    </row>
    <row r="25" spans="1:8" ht="24" customHeight="1" x14ac:dyDescent="0.2">
      <c r="A25" s="9"/>
      <c r="B25" s="10" t="s">
        <v>9</v>
      </c>
      <c r="C25" s="30">
        <v>2679009</v>
      </c>
      <c r="D25" s="31">
        <v>2679009</v>
      </c>
      <c r="E25" s="30">
        <v>2679009</v>
      </c>
      <c r="G25" s="8"/>
      <c r="H25" s="8"/>
    </row>
    <row r="26" spans="1:8" ht="24" customHeight="1" x14ac:dyDescent="0.2">
      <c r="A26" s="9"/>
      <c r="B26" s="10" t="s">
        <v>10</v>
      </c>
      <c r="C26" s="30">
        <v>1381787</v>
      </c>
      <c r="D26" s="31">
        <v>1211306</v>
      </c>
      <c r="E26" s="30">
        <v>1211306</v>
      </c>
      <c r="G26" s="8"/>
      <c r="H26" s="8"/>
    </row>
    <row r="27" spans="1:8" ht="24" customHeight="1" x14ac:dyDescent="0.2">
      <c r="A27" s="9"/>
      <c r="B27" s="25" t="s">
        <v>11</v>
      </c>
      <c r="C27" s="27">
        <f>SUM(C28:C29)</f>
        <v>549162</v>
      </c>
      <c r="D27" s="27">
        <f>SUM(D28:D29)</f>
        <v>604879</v>
      </c>
      <c r="E27" s="27">
        <f>SUM(E28:E29)</f>
        <v>604879</v>
      </c>
      <c r="F27" s="28"/>
      <c r="G27" s="8"/>
      <c r="H27" s="8"/>
    </row>
    <row r="28" spans="1:8" ht="24" customHeight="1" x14ac:dyDescent="0.2">
      <c r="A28" s="9"/>
      <c r="B28" s="10" t="s">
        <v>12</v>
      </c>
      <c r="C28" s="30">
        <v>349705</v>
      </c>
      <c r="D28" s="31">
        <v>347469</v>
      </c>
      <c r="E28" s="30">
        <v>347469</v>
      </c>
      <c r="G28" s="8"/>
      <c r="H28" s="8"/>
    </row>
    <row r="29" spans="1:8" ht="24" customHeight="1" x14ac:dyDescent="0.2">
      <c r="A29" s="9"/>
      <c r="B29" s="10" t="s">
        <v>13</v>
      </c>
      <c r="C29" s="30">
        <v>199457</v>
      </c>
      <c r="D29" s="31">
        <v>257410</v>
      </c>
      <c r="E29" s="30">
        <v>257410</v>
      </c>
      <c r="G29" s="8"/>
      <c r="H29" s="8"/>
    </row>
    <row r="30" spans="1:8" ht="24" customHeight="1" x14ac:dyDescent="0.2">
      <c r="A30" s="12">
        <v>852801</v>
      </c>
      <c r="B30" s="13" t="s">
        <v>14</v>
      </c>
      <c r="C30" s="35">
        <f>SUM(C31:C33)</f>
        <v>2030500</v>
      </c>
      <c r="D30" s="35">
        <f>SUM(D31:D33)</f>
        <v>2058803</v>
      </c>
      <c r="E30" s="35">
        <f>SUM(E31:E33)</f>
        <v>2058803</v>
      </c>
      <c r="G30" s="8"/>
      <c r="H30" s="8"/>
    </row>
    <row r="31" spans="1:8" ht="24" customHeight="1" x14ac:dyDescent="0.2">
      <c r="A31" s="14"/>
      <c r="B31" s="15" t="s">
        <v>15</v>
      </c>
      <c r="C31" s="30">
        <v>2000000</v>
      </c>
      <c r="D31" s="41">
        <v>2000000</v>
      </c>
      <c r="E31" s="30">
        <v>2000000</v>
      </c>
      <c r="G31" s="8"/>
      <c r="H31" s="8"/>
    </row>
    <row r="32" spans="1:8" ht="24" customHeight="1" x14ac:dyDescent="0.2">
      <c r="A32" s="14"/>
      <c r="B32" s="15" t="s">
        <v>37</v>
      </c>
      <c r="C32" s="30">
        <v>30500</v>
      </c>
      <c r="D32" s="41">
        <v>30500</v>
      </c>
      <c r="E32" s="30">
        <v>30500</v>
      </c>
      <c r="G32" s="8"/>
      <c r="H32" s="8"/>
    </row>
    <row r="33" spans="1:8" ht="24" customHeight="1" x14ac:dyDescent="0.2">
      <c r="A33" s="14"/>
      <c r="B33" s="15" t="s">
        <v>34</v>
      </c>
      <c r="C33" s="30"/>
      <c r="D33" s="30">
        <v>28303</v>
      </c>
      <c r="E33" s="30">
        <v>28303</v>
      </c>
      <c r="F33" s="28"/>
      <c r="G33" s="8"/>
      <c r="H33" s="8"/>
    </row>
    <row r="34" spans="1:8" ht="24" customHeight="1" x14ac:dyDescent="0.2">
      <c r="A34" s="12">
        <v>853901</v>
      </c>
      <c r="B34" s="16" t="s">
        <v>16</v>
      </c>
      <c r="C34" s="35">
        <f>C35+C39+C42</f>
        <v>93225</v>
      </c>
      <c r="D34" s="35">
        <f>D35+D39+D42</f>
        <v>97461</v>
      </c>
      <c r="E34" s="35">
        <f>E35+E39+E42</f>
        <v>97461</v>
      </c>
      <c r="G34" s="8"/>
      <c r="H34" s="8"/>
    </row>
    <row r="35" spans="1:8" ht="24" customHeight="1" x14ac:dyDescent="0.2">
      <c r="A35" s="14"/>
      <c r="B35" s="25" t="s">
        <v>17</v>
      </c>
      <c r="C35" s="27">
        <f>SUM(C36:C38)</f>
        <v>77999</v>
      </c>
      <c r="D35" s="27">
        <f>SUM(D36:D38)</f>
        <v>81021</v>
      </c>
      <c r="E35" s="27">
        <f>SUM(E36:E38)</f>
        <v>81021</v>
      </c>
      <c r="G35" s="8"/>
      <c r="H35" s="8"/>
    </row>
    <row r="36" spans="1:8" ht="24" customHeight="1" x14ac:dyDescent="0.2">
      <c r="A36" s="14"/>
      <c r="B36" s="10" t="s">
        <v>18</v>
      </c>
      <c r="C36" s="30">
        <v>57713</v>
      </c>
      <c r="D36" s="31">
        <v>61865</v>
      </c>
      <c r="E36" s="30">
        <v>61865</v>
      </c>
      <c r="G36" s="8"/>
      <c r="H36" s="8"/>
    </row>
    <row r="37" spans="1:8" ht="24" customHeight="1" x14ac:dyDescent="0.2">
      <c r="A37" s="14"/>
      <c r="B37" s="10" t="s">
        <v>19</v>
      </c>
      <c r="C37" s="30">
        <v>19800</v>
      </c>
      <c r="D37" s="31">
        <v>18600</v>
      </c>
      <c r="E37" s="30">
        <v>18600</v>
      </c>
      <c r="G37" s="8"/>
      <c r="H37" s="8"/>
    </row>
    <row r="38" spans="1:8" ht="24" customHeight="1" x14ac:dyDescent="0.2">
      <c r="A38" s="14"/>
      <c r="B38" s="10" t="s">
        <v>20</v>
      </c>
      <c r="C38" s="30">
        <v>486</v>
      </c>
      <c r="D38" s="31">
        <v>556</v>
      </c>
      <c r="E38" s="30">
        <v>556</v>
      </c>
      <c r="G38" s="8"/>
      <c r="H38" s="8"/>
    </row>
    <row r="39" spans="1:8" ht="24" customHeight="1" x14ac:dyDescent="0.2">
      <c r="A39" s="14"/>
      <c r="B39" s="25" t="s">
        <v>21</v>
      </c>
      <c r="C39" s="27">
        <f>SUM(C40:C41)</f>
        <v>9730</v>
      </c>
      <c r="D39" s="27">
        <f>SUM(D40:D41)</f>
        <v>10010</v>
      </c>
      <c r="E39" s="27">
        <f>SUM(E40:E41)</f>
        <v>10010</v>
      </c>
      <c r="G39" s="8"/>
      <c r="H39" s="8"/>
    </row>
    <row r="40" spans="1:8" ht="24" customHeight="1" x14ac:dyDescent="0.2">
      <c r="A40" s="14"/>
      <c r="B40" s="15" t="s">
        <v>22</v>
      </c>
      <c r="C40" s="30">
        <v>6487</v>
      </c>
      <c r="D40" s="41">
        <v>6767</v>
      </c>
      <c r="E40" s="30">
        <v>6767</v>
      </c>
      <c r="G40" s="8"/>
      <c r="H40" s="8"/>
    </row>
    <row r="41" spans="1:8" ht="24" customHeight="1" x14ac:dyDescent="0.2">
      <c r="A41" s="14"/>
      <c r="B41" s="15" t="s">
        <v>23</v>
      </c>
      <c r="C41" s="30">
        <v>3243</v>
      </c>
      <c r="D41" s="41">
        <v>3243</v>
      </c>
      <c r="E41" s="30">
        <v>3243</v>
      </c>
      <c r="G41" s="8"/>
      <c r="H41" s="8"/>
    </row>
    <row r="42" spans="1:8" ht="24" customHeight="1" thickBot="1" x14ac:dyDescent="0.25">
      <c r="A42" s="14"/>
      <c r="B42" s="26" t="s">
        <v>24</v>
      </c>
      <c r="C42" s="27">
        <v>5496</v>
      </c>
      <c r="D42" s="42">
        <v>6430</v>
      </c>
      <c r="E42" s="27">
        <v>6430</v>
      </c>
      <c r="G42" s="8"/>
      <c r="H42" s="8"/>
    </row>
    <row r="43" spans="1:8" ht="24" customHeight="1" thickBot="1" x14ac:dyDescent="0.25">
      <c r="A43" s="22"/>
      <c r="B43" s="23" t="s">
        <v>25</v>
      </c>
      <c r="C43" s="45">
        <f>C9+C13+C17+C30+C34</f>
        <v>11996204</v>
      </c>
      <c r="D43" s="45">
        <f>D9+D13+D17+D30+D34</f>
        <v>36860197</v>
      </c>
      <c r="E43" s="46">
        <f>E9+E17+E30+E34+E13</f>
        <v>36860197</v>
      </c>
      <c r="G43" s="8"/>
      <c r="H43" s="8"/>
    </row>
    <row r="44" spans="1:8" x14ac:dyDescent="0.2">
      <c r="A44" s="17"/>
      <c r="B44" s="1"/>
      <c r="C44" s="1"/>
      <c r="D44" s="1"/>
    </row>
    <row r="45" spans="1:8" ht="22.5" customHeight="1" x14ac:dyDescent="0.25">
      <c r="A45" s="18"/>
      <c r="B45" s="21"/>
      <c r="C45" s="21"/>
      <c r="D45" s="21"/>
      <c r="E45" s="39"/>
    </row>
    <row r="46" spans="1:8" x14ac:dyDescent="0.2">
      <c r="A46" s="1"/>
      <c r="B46" s="1"/>
      <c r="C46" s="1"/>
      <c r="D46" s="1"/>
      <c r="E46" s="39"/>
    </row>
    <row r="47" spans="1:8" x14ac:dyDescent="0.2">
      <c r="A47" s="1"/>
      <c r="E47" s="39"/>
    </row>
    <row r="48" spans="1:8" x14ac:dyDescent="0.2">
      <c r="A48" s="1"/>
      <c r="D48" s="79"/>
      <c r="E48" s="79"/>
    </row>
    <row r="49" spans="4:6" x14ac:dyDescent="0.2">
      <c r="D49" s="80"/>
      <c r="E49" s="80"/>
      <c r="F49" s="37"/>
    </row>
  </sheetData>
  <mergeCells count="9">
    <mergeCell ref="B1:E1"/>
    <mergeCell ref="D48:E48"/>
    <mergeCell ref="D49:E49"/>
    <mergeCell ref="A4:E4"/>
    <mergeCell ref="E6:E7"/>
    <mergeCell ref="B6:B7"/>
    <mergeCell ref="A6:A7"/>
    <mergeCell ref="C6:C7"/>
    <mergeCell ref="D6:D7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73" orientation="portrait" r:id="rId1"/>
  <rowBreaks count="1" manualBreakCount="1"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>
      <selection activeCell="A5" sqref="A5"/>
    </sheetView>
  </sheetViews>
  <sheetFormatPr defaultColWidth="14.25" defaultRowHeight="12.75" x14ac:dyDescent="0.2"/>
  <cols>
    <col min="1" max="1" width="8.625" style="3" customWidth="1"/>
    <col min="2" max="2" width="70.5" style="3" customWidth="1"/>
    <col min="3" max="5" width="10.875" style="3" customWidth="1"/>
    <col min="6" max="6" width="4.75" style="3" customWidth="1"/>
    <col min="7" max="16384" width="14.25" style="3"/>
  </cols>
  <sheetData>
    <row r="1" spans="1:6" ht="15.75" x14ac:dyDescent="0.2">
      <c r="A1" s="1"/>
      <c r="B1" s="90" t="s">
        <v>67</v>
      </c>
      <c r="C1" s="90"/>
      <c r="D1" s="90"/>
      <c r="E1" s="90"/>
    </row>
    <row r="2" spans="1:6" ht="18" customHeight="1" x14ac:dyDescent="0.2">
      <c r="A2" s="1"/>
      <c r="B2" s="47"/>
      <c r="C2" s="47"/>
      <c r="D2" s="47"/>
      <c r="E2" s="47"/>
    </row>
    <row r="3" spans="1:6" ht="18" customHeight="1" x14ac:dyDescent="0.2">
      <c r="A3" s="81" t="s">
        <v>73</v>
      </c>
      <c r="B3" s="81"/>
      <c r="C3" s="81"/>
      <c r="D3" s="81"/>
      <c r="E3" s="81"/>
    </row>
    <row r="4" spans="1:6" ht="18" customHeight="1" x14ac:dyDescent="0.2">
      <c r="A4" s="81"/>
      <c r="B4" s="81"/>
      <c r="C4" s="81"/>
      <c r="D4" s="81"/>
      <c r="E4" s="81"/>
    </row>
    <row r="5" spans="1:6" ht="18" customHeight="1" x14ac:dyDescent="0.2">
      <c r="A5" s="4"/>
      <c r="B5" s="5"/>
      <c r="C5" s="5"/>
      <c r="D5" s="5"/>
      <c r="E5" s="44" t="s">
        <v>45</v>
      </c>
    </row>
    <row r="6" spans="1:6" ht="30.75" customHeight="1" x14ac:dyDescent="0.2">
      <c r="A6" s="86" t="s">
        <v>62</v>
      </c>
      <c r="B6" s="84" t="s">
        <v>1</v>
      </c>
      <c r="C6" s="88" t="s">
        <v>42</v>
      </c>
      <c r="D6" s="93" t="s">
        <v>48</v>
      </c>
      <c r="E6" s="91" t="s">
        <v>44</v>
      </c>
    </row>
    <row r="7" spans="1:6" ht="30.75" customHeight="1" x14ac:dyDescent="0.2">
      <c r="A7" s="87"/>
      <c r="B7" s="85"/>
      <c r="C7" s="88"/>
      <c r="D7" s="94"/>
      <c r="E7" s="92"/>
    </row>
    <row r="8" spans="1:6" ht="17.25" customHeight="1" x14ac:dyDescent="0.2">
      <c r="A8" s="48">
        <v>1</v>
      </c>
      <c r="B8" s="49">
        <v>2</v>
      </c>
      <c r="C8" s="50">
        <v>3</v>
      </c>
      <c r="D8" s="51">
        <v>4</v>
      </c>
      <c r="E8" s="73">
        <v>5</v>
      </c>
    </row>
    <row r="9" spans="1:6" ht="24" customHeight="1" x14ac:dyDescent="0.2">
      <c r="A9" s="54">
        <v>851001</v>
      </c>
      <c r="B9" s="55" t="s">
        <v>2</v>
      </c>
      <c r="C9" s="56">
        <f>C12+C10</f>
        <v>3931200</v>
      </c>
      <c r="D9" s="56">
        <f>D12+D10+D11</f>
        <v>4242067</v>
      </c>
      <c r="E9" s="56">
        <f>E12+E10+E11</f>
        <v>4242067</v>
      </c>
      <c r="F9" s="8"/>
    </row>
    <row r="10" spans="1:6" ht="24" customHeight="1" x14ac:dyDescent="0.2">
      <c r="A10" s="57"/>
      <c r="B10" s="58" t="s">
        <v>49</v>
      </c>
      <c r="C10" s="59">
        <v>692200</v>
      </c>
      <c r="D10" s="59">
        <v>692200</v>
      </c>
      <c r="E10" s="59">
        <v>692200</v>
      </c>
      <c r="F10" s="8"/>
    </row>
    <row r="11" spans="1:6" ht="24" customHeight="1" x14ac:dyDescent="0.2">
      <c r="A11" s="57"/>
      <c r="B11" s="58" t="s">
        <v>50</v>
      </c>
      <c r="C11" s="59"/>
      <c r="D11" s="59">
        <v>30000</v>
      </c>
      <c r="E11" s="59">
        <v>30000</v>
      </c>
      <c r="F11" s="8"/>
    </row>
    <row r="12" spans="1:6" ht="24" customHeight="1" x14ac:dyDescent="0.2">
      <c r="A12" s="57"/>
      <c r="B12" s="60" t="s">
        <v>51</v>
      </c>
      <c r="C12" s="95">
        <f>C13+C14+C15</f>
        <v>3239000</v>
      </c>
      <c r="D12" s="95">
        <f>D13+D14+D15</f>
        <v>3519867</v>
      </c>
      <c r="E12" s="95">
        <f>E13+E14+E15</f>
        <v>3519867</v>
      </c>
      <c r="F12" s="8"/>
    </row>
    <row r="13" spans="1:6" ht="24" customHeight="1" x14ac:dyDescent="0.2">
      <c r="A13" s="57"/>
      <c r="B13" s="61" t="s">
        <v>52</v>
      </c>
      <c r="C13" s="59">
        <v>3186800</v>
      </c>
      <c r="D13" s="59">
        <v>3186800</v>
      </c>
      <c r="E13" s="59">
        <v>3186800</v>
      </c>
      <c r="F13" s="8"/>
    </row>
    <row r="14" spans="1:6" ht="24" customHeight="1" x14ac:dyDescent="0.2">
      <c r="A14" s="57"/>
      <c r="B14" s="61" t="s">
        <v>53</v>
      </c>
      <c r="C14" s="59">
        <v>52200</v>
      </c>
      <c r="D14" s="59">
        <v>52200</v>
      </c>
      <c r="E14" s="59">
        <v>52200</v>
      </c>
      <c r="F14" s="8"/>
    </row>
    <row r="15" spans="1:6" ht="24" customHeight="1" x14ac:dyDescent="0.2">
      <c r="A15" s="57"/>
      <c r="B15" s="61" t="s">
        <v>64</v>
      </c>
      <c r="C15" s="59"/>
      <c r="D15" s="59">
        <v>280867</v>
      </c>
      <c r="E15" s="59">
        <v>280867</v>
      </c>
      <c r="F15" s="8"/>
    </row>
    <row r="16" spans="1:6" ht="24" customHeight="1" x14ac:dyDescent="0.2">
      <c r="A16" s="57">
        <v>851601</v>
      </c>
      <c r="B16" s="62" t="s">
        <v>35</v>
      </c>
      <c r="C16" s="63">
        <f>C17+C18+C19+C20</f>
        <v>0</v>
      </c>
      <c r="D16" s="63">
        <f>D17+D18+D19+D20</f>
        <v>12642285</v>
      </c>
      <c r="E16" s="63">
        <f>E17+E18+E19+E20</f>
        <v>12642285</v>
      </c>
      <c r="F16" s="8"/>
    </row>
    <row r="17" spans="1:6" ht="24" customHeight="1" x14ac:dyDescent="0.2">
      <c r="A17" s="57"/>
      <c r="B17" s="61" t="s">
        <v>68</v>
      </c>
      <c r="C17" s="59"/>
      <c r="D17" s="59">
        <v>79997</v>
      </c>
      <c r="E17" s="59">
        <v>79997</v>
      </c>
      <c r="F17" s="8"/>
    </row>
    <row r="18" spans="1:6" ht="24" customHeight="1" x14ac:dyDescent="0.2">
      <c r="A18" s="57"/>
      <c r="B18" s="61" t="s">
        <v>66</v>
      </c>
      <c r="C18" s="59"/>
      <c r="D18" s="59">
        <v>12000000</v>
      </c>
      <c r="E18" s="59">
        <v>12000000</v>
      </c>
      <c r="F18" s="8"/>
    </row>
    <row r="19" spans="1:6" ht="24" customHeight="1" x14ac:dyDescent="0.2">
      <c r="A19" s="57"/>
      <c r="B19" s="61" t="s">
        <v>65</v>
      </c>
      <c r="C19" s="59"/>
      <c r="D19" s="59">
        <v>551608</v>
      </c>
      <c r="E19" s="59">
        <v>551608</v>
      </c>
      <c r="F19" s="8"/>
    </row>
    <row r="20" spans="1:6" ht="24" customHeight="1" x14ac:dyDescent="0.2">
      <c r="A20" s="57"/>
      <c r="B20" s="61" t="s">
        <v>69</v>
      </c>
      <c r="C20" s="59"/>
      <c r="D20" s="59">
        <v>10680</v>
      </c>
      <c r="E20" s="59">
        <v>10680</v>
      </c>
      <c r="F20" s="8"/>
    </row>
    <row r="21" spans="1:6" ht="24" customHeight="1" x14ac:dyDescent="0.2">
      <c r="A21" s="57">
        <v>852101</v>
      </c>
      <c r="B21" s="64" t="s">
        <v>5</v>
      </c>
      <c r="C21" s="65">
        <f>C22+C25+C30</f>
        <v>6568637</v>
      </c>
      <c r="D21" s="65">
        <f t="shared" ref="D21:E21" si="0">D22+D25+D30</f>
        <v>7849761</v>
      </c>
      <c r="E21" s="65">
        <f>E22+E25+E30</f>
        <v>7881739</v>
      </c>
      <c r="F21" s="8"/>
    </row>
    <row r="22" spans="1:6" ht="24" customHeight="1" x14ac:dyDescent="0.2">
      <c r="A22" s="57"/>
      <c r="B22" s="66" t="s">
        <v>54</v>
      </c>
      <c r="C22" s="95">
        <f>C23+C24</f>
        <v>1369693</v>
      </c>
      <c r="D22" s="95">
        <f>D23+D24</f>
        <v>1357638</v>
      </c>
      <c r="E22" s="95">
        <f>E23+E24</f>
        <v>1376515</v>
      </c>
      <c r="F22" s="8"/>
    </row>
    <row r="23" spans="1:6" ht="24" customHeight="1" x14ac:dyDescent="0.2">
      <c r="A23" s="57"/>
      <c r="B23" s="61" t="s">
        <v>55</v>
      </c>
      <c r="C23" s="59">
        <v>158903</v>
      </c>
      <c r="D23" s="59">
        <v>157873</v>
      </c>
      <c r="E23" s="59">
        <v>158820</v>
      </c>
      <c r="F23" s="8"/>
    </row>
    <row r="24" spans="1:6" ht="24" customHeight="1" x14ac:dyDescent="0.2">
      <c r="A24" s="57"/>
      <c r="B24" s="61" t="s">
        <v>7</v>
      </c>
      <c r="C24" s="59">
        <v>1210790</v>
      </c>
      <c r="D24" s="59">
        <v>1199765</v>
      </c>
      <c r="E24" s="59">
        <v>1217695</v>
      </c>
      <c r="F24" s="8"/>
    </row>
    <row r="25" spans="1:6" ht="24" customHeight="1" x14ac:dyDescent="0.2">
      <c r="A25" s="57"/>
      <c r="B25" s="67" t="s">
        <v>56</v>
      </c>
      <c r="C25" s="95">
        <f>C26+C27+C28+C29</f>
        <v>4515625</v>
      </c>
      <c r="D25" s="95">
        <f>D26+D27+D28+D29</f>
        <v>5658787</v>
      </c>
      <c r="E25" s="95">
        <f>E26+E27+E28+E29</f>
        <v>5671888</v>
      </c>
      <c r="F25" s="8"/>
    </row>
    <row r="26" spans="1:6" ht="24" customHeight="1" x14ac:dyDescent="0.2">
      <c r="A26" s="57"/>
      <c r="B26" s="61" t="s">
        <v>57</v>
      </c>
      <c r="C26" s="59">
        <v>2967616</v>
      </c>
      <c r="D26" s="59">
        <v>2953376</v>
      </c>
      <c r="E26" s="59">
        <v>2966477</v>
      </c>
      <c r="F26" s="8"/>
    </row>
    <row r="27" spans="1:6" ht="24" customHeight="1" x14ac:dyDescent="0.2">
      <c r="A27" s="57"/>
      <c r="B27" s="61" t="s">
        <v>10</v>
      </c>
      <c r="C27" s="59">
        <v>1548009</v>
      </c>
      <c r="D27" s="59">
        <v>1699485</v>
      </c>
      <c r="E27" s="59">
        <v>1699485</v>
      </c>
      <c r="F27" s="8"/>
    </row>
    <row r="28" spans="1:6" ht="24" customHeight="1" x14ac:dyDescent="0.2">
      <c r="A28" s="57"/>
      <c r="B28" s="61" t="s">
        <v>63</v>
      </c>
      <c r="C28" s="59"/>
      <c r="D28" s="59">
        <v>950810</v>
      </c>
      <c r="E28" s="59">
        <v>950810</v>
      </c>
      <c r="F28" s="8"/>
    </row>
    <row r="29" spans="1:6" ht="24" customHeight="1" x14ac:dyDescent="0.2">
      <c r="A29" s="57"/>
      <c r="B29" s="61" t="s">
        <v>70</v>
      </c>
      <c r="C29" s="59"/>
      <c r="D29" s="59">
        <v>55116</v>
      </c>
      <c r="E29" s="59">
        <v>55116</v>
      </c>
      <c r="F29" s="8"/>
    </row>
    <row r="30" spans="1:6" ht="24" customHeight="1" x14ac:dyDescent="0.2">
      <c r="A30" s="57"/>
      <c r="B30" s="60" t="s">
        <v>11</v>
      </c>
      <c r="C30" s="95">
        <f>C31+C32</f>
        <v>683319</v>
      </c>
      <c r="D30" s="95">
        <f>D31+D32</f>
        <v>833336</v>
      </c>
      <c r="E30" s="95">
        <f>E31+E32</f>
        <v>833336</v>
      </c>
      <c r="F30" s="8"/>
    </row>
    <row r="31" spans="1:6" ht="24" customHeight="1" x14ac:dyDescent="0.2">
      <c r="A31" s="57"/>
      <c r="B31" s="61" t="s">
        <v>12</v>
      </c>
      <c r="C31" s="59">
        <v>367935</v>
      </c>
      <c r="D31" s="59">
        <v>367935</v>
      </c>
      <c r="E31" s="59">
        <v>367935</v>
      </c>
      <c r="F31" s="8"/>
    </row>
    <row r="32" spans="1:6" ht="24" customHeight="1" x14ac:dyDescent="0.2">
      <c r="A32" s="57"/>
      <c r="B32" s="61" t="s">
        <v>13</v>
      </c>
      <c r="C32" s="59">
        <v>315384</v>
      </c>
      <c r="D32" s="59">
        <v>465401</v>
      </c>
      <c r="E32" s="59">
        <v>465401</v>
      </c>
      <c r="F32" s="8"/>
    </row>
    <row r="33" spans="1:6" ht="24" customHeight="1" x14ac:dyDescent="0.2">
      <c r="A33" s="68">
        <v>852801</v>
      </c>
      <c r="B33" s="62" t="s">
        <v>14</v>
      </c>
      <c r="C33" s="65">
        <f>C34+C35</f>
        <v>15000</v>
      </c>
      <c r="D33" s="65">
        <f t="shared" ref="D33:E33" si="1">D34+D35</f>
        <v>26765</v>
      </c>
      <c r="E33" s="65">
        <f t="shared" si="1"/>
        <v>26766</v>
      </c>
      <c r="F33" s="53"/>
    </row>
    <row r="34" spans="1:6" ht="24" customHeight="1" x14ac:dyDescent="0.2">
      <c r="A34" s="69"/>
      <c r="B34" s="61" t="s">
        <v>58</v>
      </c>
      <c r="C34" s="59">
        <v>15000</v>
      </c>
      <c r="D34" s="59">
        <v>15000</v>
      </c>
      <c r="E34" s="59">
        <v>15000</v>
      </c>
      <c r="F34" s="8"/>
    </row>
    <row r="35" spans="1:6" ht="24" customHeight="1" x14ac:dyDescent="0.2">
      <c r="A35" s="69"/>
      <c r="B35" s="61" t="s">
        <v>71</v>
      </c>
      <c r="C35" s="59"/>
      <c r="D35" s="59">
        <v>11765</v>
      </c>
      <c r="E35" s="59">
        <v>11766</v>
      </c>
      <c r="F35" s="8"/>
    </row>
    <row r="36" spans="1:6" ht="24" customHeight="1" x14ac:dyDescent="0.2">
      <c r="A36" s="68">
        <v>853901</v>
      </c>
      <c r="B36" s="70" t="s">
        <v>16</v>
      </c>
      <c r="C36" s="65">
        <f>C37+C40+C43</f>
        <v>122317</v>
      </c>
      <c r="D36" s="65">
        <f>D37+D40+D43</f>
        <v>123135</v>
      </c>
      <c r="E36" s="65">
        <f>E37+E40+E43</f>
        <v>123135</v>
      </c>
      <c r="F36" s="8"/>
    </row>
    <row r="37" spans="1:6" ht="24" customHeight="1" x14ac:dyDescent="0.2">
      <c r="A37" s="69"/>
      <c r="B37" s="66" t="s">
        <v>59</v>
      </c>
      <c r="C37" s="95">
        <f>C38+C39</f>
        <v>100115</v>
      </c>
      <c r="D37" s="95">
        <f>D38+D39</f>
        <v>100852</v>
      </c>
      <c r="E37" s="95">
        <f>E38+E39</f>
        <v>101145</v>
      </c>
      <c r="F37" s="8"/>
    </row>
    <row r="38" spans="1:6" ht="24" customHeight="1" x14ac:dyDescent="0.2">
      <c r="A38" s="69"/>
      <c r="B38" s="71" t="s">
        <v>60</v>
      </c>
      <c r="C38" s="59">
        <v>75860</v>
      </c>
      <c r="D38" s="59">
        <v>76597</v>
      </c>
      <c r="E38" s="59">
        <v>76890</v>
      </c>
      <c r="F38" s="8"/>
    </row>
    <row r="39" spans="1:6" ht="24" customHeight="1" x14ac:dyDescent="0.2">
      <c r="A39" s="69"/>
      <c r="B39" s="58" t="s">
        <v>61</v>
      </c>
      <c r="C39" s="59">
        <v>24255</v>
      </c>
      <c r="D39" s="59">
        <v>24255</v>
      </c>
      <c r="E39" s="59">
        <v>24255</v>
      </c>
      <c r="F39" s="8"/>
    </row>
    <row r="40" spans="1:6" ht="24" customHeight="1" x14ac:dyDescent="0.2">
      <c r="A40" s="69"/>
      <c r="B40" s="66" t="s">
        <v>21</v>
      </c>
      <c r="C40" s="95">
        <f>C41+C42</f>
        <v>13317</v>
      </c>
      <c r="D40" s="95">
        <f>D41+D42</f>
        <v>13398</v>
      </c>
      <c r="E40" s="95">
        <f>E41+E42</f>
        <v>13453</v>
      </c>
      <c r="F40" s="8"/>
    </row>
    <row r="41" spans="1:6" ht="24" customHeight="1" x14ac:dyDescent="0.2">
      <c r="A41" s="69"/>
      <c r="B41" s="72" t="s">
        <v>22</v>
      </c>
      <c r="C41" s="59">
        <v>8878</v>
      </c>
      <c r="D41" s="59">
        <v>8878</v>
      </c>
      <c r="E41" s="59">
        <v>8933</v>
      </c>
      <c r="F41" s="8"/>
    </row>
    <row r="42" spans="1:6" ht="24" customHeight="1" x14ac:dyDescent="0.2">
      <c r="A42" s="69"/>
      <c r="B42" s="72" t="s">
        <v>23</v>
      </c>
      <c r="C42" s="59">
        <v>4439</v>
      </c>
      <c r="D42" s="59">
        <v>4520</v>
      </c>
      <c r="E42" s="59">
        <v>4520</v>
      </c>
      <c r="F42" s="8"/>
    </row>
    <row r="43" spans="1:6" ht="24" customHeight="1" x14ac:dyDescent="0.2">
      <c r="A43" s="75"/>
      <c r="B43" s="76" t="s">
        <v>24</v>
      </c>
      <c r="C43" s="77">
        <v>8885</v>
      </c>
      <c r="D43" s="77">
        <v>8885</v>
      </c>
      <c r="E43" s="77">
        <v>8537</v>
      </c>
      <c r="F43" s="8"/>
    </row>
    <row r="44" spans="1:6" ht="24" customHeight="1" x14ac:dyDescent="0.2">
      <c r="A44" s="96">
        <v>856401</v>
      </c>
      <c r="B44" s="70" t="s">
        <v>72</v>
      </c>
      <c r="C44" s="95"/>
      <c r="D44" s="95">
        <v>5788</v>
      </c>
      <c r="E44" s="95">
        <v>5788</v>
      </c>
      <c r="F44" s="8"/>
    </row>
    <row r="45" spans="1:6" ht="24" customHeight="1" x14ac:dyDescent="0.2">
      <c r="A45" s="17"/>
      <c r="B45" s="74" t="s">
        <v>25</v>
      </c>
      <c r="C45" s="74">
        <f>C36+C33+C21+C9+C16+C44</f>
        <v>10637154</v>
      </c>
      <c r="D45" s="74">
        <f>D36+D33+D21+D9+D16+D44</f>
        <v>24889801</v>
      </c>
      <c r="E45" s="74">
        <f>E36+E33+E21+E9+E16+E44</f>
        <v>24921780</v>
      </c>
      <c r="F45" s="8"/>
    </row>
    <row r="46" spans="1:6" x14ac:dyDescent="0.2">
      <c r="A46" s="52"/>
    </row>
  </sheetData>
  <mergeCells count="7">
    <mergeCell ref="B1:E1"/>
    <mergeCell ref="A3:E4"/>
    <mergeCell ref="E6:E7"/>
    <mergeCell ref="A6:A7"/>
    <mergeCell ref="B6:B7"/>
    <mergeCell ref="C6:C7"/>
    <mergeCell ref="D6:D7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fővárosi állami 2016</vt:lpstr>
      <vt:lpstr>fővárosi Állami 2018</vt:lpstr>
      <vt:lpstr>'fővárosi állami 2016'!Nyomtatási_terület</vt:lpstr>
      <vt:lpstr>'fővárosi Állami 2018'!Nyomtatási_terület</vt:lpstr>
    </vt:vector>
  </TitlesOfParts>
  <Company>Főpolgármesteri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SchrameI</dc:creator>
  <cp:lastModifiedBy>Havas Beatrix</cp:lastModifiedBy>
  <cp:lastPrinted>2019-04-05T08:27:54Z</cp:lastPrinted>
  <dcterms:created xsi:type="dcterms:W3CDTF">2015-02-11T17:53:42Z</dcterms:created>
  <dcterms:modified xsi:type="dcterms:W3CDTF">2019-04-05T08:36:39Z</dcterms:modified>
</cp:coreProperties>
</file>