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8195" windowHeight="11580"/>
  </bookViews>
  <sheets>
    <sheet name="Fenntartási költségek" sheetId="3" r:id="rId1"/>
  </sheets>
  <definedNames>
    <definedName name="_xlnm.Print_Area" localSheetId="0">'Fenntartási költségek'!$A$1:$P$55</definedName>
  </definedNames>
  <calcPr calcId="145621"/>
</workbook>
</file>

<file path=xl/calcChain.xml><?xml version="1.0" encoding="utf-8"?>
<calcChain xmlns="http://schemas.openxmlformats.org/spreadsheetml/2006/main">
  <c r="P43" i="3" l="1"/>
  <c r="P46" i="3" l="1"/>
  <c r="P44" i="3"/>
  <c r="P45" i="3"/>
  <c r="P42" i="3"/>
  <c r="P40" i="3"/>
  <c r="P41" i="3"/>
  <c r="P38" i="3"/>
  <c r="P39" i="3"/>
  <c r="P28" i="3"/>
  <c r="P29" i="3"/>
  <c r="P30" i="3"/>
  <c r="P27" i="3" l="1"/>
  <c r="L31" i="3"/>
  <c r="G47" i="3" l="1"/>
  <c r="H47" i="3"/>
  <c r="I47" i="3"/>
  <c r="J47" i="3"/>
  <c r="K47" i="3"/>
  <c r="L47" i="3"/>
  <c r="M47" i="3"/>
  <c r="N47" i="3"/>
  <c r="O47" i="3"/>
  <c r="F47" i="3"/>
  <c r="P54" i="3" l="1"/>
  <c r="P53" i="3"/>
  <c r="P5" i="3"/>
  <c r="P37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47" i="3" l="1"/>
  <c r="O55" i="3"/>
  <c r="O31" i="3"/>
  <c r="N55" i="3"/>
  <c r="N31" i="3"/>
  <c r="G55" i="3" l="1"/>
  <c r="H55" i="3"/>
  <c r="I55" i="3"/>
  <c r="J55" i="3"/>
  <c r="K55" i="3"/>
  <c r="L55" i="3"/>
  <c r="M55" i="3"/>
  <c r="F55" i="3"/>
  <c r="G31" i="3"/>
  <c r="H31" i="3"/>
  <c r="I31" i="3"/>
  <c r="J31" i="3"/>
  <c r="K31" i="3"/>
  <c r="M31" i="3"/>
  <c r="F31" i="3"/>
  <c r="P55" i="3" l="1"/>
  <c r="P31" i="3"/>
</calcChain>
</file>

<file path=xl/sharedStrings.xml><?xml version="1.0" encoding="utf-8"?>
<sst xmlns="http://schemas.openxmlformats.org/spreadsheetml/2006/main" count="168" uniqueCount="122">
  <si>
    <t>Takarítás, vegytisztítás, rágcsálóvédelem</t>
  </si>
  <si>
    <t>Őrzés, védelem</t>
  </si>
  <si>
    <t>Értékcsökkenés</t>
  </si>
  <si>
    <t>Egyéb költség</t>
  </si>
  <si>
    <t>1032 Bp. San Marco utca 55.</t>
  </si>
  <si>
    <t>1032 Bp. Kiscelli utca 62. alagsor, ajtó:36.</t>
  </si>
  <si>
    <t>1037 Bp. Kunigunda útja 49.</t>
  </si>
  <si>
    <t>1105 Bp. Téglavető köz 13.</t>
  </si>
  <si>
    <t>1116 Bp. Barázda köz 9-11.</t>
  </si>
  <si>
    <t>1116 Bp. Barázda utca 20-30.</t>
  </si>
  <si>
    <t>1116 Bp. Kalotaszeg utca 31.</t>
  </si>
  <si>
    <t>1135 Bp. Béke út 139.</t>
  </si>
  <si>
    <t>1142 Bp. Nezsider park 12.</t>
  </si>
  <si>
    <t>1144 Bp. Füredi út 53-63.</t>
  </si>
  <si>
    <t>1159 Bp. Késmárk utca 2-4.</t>
  </si>
  <si>
    <t>1173 Bp. Bakancsos utca 10.</t>
  </si>
  <si>
    <t>1181 Bp. Iker tér 9.</t>
  </si>
  <si>
    <t>1184 Bp. Benedek Elek utca 13-15.</t>
  </si>
  <si>
    <t>1214 Bp. Baross utca 1.</t>
  </si>
  <si>
    <t>2012 Budakalász, Duna sor</t>
  </si>
  <si>
    <t>8601 Siófok, Tihany utca 16-20.</t>
  </si>
  <si>
    <t>1091 Bp. Hurok u. 7.</t>
  </si>
  <si>
    <t>1139 Bp. Pozsonyi u. 44.</t>
  </si>
  <si>
    <t>1203 Bp. Topánka u. 3.</t>
  </si>
  <si>
    <t>1032 Bp. Kiscelli utca 16.</t>
  </si>
  <si>
    <t>1033 Bp. Selyemfonó utca 2.</t>
  </si>
  <si>
    <t>1035 Bp. Raktár utca 4.</t>
  </si>
  <si>
    <t>17226/4</t>
  </si>
  <si>
    <t xml:space="preserve"> 17302/4/A/36</t>
  </si>
  <si>
    <t>19706/1</t>
  </si>
  <si>
    <t>41203/11</t>
  </si>
  <si>
    <t xml:space="preserve"> 3832/9</t>
  </si>
  <si>
    <t>3832/19</t>
  </si>
  <si>
    <t>3832/20</t>
  </si>
  <si>
    <t>29973/303</t>
  </si>
  <si>
    <t>40368/45</t>
  </si>
  <si>
    <t>91158/17</t>
  </si>
  <si>
    <t>125382/6</t>
  </si>
  <si>
    <t>150259/132</t>
  </si>
  <si>
    <t>151958/12</t>
  </si>
  <si>
    <t>201736/25</t>
  </si>
  <si>
    <t>64057/2/A/243</t>
  </si>
  <si>
    <t>38236/239/A/1</t>
  </si>
  <si>
    <t>72331/7</t>
  </si>
  <si>
    <t>170204/70/A-B</t>
  </si>
  <si>
    <t>17288/6</t>
  </si>
  <si>
    <t>18910/75/A/101</t>
  </si>
  <si>
    <t>18075/3/A/62</t>
  </si>
  <si>
    <t>Energetikai kötségek</t>
  </si>
  <si>
    <t>Karbantartás</t>
  </si>
  <si>
    <t>Adók</t>
  </si>
  <si>
    <t xml:space="preserve"> Üzemeltetési ktg.</t>
  </si>
  <si>
    <t>Helyrajzi szám</t>
  </si>
  <si>
    <t>Címek</t>
  </si>
  <si>
    <t>Ingatlan sorszám</t>
  </si>
  <si>
    <t>210235/6/A/73</t>
  </si>
  <si>
    <t>1039 Bp. Kabar u. 9.</t>
  </si>
  <si>
    <t>1201 Bp. Baross utca 96-106.</t>
  </si>
  <si>
    <t>177646/1</t>
  </si>
  <si>
    <t>1173 Bp. Kaszáló Rét</t>
  </si>
  <si>
    <t>128468/15 128468/27</t>
  </si>
  <si>
    <t>1211 Bp. II.Rákóczi F.u.107-115.</t>
  </si>
  <si>
    <t>1118 Bp. Szurdok utca 1.</t>
  </si>
  <si>
    <t xml:space="preserve"> 1969/10 </t>
  </si>
  <si>
    <t>1201 Bp. Attila utca 18.</t>
  </si>
  <si>
    <t>170970/8</t>
  </si>
  <si>
    <t>1138. Bp. Váci út 23-27.</t>
  </si>
  <si>
    <t>1106 Bp. Örs Vezér tere 25/a - Árkád</t>
  </si>
  <si>
    <t>n.a.</t>
  </si>
  <si>
    <t>Költség összesen</t>
  </si>
  <si>
    <t>Bérleti díj</t>
  </si>
  <si>
    <t>Közös költség</t>
  </si>
  <si>
    <t>Ingatlan kategória/funkció</t>
  </si>
  <si>
    <r>
      <t>Hasznos nettó m</t>
    </r>
    <r>
      <rPr>
        <b/>
        <vertAlign val="superscript"/>
        <sz val="9"/>
        <rFont val="Arial"/>
        <family val="2"/>
        <charset val="238"/>
      </rPr>
      <t>2</t>
    </r>
  </si>
  <si>
    <t xml:space="preserve">saját tulajdonú nem technológiai </t>
  </si>
  <si>
    <t>ügyfélszolgálati iroda</t>
  </si>
  <si>
    <t>2. számú  melléklet</t>
  </si>
  <si>
    <t xml:space="preserve"> kihasználatlan 80%        bérbeadva 20%</t>
  </si>
  <si>
    <t>tartózkodó (10%) technológiai (80%) kihasználatlan (10%)</t>
  </si>
  <si>
    <t>tartózkodó (10%) technológiai (10%) kihasználatlan (80%)</t>
  </si>
  <si>
    <t xml:space="preserve"> kihasználatlan (70%)  bérbeadva (30%)</t>
  </si>
  <si>
    <t xml:space="preserve"> kihasználatlan (100%)</t>
  </si>
  <si>
    <t>saját tulajdonú nem technológiai (90%) tartózkodó (10%)</t>
  </si>
  <si>
    <t>saját tulajdonú nem technológiai (40%) bérbeadva (60%)</t>
  </si>
  <si>
    <t>technológiai(20%) tartózkodó (10%) kihasználatlan (70%)</t>
  </si>
  <si>
    <t>saját tulajdonú nem technológiai (10%) technológiai (80%) tartózkodó (10%)</t>
  </si>
  <si>
    <t>saját tulajdonú nem technológiai (50%) technológiai (20%) tartózkodó (20%) bérbeadva (10%)</t>
  </si>
  <si>
    <t>saját tulajdonú nem technológiai (30%) technológiai (50%) tartózkodó (10%) bérbeadva (10%)</t>
  </si>
  <si>
    <t>saját tulajdonú nem technológiai bérbeadva (70%) kihasználatlan (30%)</t>
  </si>
  <si>
    <t>saját tulajdonú nem technológiai (10%)  technológiai (70%) tartózkodó (10%) kihasználatlan (10%)</t>
  </si>
  <si>
    <t>saját tulajdonú nem technológiai (10%) technológiai (50%)  tartózkodó (10%) kihasználatlan (30%)</t>
  </si>
  <si>
    <t>tartózkodó (10%)  technológiai  (60%) kihasználatlan (30%)</t>
  </si>
  <si>
    <t xml:space="preserve"> kihasználatlan (70%) technológiai (20%)  tartózkodó (10%)</t>
  </si>
  <si>
    <t xml:space="preserve">saját tulajdonú nem technológiai FŐKÉTÜSZ használat (70%) szociális (20%)   technológiai (10%) </t>
  </si>
  <si>
    <t>tartózkodó (50%) szociális (50%)</t>
  </si>
  <si>
    <t>technológiai (20%) tartózkodó (10%) kihasználatlan (70%)</t>
  </si>
  <si>
    <t xml:space="preserve"> kihasználatlan (90%) technológiai (10%)</t>
  </si>
  <si>
    <t xml:space="preserve">technológiai (80%)            nem technológiai (10%) tartózkodó (10%) </t>
  </si>
  <si>
    <t>technológiai (70%)            nem technológiai (10%) tartózkodó (10%) bérbeadva (10%)</t>
  </si>
  <si>
    <t>technológiai (90%) tartózkodó (10%)</t>
  </si>
  <si>
    <t xml:space="preserve">Összesen költség </t>
  </si>
  <si>
    <t xml:space="preserve"> </t>
  </si>
  <si>
    <t>1191 Bp. Üllői út 243</t>
  </si>
  <si>
    <t>1048 Bp. Falemez u. 6.</t>
  </si>
  <si>
    <t>1014 Bp. Dózsa György tér 4.</t>
  </si>
  <si>
    <t>saját tulajdonú  technológiai (90%) tartózkodó (10%)</t>
  </si>
  <si>
    <t>Bérelt ügyfélszolgálati irodák 2020. évi V1 terv költségei    (adatok ezer Ft-ban)</t>
  </si>
  <si>
    <t>76561/A/46/A/75</t>
  </si>
  <si>
    <t>161406/28</t>
  </si>
  <si>
    <t>1037 Bp. Toboz u. 17/a.</t>
  </si>
  <si>
    <t>16109/1</t>
  </si>
  <si>
    <t>1151 Bp. Károlyi S. utca 119-121.</t>
  </si>
  <si>
    <t>91166/2</t>
  </si>
  <si>
    <t>saját tulajdonú technológiai (90%) tartózkodó (10%)</t>
  </si>
  <si>
    <t>1223 Bp. Rákóczi út 17.</t>
  </si>
  <si>
    <t>228897/2</t>
  </si>
  <si>
    <t>technológiai (60%) kihasználatlan (30%) szociális (10%)</t>
  </si>
  <si>
    <t>1222 Bp. Magasház u. 2.</t>
  </si>
  <si>
    <t>224582/8/A</t>
  </si>
  <si>
    <t xml:space="preserve">Saját tulajdonú nem technológiai, (használt és kihasználatlan) technológiai ingatlanok  2020. évi V1 terv költségei *  (adatok ezer Ft-ban)
</t>
  </si>
  <si>
    <r>
      <t xml:space="preserve">Idegen tulajdonú használt és kihasználatlan ingatlanok és tartozkódók 2020. évi V1 terv költségei  (adatok ezer Ft-ban)     
                                                     </t>
    </r>
    <r>
      <rPr>
        <b/>
        <sz val="10"/>
        <rFont val="Arial"/>
        <family val="2"/>
        <charset val="238"/>
      </rPr>
      <t xml:space="preserve"> </t>
    </r>
  </si>
  <si>
    <t>FŐTÁV019/43-1/2020.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</si>
</sst>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9"/>
      <color rgb="FF183E75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8C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4" fillId="2" borderId="0"/>
    <xf numFmtId="0" fontId="4" fillId="3" borderId="0"/>
    <xf numFmtId="0" fontId="4" fillId="4" borderId="0"/>
    <xf numFmtId="0" fontId="4" fillId="5" borderId="0"/>
    <xf numFmtId="0" fontId="4" fillId="6" borderId="0"/>
    <xf numFmtId="0" fontId="1" fillId="0" borderId="0"/>
    <xf numFmtId="0" fontId="1" fillId="7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Fill="1"/>
    <xf numFmtId="0" fontId="8" fillId="0" borderId="0" xfId="1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ont="1" applyFill="1" applyBorder="1"/>
    <xf numFmtId="0" fontId="0" fillId="0" borderId="0" xfId="0" applyFill="1" applyBorder="1"/>
    <xf numFmtId="3" fontId="2" fillId="0" borderId="0" xfId="0" applyNumberFormat="1" applyFont="1" applyFill="1" applyBorder="1"/>
    <xf numFmtId="3" fontId="0" fillId="0" borderId="1" xfId="0" applyNumberFormat="1" applyFont="1" applyFill="1" applyBorder="1"/>
    <xf numFmtId="3" fontId="2" fillId="0" borderId="8" xfId="0" applyNumberFormat="1" applyFont="1" applyFill="1" applyBorder="1"/>
    <xf numFmtId="3" fontId="2" fillId="0" borderId="9" xfId="0" applyNumberFormat="1" applyFont="1" applyFill="1" applyBorder="1"/>
    <xf numFmtId="3" fontId="7" fillId="0" borderId="0" xfId="1" applyNumberFormat="1" applyFont="1" applyFill="1" applyBorder="1" applyAlignment="1" applyProtection="1">
      <alignment horizontal="left" vertical="center" wrapText="1"/>
    </xf>
    <xf numFmtId="3" fontId="7" fillId="0" borderId="0" xfId="1" applyNumberFormat="1" applyFont="1" applyFill="1" applyBorder="1" applyAlignment="1" applyProtection="1">
      <alignment horizontal="center" vertical="center" wrapText="1"/>
    </xf>
    <xf numFmtId="3" fontId="0" fillId="0" borderId="3" xfId="0" applyNumberFormat="1" applyFont="1" applyFill="1" applyBorder="1"/>
    <xf numFmtId="0" fontId="9" fillId="0" borderId="0" xfId="0" applyFont="1" applyAlignment="1">
      <alignment horizontal="center"/>
    </xf>
    <xf numFmtId="3" fontId="6" fillId="0" borderId="5" xfId="1" applyNumberFormat="1" applyFont="1" applyFill="1" applyBorder="1" applyAlignment="1" applyProtection="1">
      <alignment horizontal="center" vertical="center" wrapText="1"/>
    </xf>
    <xf numFmtId="3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3" fontId="6" fillId="0" borderId="2" xfId="1" applyNumberFormat="1" applyFont="1" applyFill="1" applyBorder="1" applyAlignment="1" applyProtection="1">
      <alignment horizontal="center" vertical="center" wrapText="1"/>
    </xf>
    <xf numFmtId="3" fontId="6" fillId="0" borderId="3" xfId="1" applyNumberFormat="1" applyFont="1" applyFill="1" applyBorder="1" applyAlignment="1" applyProtection="1">
      <alignment horizontal="left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3" fontId="7" fillId="0" borderId="8" xfId="1" applyNumberFormat="1" applyFont="1" applyFill="1" applyBorder="1" applyAlignment="1" applyProtection="1">
      <alignment horizontal="left" vertical="center" wrapText="1"/>
    </xf>
    <xf numFmtId="3" fontId="7" fillId="0" borderId="0" xfId="1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ont="1" applyFill="1" applyBorder="1"/>
    <xf numFmtId="3" fontId="0" fillId="0" borderId="4" xfId="0" applyNumberFormat="1" applyFont="1" applyFill="1" applyBorder="1"/>
    <xf numFmtId="3" fontId="6" fillId="0" borderId="1" xfId="1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3" fontId="7" fillId="0" borderId="0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3" fontId="0" fillId="8" borderId="6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/>
    <xf numFmtId="3" fontId="0" fillId="0" borderId="12" xfId="0" applyNumberFormat="1" applyFont="1" applyFill="1" applyBorder="1"/>
    <xf numFmtId="3" fontId="2" fillId="0" borderId="13" xfId="0" applyNumberFormat="1" applyFont="1" applyFill="1" applyBorder="1"/>
    <xf numFmtId="3" fontId="0" fillId="0" borderId="17" xfId="0" applyNumberFormat="1" applyFont="1" applyFill="1" applyBorder="1"/>
    <xf numFmtId="3" fontId="2" fillId="0" borderId="16" xfId="0" applyNumberFormat="1" applyFont="1" applyFill="1" applyBorder="1"/>
    <xf numFmtId="3" fontId="0" fillId="0" borderId="18" xfId="0" applyNumberFormat="1" applyFont="1" applyFill="1" applyBorder="1"/>
    <xf numFmtId="3" fontId="6" fillId="0" borderId="19" xfId="1" applyNumberFormat="1" applyFont="1" applyFill="1" applyBorder="1" applyAlignment="1" applyProtection="1">
      <alignment horizontal="left" vertical="center" wrapText="1"/>
    </xf>
    <xf numFmtId="0" fontId="6" fillId="0" borderId="19" xfId="1" applyNumberFormat="1" applyFont="1" applyFill="1" applyBorder="1" applyAlignment="1" applyProtection="1">
      <alignment horizontal="center" vertical="center" wrapText="1"/>
    </xf>
    <xf numFmtId="3" fontId="6" fillId="0" borderId="21" xfId="1" applyNumberFormat="1" applyFont="1" applyFill="1" applyBorder="1" applyAlignment="1" applyProtection="1">
      <alignment horizontal="center" vertical="center" wrapText="1"/>
    </xf>
    <xf numFmtId="3" fontId="6" fillId="0" borderId="22" xfId="1" applyNumberFormat="1" applyFont="1" applyFill="1" applyBorder="1" applyAlignment="1" applyProtection="1">
      <alignment horizontal="left" vertical="center" wrapText="1"/>
    </xf>
    <xf numFmtId="0" fontId="6" fillId="0" borderId="22" xfId="1" applyNumberFormat="1" applyFont="1" applyFill="1" applyBorder="1" applyAlignment="1" applyProtection="1">
      <alignment horizontal="center" vertical="center" wrapText="1"/>
    </xf>
    <xf numFmtId="3" fontId="0" fillId="0" borderId="22" xfId="0" applyNumberFormat="1" applyFont="1" applyFill="1" applyBorder="1"/>
    <xf numFmtId="3" fontId="0" fillId="0" borderId="23" xfId="0" applyNumberFormat="1" applyFont="1" applyFill="1" applyBorder="1"/>
    <xf numFmtId="3" fontId="0" fillId="0" borderId="24" xfId="0" applyNumberFormat="1" applyFont="1" applyFill="1" applyBorder="1"/>
    <xf numFmtId="3" fontId="2" fillId="8" borderId="16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6" fillId="0" borderId="25" xfId="1" applyNumberFormat="1" applyFont="1" applyFill="1" applyBorder="1" applyAlignment="1" applyProtection="1">
      <alignment horizontal="center" vertical="center" wrapText="1"/>
    </xf>
    <xf numFmtId="3" fontId="6" fillId="0" borderId="19" xfId="1" applyNumberFormat="1" applyFont="1" applyFill="1" applyBorder="1" applyAlignment="1" applyProtection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/>
    </xf>
    <xf numFmtId="3" fontId="0" fillId="0" borderId="20" xfId="0" applyNumberFormat="1" applyFont="1" applyFill="1" applyBorder="1" applyAlignment="1">
      <alignment horizontal="center" vertical="center"/>
    </xf>
    <xf numFmtId="0" fontId="6" fillId="9" borderId="2" xfId="1" applyFont="1" applyFill="1" applyBorder="1" applyAlignment="1" applyProtection="1">
      <alignment horizontal="center" vertical="center" wrapText="1"/>
    </xf>
    <xf numFmtId="0" fontId="6" fillId="9" borderId="3" xfId="1" applyFont="1" applyFill="1" applyBorder="1" applyAlignment="1" applyProtection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6" fillId="9" borderId="14" xfId="1" applyFont="1" applyFill="1" applyBorder="1" applyAlignment="1" applyProtection="1">
      <alignment horizontal="center" vertical="center" wrapText="1"/>
    </xf>
    <xf numFmtId="0" fontId="6" fillId="9" borderId="4" xfId="1" applyFont="1" applyFill="1" applyBorder="1" applyAlignment="1" applyProtection="1">
      <alignment horizontal="center" vertical="center" wrapText="1"/>
    </xf>
    <xf numFmtId="0" fontId="6" fillId="9" borderId="15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3" fontId="7" fillId="0" borderId="7" xfId="1" applyNumberFormat="1" applyFont="1" applyFill="1" applyBorder="1" applyAlignment="1" applyProtection="1">
      <alignment horizontal="left" vertical="center" wrapText="1"/>
    </xf>
    <xf numFmtId="3" fontId="7" fillId="0" borderId="8" xfId="1" applyNumberFormat="1" applyFont="1" applyFill="1" applyBorder="1" applyAlignment="1" applyProtection="1">
      <alignment horizontal="left" vertical="center" wrapText="1"/>
    </xf>
    <xf numFmtId="3" fontId="7" fillId="0" borderId="0" xfId="1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4">
    <cellStyle name="Normál" xfId="0" builtinId="0"/>
    <cellStyle name="Normál 2" xfId="2"/>
    <cellStyle name="Normál 3" xfId="3"/>
    <cellStyle name="Normál 4" xfId="10"/>
    <cellStyle name="Normál 5" xfId="12"/>
    <cellStyle name="Normál 6" xfId="1"/>
    <cellStyle name="Normál 9" xfId="13"/>
    <cellStyle name="PageDimension" xfId="5"/>
    <cellStyle name="PreLoadValue" xfId="11"/>
    <cellStyle name="RowColDimension" xfId="6"/>
    <cellStyle name="Separator" xfId="9"/>
    <cellStyle name="Százalék 2" xfId="4"/>
    <cellStyle name="Validation" xfId="8"/>
    <cellStyle name="Value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view="pageBreakPreview" zoomScaleNormal="85" zoomScaleSheetLayoutView="100" workbookViewId="0">
      <pane xSplit="4" ySplit="4" topLeftCell="H5" activePane="bottomRight" state="frozen"/>
      <selection pane="topRight" activeCell="E1" sqref="E1"/>
      <selection pane="bottomLeft" activeCell="A4" sqref="A4"/>
      <selection pane="bottomRight" activeCell="W7" sqref="W7"/>
    </sheetView>
  </sheetViews>
  <sheetFormatPr defaultRowHeight="15" x14ac:dyDescent="0.25"/>
  <cols>
    <col min="2" max="2" width="34.7109375" customWidth="1"/>
    <col min="3" max="3" width="14.42578125" customWidth="1"/>
    <col min="4" max="4" width="20.85546875" customWidth="1"/>
    <col min="5" max="5" width="14.85546875" customWidth="1"/>
    <col min="6" max="6" width="14.140625" style="1" customWidth="1"/>
    <col min="7" max="7" width="16.7109375" customWidth="1"/>
    <col min="8" max="8" width="12.5703125" customWidth="1"/>
    <col min="9" max="9" width="12.85546875" customWidth="1"/>
    <col min="10" max="10" width="13" customWidth="1"/>
    <col min="11" max="11" width="15.42578125" customWidth="1"/>
    <col min="12" max="12" width="11.140625" customWidth="1"/>
    <col min="13" max="14" width="11.85546875" customWidth="1"/>
    <col min="15" max="16" width="13.5703125" bestFit="1" customWidth="1"/>
  </cols>
  <sheetData>
    <row r="1" spans="1:16" x14ac:dyDescent="0.25">
      <c r="N1" s="68" t="s">
        <v>121</v>
      </c>
      <c r="O1" s="68"/>
    </row>
    <row r="2" spans="1:16" x14ac:dyDescent="0.25">
      <c r="A2" t="s">
        <v>101</v>
      </c>
      <c r="N2" s="68" t="s">
        <v>76</v>
      </c>
      <c r="O2" s="68"/>
      <c r="P2" s="29"/>
    </row>
    <row r="3" spans="1:16" ht="55.5" customHeight="1" thickBot="1" x14ac:dyDescent="0.3">
      <c r="A3" s="66" t="s">
        <v>119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32"/>
    </row>
    <row r="4" spans="1:16" ht="36" x14ac:dyDescent="0.25">
      <c r="A4" s="54" t="s">
        <v>54</v>
      </c>
      <c r="B4" s="55" t="s">
        <v>53</v>
      </c>
      <c r="C4" s="55" t="s">
        <v>52</v>
      </c>
      <c r="D4" s="55" t="s">
        <v>72</v>
      </c>
      <c r="E4" s="55" t="s">
        <v>73</v>
      </c>
      <c r="F4" s="56" t="s">
        <v>48</v>
      </c>
      <c r="G4" s="56" t="s">
        <v>0</v>
      </c>
      <c r="H4" s="56" t="s">
        <v>1</v>
      </c>
      <c r="I4" s="56" t="s">
        <v>49</v>
      </c>
      <c r="J4" s="56" t="s">
        <v>51</v>
      </c>
      <c r="K4" s="57" t="s">
        <v>2</v>
      </c>
      <c r="L4" s="57" t="s">
        <v>50</v>
      </c>
      <c r="M4" s="56" t="s">
        <v>70</v>
      </c>
      <c r="N4" s="56" t="s">
        <v>71</v>
      </c>
      <c r="O4" s="57" t="s">
        <v>3</v>
      </c>
      <c r="P4" s="58" t="s">
        <v>100</v>
      </c>
    </row>
    <row r="5" spans="1:16" ht="60" customHeight="1" x14ac:dyDescent="0.25">
      <c r="A5" s="13">
        <v>1</v>
      </c>
      <c r="B5" s="14" t="s">
        <v>4</v>
      </c>
      <c r="C5" s="15" t="s">
        <v>27</v>
      </c>
      <c r="D5" s="15" t="s">
        <v>83</v>
      </c>
      <c r="E5" s="24">
        <v>1342</v>
      </c>
      <c r="F5" s="25">
        <v>3220</v>
      </c>
      <c r="G5" s="25">
        <v>534</v>
      </c>
      <c r="H5" s="25">
        <v>20483</v>
      </c>
      <c r="I5" s="25">
        <v>15625</v>
      </c>
      <c r="J5" s="25">
        <v>14419</v>
      </c>
      <c r="K5" s="25">
        <v>2238</v>
      </c>
      <c r="L5" s="25">
        <v>3563</v>
      </c>
      <c r="M5" s="26"/>
      <c r="N5" s="26"/>
      <c r="O5" s="26">
        <v>22</v>
      </c>
      <c r="P5" s="33">
        <f>SUM(F5:O5)</f>
        <v>60104</v>
      </c>
    </row>
    <row r="6" spans="1:16" ht="60" customHeight="1" x14ac:dyDescent="0.25">
      <c r="A6" s="13">
        <v>2</v>
      </c>
      <c r="B6" s="14" t="s">
        <v>5</v>
      </c>
      <c r="C6" s="15" t="s">
        <v>28</v>
      </c>
      <c r="D6" s="15" t="s">
        <v>77</v>
      </c>
      <c r="E6" s="24">
        <v>424</v>
      </c>
      <c r="F6" s="25">
        <v>551</v>
      </c>
      <c r="G6" s="25"/>
      <c r="H6" s="25"/>
      <c r="I6" s="25">
        <v>11</v>
      </c>
      <c r="J6" s="25"/>
      <c r="K6" s="25">
        <v>7</v>
      </c>
      <c r="L6" s="25">
        <v>980</v>
      </c>
      <c r="M6" s="26"/>
      <c r="N6" s="26">
        <v>936</v>
      </c>
      <c r="O6" s="26"/>
      <c r="P6" s="33">
        <f t="shared" ref="P6:P31" si="0">SUM(F6:O6)</f>
        <v>2485</v>
      </c>
    </row>
    <row r="7" spans="1:16" ht="60" customHeight="1" x14ac:dyDescent="0.25">
      <c r="A7" s="13">
        <v>3</v>
      </c>
      <c r="B7" s="14" t="s">
        <v>6</v>
      </c>
      <c r="C7" s="15" t="s">
        <v>29</v>
      </c>
      <c r="D7" s="15" t="s">
        <v>98</v>
      </c>
      <c r="E7" s="24">
        <v>5090</v>
      </c>
      <c r="F7" s="25">
        <v>4438</v>
      </c>
      <c r="G7" s="25">
        <v>2392</v>
      </c>
      <c r="H7" s="25"/>
      <c r="I7" s="25">
        <v>25548</v>
      </c>
      <c r="J7" s="25">
        <v>9042</v>
      </c>
      <c r="K7" s="25">
        <v>2914</v>
      </c>
      <c r="L7" s="25">
        <v>28142</v>
      </c>
      <c r="M7" s="26"/>
      <c r="N7" s="26"/>
      <c r="O7" s="26">
        <v>500</v>
      </c>
      <c r="P7" s="33">
        <f t="shared" si="0"/>
        <v>72976</v>
      </c>
    </row>
    <row r="8" spans="1:16" ht="60" customHeight="1" x14ac:dyDescent="0.25">
      <c r="A8" s="13">
        <v>4</v>
      </c>
      <c r="B8" s="14" t="s">
        <v>7</v>
      </c>
      <c r="C8" s="15" t="s">
        <v>30</v>
      </c>
      <c r="D8" s="15" t="s">
        <v>84</v>
      </c>
      <c r="E8" s="24">
        <v>231</v>
      </c>
      <c r="F8" s="25">
        <v>458</v>
      </c>
      <c r="G8" s="25">
        <v>35</v>
      </c>
      <c r="H8" s="25"/>
      <c r="I8" s="25">
        <v>813</v>
      </c>
      <c r="J8" s="25">
        <v>509</v>
      </c>
      <c r="K8" s="25">
        <v>142</v>
      </c>
      <c r="L8" s="25">
        <v>632</v>
      </c>
      <c r="M8" s="26"/>
      <c r="N8" s="26"/>
      <c r="O8" s="26"/>
      <c r="P8" s="33">
        <f t="shared" si="0"/>
        <v>2589</v>
      </c>
    </row>
    <row r="9" spans="1:16" ht="60" customHeight="1" x14ac:dyDescent="0.25">
      <c r="A9" s="13">
        <v>5</v>
      </c>
      <c r="B9" s="14" t="s">
        <v>8</v>
      </c>
      <c r="C9" s="15" t="s">
        <v>31</v>
      </c>
      <c r="D9" s="15" t="s">
        <v>85</v>
      </c>
      <c r="E9" s="24">
        <v>1432</v>
      </c>
      <c r="F9" s="25">
        <v>7019</v>
      </c>
      <c r="G9" s="25">
        <v>1156</v>
      </c>
      <c r="H9" s="25">
        <v>27478</v>
      </c>
      <c r="I9" s="25">
        <v>5345</v>
      </c>
      <c r="J9" s="25">
        <v>11121</v>
      </c>
      <c r="K9" s="25">
        <v>2611</v>
      </c>
      <c r="L9" s="25">
        <v>2281</v>
      </c>
      <c r="M9" s="26"/>
      <c r="N9" s="26"/>
      <c r="O9" s="26"/>
      <c r="P9" s="33">
        <f t="shared" si="0"/>
        <v>57011</v>
      </c>
    </row>
    <row r="10" spans="1:16" ht="60" customHeight="1" x14ac:dyDescent="0.25">
      <c r="A10" s="13">
        <v>6</v>
      </c>
      <c r="B10" s="14" t="s">
        <v>9</v>
      </c>
      <c r="C10" s="15" t="s">
        <v>32</v>
      </c>
      <c r="D10" s="15" t="s">
        <v>86</v>
      </c>
      <c r="E10" s="24">
        <v>1773</v>
      </c>
      <c r="F10" s="25">
        <v>9071</v>
      </c>
      <c r="G10" s="25">
        <v>270</v>
      </c>
      <c r="H10" s="25">
        <v>27337</v>
      </c>
      <c r="I10" s="25">
        <v>9100</v>
      </c>
      <c r="J10" s="25">
        <v>11763</v>
      </c>
      <c r="K10" s="25">
        <v>4257</v>
      </c>
      <c r="L10" s="25">
        <v>3031</v>
      </c>
      <c r="M10" s="26"/>
      <c r="N10" s="26"/>
      <c r="O10" s="26">
        <v>797</v>
      </c>
      <c r="P10" s="33">
        <f t="shared" si="0"/>
        <v>65626</v>
      </c>
    </row>
    <row r="11" spans="1:16" ht="60" customHeight="1" x14ac:dyDescent="0.25">
      <c r="A11" s="13">
        <v>7</v>
      </c>
      <c r="B11" s="14" t="s">
        <v>10</v>
      </c>
      <c r="C11" s="15" t="s">
        <v>33</v>
      </c>
      <c r="D11" s="15" t="s">
        <v>87</v>
      </c>
      <c r="E11" s="24">
        <v>11258</v>
      </c>
      <c r="F11" s="25">
        <v>72876</v>
      </c>
      <c r="G11" s="25">
        <v>5608</v>
      </c>
      <c r="H11" s="25">
        <v>61953</v>
      </c>
      <c r="I11" s="25">
        <v>59753</v>
      </c>
      <c r="J11" s="25">
        <v>87784</v>
      </c>
      <c r="K11" s="25">
        <v>37308</v>
      </c>
      <c r="L11" s="25">
        <v>17450</v>
      </c>
      <c r="M11" s="26"/>
      <c r="N11" s="26"/>
      <c r="O11" s="26">
        <v>6666</v>
      </c>
      <c r="P11" s="33">
        <f t="shared" si="0"/>
        <v>349398</v>
      </c>
    </row>
    <row r="12" spans="1:16" ht="60" customHeight="1" x14ac:dyDescent="0.25">
      <c r="A12" s="13">
        <v>8</v>
      </c>
      <c r="B12" s="14" t="s">
        <v>62</v>
      </c>
      <c r="C12" s="15" t="s">
        <v>63</v>
      </c>
      <c r="D12" s="15" t="s">
        <v>78</v>
      </c>
      <c r="E12" s="24">
        <v>434</v>
      </c>
      <c r="F12" s="25"/>
      <c r="G12" s="25"/>
      <c r="H12" s="25"/>
      <c r="I12" s="25"/>
      <c r="J12" s="25"/>
      <c r="K12" s="25"/>
      <c r="L12" s="25">
        <v>1000</v>
      </c>
      <c r="M12" s="26"/>
      <c r="N12" s="26"/>
      <c r="O12" s="26"/>
      <c r="P12" s="33">
        <f t="shared" si="0"/>
        <v>1000</v>
      </c>
    </row>
    <row r="13" spans="1:16" ht="60" customHeight="1" x14ac:dyDescent="0.25">
      <c r="A13" s="13">
        <v>9</v>
      </c>
      <c r="B13" s="14" t="s">
        <v>11</v>
      </c>
      <c r="C13" s="15">
        <v>26534</v>
      </c>
      <c r="D13" s="15" t="s">
        <v>88</v>
      </c>
      <c r="E13" s="24">
        <v>3072</v>
      </c>
      <c r="F13" s="25">
        <v>12130</v>
      </c>
      <c r="G13" s="25">
        <v>1531</v>
      </c>
      <c r="H13" s="25">
        <v>27479</v>
      </c>
      <c r="I13" s="25">
        <v>10322</v>
      </c>
      <c r="J13" s="25">
        <v>19301</v>
      </c>
      <c r="K13" s="25">
        <v>7653</v>
      </c>
      <c r="L13" s="25">
        <v>5712</v>
      </c>
      <c r="M13" s="26"/>
      <c r="N13" s="26"/>
      <c r="O13" s="26">
        <v>416</v>
      </c>
      <c r="P13" s="33">
        <f t="shared" si="0"/>
        <v>84544</v>
      </c>
    </row>
    <row r="14" spans="1:16" ht="60" customHeight="1" x14ac:dyDescent="0.25">
      <c r="A14" s="13">
        <v>10</v>
      </c>
      <c r="B14" s="14" t="s">
        <v>12</v>
      </c>
      <c r="C14" s="15" t="s">
        <v>34</v>
      </c>
      <c r="D14" s="15" t="s">
        <v>79</v>
      </c>
      <c r="E14" s="24">
        <v>216</v>
      </c>
      <c r="F14" s="25">
        <v>419</v>
      </c>
      <c r="G14" s="25"/>
      <c r="H14" s="25"/>
      <c r="I14" s="25">
        <v>743</v>
      </c>
      <c r="J14" s="25">
        <v>471</v>
      </c>
      <c r="K14" s="25">
        <v>147</v>
      </c>
      <c r="L14" s="25">
        <v>245</v>
      </c>
      <c r="M14" s="26"/>
      <c r="N14" s="26"/>
      <c r="O14" s="26"/>
      <c r="P14" s="33">
        <f t="shared" si="0"/>
        <v>2025</v>
      </c>
    </row>
    <row r="15" spans="1:16" ht="60" customHeight="1" x14ac:dyDescent="0.25">
      <c r="A15" s="13">
        <v>11</v>
      </c>
      <c r="B15" s="14" t="s">
        <v>13</v>
      </c>
      <c r="C15" s="15" t="s">
        <v>35</v>
      </c>
      <c r="D15" s="15" t="s">
        <v>89</v>
      </c>
      <c r="E15" s="24">
        <v>3809</v>
      </c>
      <c r="F15" s="25">
        <v>5482</v>
      </c>
      <c r="G15" s="25">
        <v>1533</v>
      </c>
      <c r="H15" s="25"/>
      <c r="I15" s="25">
        <v>20566</v>
      </c>
      <c r="J15" s="25">
        <v>14924</v>
      </c>
      <c r="K15" s="25">
        <v>8215</v>
      </c>
      <c r="L15" s="25">
        <v>8175</v>
      </c>
      <c r="M15" s="26"/>
      <c r="N15" s="26"/>
      <c r="O15" s="26">
        <v>169</v>
      </c>
      <c r="P15" s="33">
        <f t="shared" si="0"/>
        <v>59064</v>
      </c>
    </row>
    <row r="16" spans="1:16" ht="60" customHeight="1" x14ac:dyDescent="0.25">
      <c r="A16" s="13">
        <v>12</v>
      </c>
      <c r="B16" s="14" t="s">
        <v>14</v>
      </c>
      <c r="C16" s="15" t="s">
        <v>36</v>
      </c>
      <c r="D16" s="15" t="s">
        <v>90</v>
      </c>
      <c r="E16" s="24">
        <v>2513</v>
      </c>
      <c r="F16" s="25">
        <v>1332</v>
      </c>
      <c r="G16" s="25">
        <v>1009</v>
      </c>
      <c r="H16" s="25">
        <v>20483</v>
      </c>
      <c r="I16" s="25">
        <v>10099</v>
      </c>
      <c r="J16" s="25">
        <v>6287</v>
      </c>
      <c r="K16" s="25">
        <v>1771</v>
      </c>
      <c r="L16" s="25">
        <v>7543</v>
      </c>
      <c r="M16" s="26"/>
      <c r="N16" s="26"/>
      <c r="O16" s="26">
        <v>400</v>
      </c>
      <c r="P16" s="33">
        <f t="shared" si="0"/>
        <v>48924</v>
      </c>
    </row>
    <row r="17" spans="1:16" ht="60" customHeight="1" x14ac:dyDescent="0.25">
      <c r="A17" s="13">
        <v>13</v>
      </c>
      <c r="B17" s="14" t="s">
        <v>15</v>
      </c>
      <c r="C17" s="15" t="s">
        <v>37</v>
      </c>
      <c r="D17" s="15" t="s">
        <v>91</v>
      </c>
      <c r="E17" s="24">
        <v>2003</v>
      </c>
      <c r="F17" s="25">
        <v>1557</v>
      </c>
      <c r="G17" s="25">
        <v>234</v>
      </c>
      <c r="H17" s="25"/>
      <c r="I17" s="25">
        <v>13725</v>
      </c>
      <c r="J17" s="25">
        <v>6207</v>
      </c>
      <c r="K17" s="25">
        <v>1897</v>
      </c>
      <c r="L17" s="25">
        <v>5569</v>
      </c>
      <c r="M17" s="26"/>
      <c r="N17" s="26"/>
      <c r="O17" s="26"/>
      <c r="P17" s="33">
        <f t="shared" si="0"/>
        <v>29189</v>
      </c>
    </row>
    <row r="18" spans="1:16" ht="60" customHeight="1" x14ac:dyDescent="0.25">
      <c r="A18" s="13">
        <v>14</v>
      </c>
      <c r="B18" s="14" t="s">
        <v>59</v>
      </c>
      <c r="C18" s="15" t="s">
        <v>60</v>
      </c>
      <c r="D18" s="15" t="s">
        <v>80</v>
      </c>
      <c r="E18" s="24">
        <v>232</v>
      </c>
      <c r="F18" s="25"/>
      <c r="G18" s="25"/>
      <c r="H18" s="25"/>
      <c r="I18" s="25"/>
      <c r="J18" s="25"/>
      <c r="K18" s="25">
        <v>63</v>
      </c>
      <c r="L18" s="25">
        <v>497</v>
      </c>
      <c r="M18" s="26"/>
      <c r="N18" s="26"/>
      <c r="O18" s="26"/>
      <c r="P18" s="33">
        <f t="shared" si="0"/>
        <v>560</v>
      </c>
    </row>
    <row r="19" spans="1:16" ht="60" customHeight="1" x14ac:dyDescent="0.25">
      <c r="A19" s="13">
        <v>15</v>
      </c>
      <c r="B19" s="14" t="s">
        <v>16</v>
      </c>
      <c r="C19" s="15" t="s">
        <v>38</v>
      </c>
      <c r="D19" s="15" t="s">
        <v>81</v>
      </c>
      <c r="E19" s="24">
        <v>377</v>
      </c>
      <c r="F19" s="25">
        <v>1</v>
      </c>
      <c r="G19" s="25"/>
      <c r="H19" s="25"/>
      <c r="I19" s="25">
        <v>14</v>
      </c>
      <c r="J19" s="25"/>
      <c r="K19" s="25">
        <v>66</v>
      </c>
      <c r="L19" s="25">
        <v>554</v>
      </c>
      <c r="M19" s="26"/>
      <c r="N19" s="26"/>
      <c r="O19" s="26"/>
      <c r="P19" s="33">
        <f t="shared" si="0"/>
        <v>635</v>
      </c>
    </row>
    <row r="20" spans="1:16" ht="60" customHeight="1" x14ac:dyDescent="0.25">
      <c r="A20" s="13">
        <v>16</v>
      </c>
      <c r="B20" s="14" t="s">
        <v>17</v>
      </c>
      <c r="C20" s="15" t="s">
        <v>39</v>
      </c>
      <c r="D20" s="15" t="s">
        <v>92</v>
      </c>
      <c r="E20" s="24">
        <v>2270</v>
      </c>
      <c r="F20" s="25">
        <v>4048</v>
      </c>
      <c r="G20" s="25">
        <v>430</v>
      </c>
      <c r="H20" s="25">
        <v>20483</v>
      </c>
      <c r="I20" s="25">
        <v>17507</v>
      </c>
      <c r="J20" s="25">
        <v>13353</v>
      </c>
      <c r="K20" s="25">
        <v>3348</v>
      </c>
      <c r="L20" s="25">
        <v>4052</v>
      </c>
      <c r="M20" s="26"/>
      <c r="N20" s="26"/>
      <c r="O20" s="26">
        <v>400</v>
      </c>
      <c r="P20" s="33">
        <f t="shared" si="0"/>
        <v>63621</v>
      </c>
    </row>
    <row r="21" spans="1:16" ht="60" customHeight="1" x14ac:dyDescent="0.25">
      <c r="A21" s="13">
        <v>17</v>
      </c>
      <c r="B21" s="14" t="s">
        <v>64</v>
      </c>
      <c r="C21" s="15" t="s">
        <v>65</v>
      </c>
      <c r="D21" s="15" t="s">
        <v>93</v>
      </c>
      <c r="E21" s="24">
        <v>240</v>
      </c>
      <c r="F21" s="25">
        <v>433</v>
      </c>
      <c r="G21" s="25">
        <v>32</v>
      </c>
      <c r="H21" s="25"/>
      <c r="I21" s="25">
        <v>3</v>
      </c>
      <c r="J21" s="25"/>
      <c r="K21" s="25"/>
      <c r="L21" s="25">
        <v>364</v>
      </c>
      <c r="M21" s="26"/>
      <c r="N21" s="26"/>
      <c r="O21" s="26"/>
      <c r="P21" s="33">
        <f t="shared" si="0"/>
        <v>832</v>
      </c>
    </row>
    <row r="22" spans="1:16" ht="60" customHeight="1" x14ac:dyDescent="0.25">
      <c r="A22" s="13">
        <v>18</v>
      </c>
      <c r="B22" s="14" t="s">
        <v>57</v>
      </c>
      <c r="C22" s="15" t="s">
        <v>58</v>
      </c>
      <c r="D22" s="15" t="s">
        <v>81</v>
      </c>
      <c r="E22" s="24">
        <v>11350</v>
      </c>
      <c r="F22" s="25"/>
      <c r="G22" s="25"/>
      <c r="H22" s="25"/>
      <c r="I22" s="25"/>
      <c r="J22" s="25"/>
      <c r="K22" s="25"/>
      <c r="L22" s="25">
        <v>3416</v>
      </c>
      <c r="M22" s="26"/>
      <c r="N22" s="26"/>
      <c r="O22" s="26"/>
      <c r="P22" s="33">
        <f t="shared" si="0"/>
        <v>3416</v>
      </c>
    </row>
    <row r="23" spans="1:16" ht="60" customHeight="1" x14ac:dyDescent="0.25">
      <c r="A23" s="13">
        <v>19</v>
      </c>
      <c r="B23" s="14" t="s">
        <v>18</v>
      </c>
      <c r="C23" s="15" t="s">
        <v>40</v>
      </c>
      <c r="D23" s="15" t="s">
        <v>81</v>
      </c>
      <c r="E23" s="24">
        <v>1068</v>
      </c>
      <c r="F23" s="25">
        <v>756</v>
      </c>
      <c r="G23" s="25"/>
      <c r="H23" s="25"/>
      <c r="I23" s="25">
        <v>2316</v>
      </c>
      <c r="J23" s="25">
        <v>546</v>
      </c>
      <c r="K23" s="25">
        <v>606</v>
      </c>
      <c r="L23" s="25">
        <v>1586</v>
      </c>
      <c r="M23" s="26"/>
      <c r="N23" s="26"/>
      <c r="O23" s="26"/>
      <c r="P23" s="33">
        <f t="shared" si="0"/>
        <v>5810</v>
      </c>
    </row>
    <row r="24" spans="1:16" ht="60" customHeight="1" x14ac:dyDescent="0.25">
      <c r="A24" s="13">
        <v>20</v>
      </c>
      <c r="B24" s="14" t="s">
        <v>19</v>
      </c>
      <c r="C24" s="15">
        <v>4103</v>
      </c>
      <c r="D24" s="15" t="s">
        <v>74</v>
      </c>
      <c r="E24" s="24">
        <v>405</v>
      </c>
      <c r="F24" s="25">
        <v>834</v>
      </c>
      <c r="G24" s="25">
        <v>478</v>
      </c>
      <c r="H24" s="25"/>
      <c r="I24" s="25">
        <v>3830</v>
      </c>
      <c r="J24" s="25">
        <v>2610</v>
      </c>
      <c r="K24" s="25">
        <v>4858</v>
      </c>
      <c r="L24" s="25">
        <v>1541</v>
      </c>
      <c r="M24" s="26"/>
      <c r="N24" s="26"/>
      <c r="O24" s="26"/>
      <c r="P24" s="33">
        <f t="shared" si="0"/>
        <v>14151</v>
      </c>
    </row>
    <row r="25" spans="1:16" ht="60" customHeight="1" x14ac:dyDescent="0.25">
      <c r="A25" s="13">
        <v>21</v>
      </c>
      <c r="B25" s="14" t="s">
        <v>20</v>
      </c>
      <c r="C25" s="15">
        <v>7379</v>
      </c>
      <c r="D25" s="15" t="s">
        <v>74</v>
      </c>
      <c r="E25" s="24">
        <v>944</v>
      </c>
      <c r="F25" s="25">
        <v>4248</v>
      </c>
      <c r="G25" s="25">
        <v>454</v>
      </c>
      <c r="H25" s="25">
        <v>55</v>
      </c>
      <c r="I25" s="25">
        <v>3985</v>
      </c>
      <c r="J25" s="25">
        <v>35301</v>
      </c>
      <c r="K25" s="25">
        <v>9533</v>
      </c>
      <c r="L25" s="25">
        <v>1092</v>
      </c>
      <c r="M25" s="26"/>
      <c r="N25" s="26"/>
      <c r="O25" s="26">
        <v>17387</v>
      </c>
      <c r="P25" s="33">
        <f t="shared" si="0"/>
        <v>72055</v>
      </c>
    </row>
    <row r="26" spans="1:16" ht="60" customHeight="1" x14ac:dyDescent="0.25">
      <c r="A26" s="13">
        <v>22</v>
      </c>
      <c r="B26" s="14" t="s">
        <v>61</v>
      </c>
      <c r="C26" s="15" t="s">
        <v>55</v>
      </c>
      <c r="D26" s="15" t="s">
        <v>82</v>
      </c>
      <c r="E26" s="24">
        <v>39</v>
      </c>
      <c r="F26" s="25">
        <v>14</v>
      </c>
      <c r="G26" s="25">
        <v>11</v>
      </c>
      <c r="H26" s="25"/>
      <c r="I26" s="25">
        <v>576</v>
      </c>
      <c r="J26" s="25">
        <v>86</v>
      </c>
      <c r="K26" s="25"/>
      <c r="L26" s="25">
        <v>30</v>
      </c>
      <c r="M26" s="26"/>
      <c r="N26" s="26">
        <v>612</v>
      </c>
      <c r="O26" s="26"/>
      <c r="P26" s="33">
        <f t="shared" si="0"/>
        <v>1329</v>
      </c>
    </row>
    <row r="27" spans="1:16" ht="60" customHeight="1" x14ac:dyDescent="0.25">
      <c r="A27" s="50">
        <v>23</v>
      </c>
      <c r="B27" s="40" t="s">
        <v>104</v>
      </c>
      <c r="C27" s="41">
        <v>6097</v>
      </c>
      <c r="D27" s="41" t="s">
        <v>105</v>
      </c>
      <c r="E27" s="51">
        <v>752</v>
      </c>
      <c r="F27" s="52"/>
      <c r="G27" s="52"/>
      <c r="H27" s="52"/>
      <c r="I27" s="52"/>
      <c r="J27" s="52"/>
      <c r="K27" s="52"/>
      <c r="L27" s="52">
        <v>1159</v>
      </c>
      <c r="M27" s="53"/>
      <c r="N27" s="53"/>
      <c r="O27" s="53"/>
      <c r="P27" s="33">
        <f t="shared" si="0"/>
        <v>1159</v>
      </c>
    </row>
    <row r="28" spans="1:16" ht="60" customHeight="1" x14ac:dyDescent="0.25">
      <c r="A28" s="50">
        <v>24</v>
      </c>
      <c r="B28" s="40" t="s">
        <v>109</v>
      </c>
      <c r="C28" s="41" t="s">
        <v>110</v>
      </c>
      <c r="D28" s="41" t="s">
        <v>105</v>
      </c>
      <c r="E28" s="51">
        <v>208</v>
      </c>
      <c r="F28" s="52"/>
      <c r="G28" s="52"/>
      <c r="H28" s="52"/>
      <c r="I28" s="52"/>
      <c r="J28" s="52"/>
      <c r="K28" s="52"/>
      <c r="L28" s="52"/>
      <c r="M28" s="53"/>
      <c r="N28" s="53"/>
      <c r="O28" s="53"/>
      <c r="P28" s="33">
        <f t="shared" si="0"/>
        <v>0</v>
      </c>
    </row>
    <row r="29" spans="1:16" ht="60" customHeight="1" x14ac:dyDescent="0.25">
      <c r="A29" s="50">
        <v>25</v>
      </c>
      <c r="B29" s="40" t="s">
        <v>111</v>
      </c>
      <c r="C29" s="41" t="s">
        <v>112</v>
      </c>
      <c r="D29" s="41" t="s">
        <v>113</v>
      </c>
      <c r="E29" s="51">
        <v>247</v>
      </c>
      <c r="F29" s="52"/>
      <c r="G29" s="52"/>
      <c r="H29" s="52"/>
      <c r="I29" s="52"/>
      <c r="J29" s="52"/>
      <c r="K29" s="52"/>
      <c r="L29" s="52"/>
      <c r="M29" s="53"/>
      <c r="N29" s="53"/>
      <c r="O29" s="53"/>
      <c r="P29" s="33">
        <f t="shared" si="0"/>
        <v>0</v>
      </c>
    </row>
    <row r="30" spans="1:16" ht="60" customHeight="1" x14ac:dyDescent="0.25">
      <c r="A30" s="50">
        <v>26</v>
      </c>
      <c r="B30" s="40" t="s">
        <v>114</v>
      </c>
      <c r="C30" s="41" t="s">
        <v>115</v>
      </c>
      <c r="D30" s="41" t="s">
        <v>116</v>
      </c>
      <c r="E30" s="51">
        <v>928</v>
      </c>
      <c r="F30" s="52"/>
      <c r="G30" s="52"/>
      <c r="H30" s="52"/>
      <c r="I30" s="52"/>
      <c r="J30" s="52"/>
      <c r="K30" s="52"/>
      <c r="L30" s="52"/>
      <c r="M30" s="53"/>
      <c r="N30" s="53"/>
      <c r="O30" s="53"/>
      <c r="P30" s="33">
        <f t="shared" si="0"/>
        <v>0</v>
      </c>
    </row>
    <row r="31" spans="1:16" s="4" customFormat="1" ht="24" customHeight="1" thickBot="1" x14ac:dyDescent="0.3">
      <c r="A31" s="63" t="s">
        <v>69</v>
      </c>
      <c r="B31" s="64"/>
      <c r="C31" s="64"/>
      <c r="D31" s="20"/>
      <c r="E31" s="20"/>
      <c r="F31" s="27">
        <f t="shared" ref="F31:O31" si="1">SUM(F5:F26)</f>
        <v>128887</v>
      </c>
      <c r="G31" s="27">
        <f t="shared" si="1"/>
        <v>15707</v>
      </c>
      <c r="H31" s="27">
        <f t="shared" si="1"/>
        <v>205751</v>
      </c>
      <c r="I31" s="27">
        <f t="shared" si="1"/>
        <v>199881</v>
      </c>
      <c r="J31" s="27">
        <f t="shared" si="1"/>
        <v>233724</v>
      </c>
      <c r="K31" s="27">
        <f t="shared" si="1"/>
        <v>87634</v>
      </c>
      <c r="L31" s="27">
        <f>SUM(L5:L27)</f>
        <v>98614</v>
      </c>
      <c r="M31" s="28">
        <f t="shared" si="1"/>
        <v>0</v>
      </c>
      <c r="N31" s="28">
        <f t="shared" si="1"/>
        <v>1548</v>
      </c>
      <c r="O31" s="28">
        <f t="shared" si="1"/>
        <v>26757</v>
      </c>
      <c r="P31" s="48">
        <f t="shared" si="0"/>
        <v>998503</v>
      </c>
    </row>
    <row r="32" spans="1:16" s="4" customFormat="1" ht="15.6" x14ac:dyDescent="0.3">
      <c r="A32"/>
      <c r="B32" s="9"/>
      <c r="C32" s="9"/>
      <c r="D32" s="9"/>
      <c r="E32" s="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s="4" customFormat="1" ht="15.75" x14ac:dyDescent="0.25">
      <c r="A33"/>
      <c r="B33" s="9"/>
      <c r="C33" s="9"/>
      <c r="D33" s="9"/>
      <c r="E33" s="9"/>
      <c r="F33" s="5"/>
      <c r="G33" s="5"/>
      <c r="H33" s="5"/>
      <c r="I33" s="5"/>
      <c r="J33" s="5"/>
      <c r="K33" s="5"/>
      <c r="L33" s="5"/>
      <c r="M33"/>
      <c r="N33" s="61" t="s">
        <v>76</v>
      </c>
      <c r="O33" s="61"/>
      <c r="P33" s="29"/>
    </row>
    <row r="34" spans="1:16" s="4" customFormat="1" ht="33" customHeight="1" x14ac:dyDescent="0.25">
      <c r="A34" s="65" t="s">
        <v>120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</row>
    <row r="35" spans="1:16" s="4" customFormat="1" ht="16.149999999999999" thickBot="1" x14ac:dyDescent="0.35">
      <c r="A35" s="10"/>
      <c r="B35" s="10"/>
      <c r="C35" s="10"/>
      <c r="D35" s="21"/>
      <c r="E35" s="21"/>
      <c r="F35" s="10"/>
      <c r="G35" s="10"/>
      <c r="H35" s="10"/>
      <c r="I35" s="10"/>
      <c r="J35" s="10"/>
      <c r="K35" s="10"/>
      <c r="L35" s="10"/>
      <c r="M35" s="10"/>
      <c r="N35" s="21"/>
      <c r="O35" s="21"/>
      <c r="P35" s="31"/>
    </row>
    <row r="36" spans="1:16" s="4" customFormat="1" ht="36.75" thickBot="1" x14ac:dyDescent="0.3">
      <c r="A36" s="54" t="s">
        <v>54</v>
      </c>
      <c r="B36" s="55" t="s">
        <v>53</v>
      </c>
      <c r="C36" s="55" t="s">
        <v>52</v>
      </c>
      <c r="D36" s="55" t="s">
        <v>72</v>
      </c>
      <c r="E36" s="55" t="s">
        <v>73</v>
      </c>
      <c r="F36" s="55" t="s">
        <v>48</v>
      </c>
      <c r="G36" s="55" t="s">
        <v>0</v>
      </c>
      <c r="H36" s="55" t="s">
        <v>1</v>
      </c>
      <c r="I36" s="55" t="s">
        <v>49</v>
      </c>
      <c r="J36" s="55" t="s">
        <v>51</v>
      </c>
      <c r="K36" s="55" t="s">
        <v>2</v>
      </c>
      <c r="L36" s="55" t="s">
        <v>50</v>
      </c>
      <c r="M36" s="59" t="s">
        <v>70</v>
      </c>
      <c r="N36" s="59" t="s">
        <v>71</v>
      </c>
      <c r="O36" s="59" t="s">
        <v>3</v>
      </c>
      <c r="P36" s="58" t="s">
        <v>100</v>
      </c>
    </row>
    <row r="37" spans="1:16" ht="60" customHeight="1" x14ac:dyDescent="0.25">
      <c r="A37" s="16">
        <v>28</v>
      </c>
      <c r="B37" s="17" t="s">
        <v>22</v>
      </c>
      <c r="C37" s="18" t="s">
        <v>43</v>
      </c>
      <c r="D37" s="18" t="s">
        <v>94</v>
      </c>
      <c r="E37" s="15">
        <v>40</v>
      </c>
      <c r="F37" s="11">
        <v>201</v>
      </c>
      <c r="G37" s="11">
        <v>24</v>
      </c>
      <c r="H37" s="11"/>
      <c r="I37" s="11">
        <v>770</v>
      </c>
      <c r="J37" s="11">
        <v>539</v>
      </c>
      <c r="K37" s="11">
        <v>876</v>
      </c>
      <c r="L37" s="11"/>
      <c r="M37" s="23">
        <v>1200</v>
      </c>
      <c r="N37" s="23">
        <v>49</v>
      </c>
      <c r="O37" s="34"/>
      <c r="P37" s="37">
        <f t="shared" ref="P37:P45" si="2">SUM(F37:O37)</f>
        <v>3659</v>
      </c>
    </row>
    <row r="38" spans="1:16" ht="60" customHeight="1" x14ac:dyDescent="0.25">
      <c r="A38" s="42">
        <v>29</v>
      </c>
      <c r="B38" s="43" t="s">
        <v>56</v>
      </c>
      <c r="C38" s="44" t="s">
        <v>41</v>
      </c>
      <c r="D38" s="44" t="s">
        <v>97</v>
      </c>
      <c r="E38" s="15">
        <v>54</v>
      </c>
      <c r="F38" s="45">
        <v>368</v>
      </c>
      <c r="G38" s="45"/>
      <c r="H38" s="45"/>
      <c r="I38" s="45">
        <v>600</v>
      </c>
      <c r="J38" s="45">
        <v>125</v>
      </c>
      <c r="K38" s="45">
        <v>790</v>
      </c>
      <c r="L38" s="45"/>
      <c r="M38" s="46"/>
      <c r="N38" s="46">
        <v>144</v>
      </c>
      <c r="O38" s="47"/>
      <c r="P38" s="37">
        <f t="shared" si="2"/>
        <v>2027</v>
      </c>
    </row>
    <row r="39" spans="1:16" ht="60" customHeight="1" x14ac:dyDescent="0.25">
      <c r="A39" s="42">
        <v>30</v>
      </c>
      <c r="B39" s="43" t="s">
        <v>21</v>
      </c>
      <c r="C39" s="44" t="s">
        <v>42</v>
      </c>
      <c r="D39" s="44" t="s">
        <v>95</v>
      </c>
      <c r="E39" s="15">
        <v>866</v>
      </c>
      <c r="F39" s="45">
        <v>690</v>
      </c>
      <c r="G39" s="45"/>
      <c r="H39" s="45"/>
      <c r="I39" s="45">
        <v>557</v>
      </c>
      <c r="J39" s="45"/>
      <c r="K39" s="45"/>
      <c r="L39" s="45"/>
      <c r="M39" s="46"/>
      <c r="N39" s="46">
        <v>1440</v>
      </c>
      <c r="O39" s="47"/>
      <c r="P39" s="37">
        <f t="shared" si="2"/>
        <v>2687</v>
      </c>
    </row>
    <row r="40" spans="1:16" ht="60" customHeight="1" x14ac:dyDescent="0.25">
      <c r="A40" s="42">
        <v>31</v>
      </c>
      <c r="B40" s="43" t="s">
        <v>23</v>
      </c>
      <c r="C40" s="44" t="s">
        <v>44</v>
      </c>
      <c r="D40" s="44" t="s">
        <v>99</v>
      </c>
      <c r="E40" s="15">
        <v>45</v>
      </c>
      <c r="F40" s="45"/>
      <c r="G40" s="45"/>
      <c r="H40" s="45"/>
      <c r="I40" s="45"/>
      <c r="J40" s="45"/>
      <c r="K40" s="45"/>
      <c r="L40" s="45"/>
      <c r="M40" s="46"/>
      <c r="N40" s="46">
        <v>120</v>
      </c>
      <c r="O40" s="47"/>
      <c r="P40" s="37">
        <f t="shared" si="2"/>
        <v>120</v>
      </c>
    </row>
    <row r="41" spans="1:16" ht="60" customHeight="1" x14ac:dyDescent="0.25">
      <c r="A41" s="42">
        <v>32</v>
      </c>
      <c r="B41" s="43" t="s">
        <v>117</v>
      </c>
      <c r="C41" s="44" t="s">
        <v>118</v>
      </c>
      <c r="D41" s="44" t="s">
        <v>99</v>
      </c>
      <c r="E41" s="15">
        <v>668</v>
      </c>
      <c r="F41" s="45"/>
      <c r="G41" s="45"/>
      <c r="H41" s="45"/>
      <c r="I41" s="45"/>
      <c r="J41" s="45"/>
      <c r="K41" s="45"/>
      <c r="L41" s="45"/>
      <c r="M41" s="46"/>
      <c r="N41" s="46"/>
      <c r="O41" s="47"/>
      <c r="P41" s="37">
        <f t="shared" si="2"/>
        <v>0</v>
      </c>
    </row>
    <row r="42" spans="1:16" ht="60" customHeight="1" x14ac:dyDescent="0.25">
      <c r="A42" s="42">
        <v>33</v>
      </c>
      <c r="B42" s="43" t="s">
        <v>102</v>
      </c>
      <c r="C42" s="44" t="s">
        <v>108</v>
      </c>
      <c r="D42" s="44" t="s">
        <v>96</v>
      </c>
      <c r="E42" s="15">
        <v>107</v>
      </c>
      <c r="F42" s="45">
        <v>304</v>
      </c>
      <c r="G42" s="45"/>
      <c r="H42" s="45"/>
      <c r="I42" s="45">
        <v>3</v>
      </c>
      <c r="J42" s="45"/>
      <c r="K42" s="45"/>
      <c r="L42" s="45"/>
      <c r="M42" s="46"/>
      <c r="N42" s="46"/>
      <c r="O42" s="47"/>
      <c r="P42" s="37">
        <f t="shared" si="2"/>
        <v>307</v>
      </c>
    </row>
    <row r="43" spans="1:16" ht="60" customHeight="1" x14ac:dyDescent="0.25">
      <c r="A43" s="42">
        <v>34</v>
      </c>
      <c r="B43" s="43" t="s">
        <v>24</v>
      </c>
      <c r="C43" s="44" t="s">
        <v>45</v>
      </c>
      <c r="D43" s="44" t="s">
        <v>96</v>
      </c>
      <c r="E43" s="15">
        <v>177</v>
      </c>
      <c r="F43" s="45"/>
      <c r="G43" s="45"/>
      <c r="H43" s="45"/>
      <c r="I43" s="45"/>
      <c r="J43" s="45"/>
      <c r="K43" s="45"/>
      <c r="L43" s="45"/>
      <c r="M43" s="46"/>
      <c r="N43" s="46"/>
      <c r="O43" s="47"/>
      <c r="P43" s="37">
        <f t="shared" si="2"/>
        <v>0</v>
      </c>
    </row>
    <row r="44" spans="1:16" ht="60" customHeight="1" x14ac:dyDescent="0.25">
      <c r="A44" s="13">
        <v>35</v>
      </c>
      <c r="B44" s="43" t="s">
        <v>25</v>
      </c>
      <c r="C44" s="44" t="s">
        <v>46</v>
      </c>
      <c r="D44" s="44" t="s">
        <v>96</v>
      </c>
      <c r="E44" s="15">
        <v>164</v>
      </c>
      <c r="F44" s="45"/>
      <c r="G44" s="45"/>
      <c r="H44" s="45"/>
      <c r="I44" s="45"/>
      <c r="J44" s="45"/>
      <c r="K44" s="45"/>
      <c r="L44" s="45"/>
      <c r="M44" s="46"/>
      <c r="N44" s="46">
        <v>1020</v>
      </c>
      <c r="O44" s="47"/>
      <c r="P44" s="37">
        <f t="shared" si="2"/>
        <v>1020</v>
      </c>
    </row>
    <row r="45" spans="1:16" ht="60" customHeight="1" x14ac:dyDescent="0.25">
      <c r="A45" s="13">
        <v>36</v>
      </c>
      <c r="B45" s="43" t="s">
        <v>26</v>
      </c>
      <c r="C45" s="44" t="s">
        <v>47</v>
      </c>
      <c r="D45" s="44" t="s">
        <v>96</v>
      </c>
      <c r="E45" s="15">
        <v>184</v>
      </c>
      <c r="F45" s="45"/>
      <c r="G45" s="45"/>
      <c r="H45" s="45"/>
      <c r="I45" s="45"/>
      <c r="J45" s="45"/>
      <c r="K45" s="45"/>
      <c r="L45" s="45"/>
      <c r="M45" s="46"/>
      <c r="N45" s="46">
        <v>300</v>
      </c>
      <c r="O45" s="47"/>
      <c r="P45" s="37">
        <f t="shared" si="2"/>
        <v>300</v>
      </c>
    </row>
    <row r="46" spans="1:16" ht="60" customHeight="1" x14ac:dyDescent="0.25">
      <c r="A46" s="13">
        <v>37</v>
      </c>
      <c r="B46" s="14" t="s">
        <v>103</v>
      </c>
      <c r="C46" s="15" t="s">
        <v>107</v>
      </c>
      <c r="D46" s="15" t="s">
        <v>94</v>
      </c>
      <c r="E46" s="15">
        <v>27</v>
      </c>
      <c r="F46" s="6"/>
      <c r="G46" s="6"/>
      <c r="H46" s="6"/>
      <c r="I46" s="6"/>
      <c r="J46" s="6"/>
      <c r="K46" s="6"/>
      <c r="L46" s="6"/>
      <c r="M46" s="22">
        <v>402</v>
      </c>
      <c r="N46" s="22">
        <v>60</v>
      </c>
      <c r="O46" s="35"/>
      <c r="P46" s="37">
        <f>SUM(F46:O46)</f>
        <v>462</v>
      </c>
    </row>
    <row r="47" spans="1:16" s="1" customFormat="1" ht="24" customHeight="1" thickBot="1" x14ac:dyDescent="0.3">
      <c r="A47" s="63" t="s">
        <v>69</v>
      </c>
      <c r="B47" s="64"/>
      <c r="C47" s="64"/>
      <c r="D47" s="20"/>
      <c r="E47" s="20"/>
      <c r="F47" s="7">
        <f t="shared" ref="F47:P47" si="3">SUM(F37:F46)</f>
        <v>1563</v>
      </c>
      <c r="G47" s="7">
        <f t="shared" si="3"/>
        <v>24</v>
      </c>
      <c r="H47" s="7">
        <f t="shared" si="3"/>
        <v>0</v>
      </c>
      <c r="I47" s="7">
        <f t="shared" si="3"/>
        <v>1930</v>
      </c>
      <c r="J47" s="7">
        <f t="shared" si="3"/>
        <v>664</v>
      </c>
      <c r="K47" s="7">
        <f t="shared" si="3"/>
        <v>1666</v>
      </c>
      <c r="L47" s="7">
        <f t="shared" si="3"/>
        <v>0</v>
      </c>
      <c r="M47" s="7">
        <f t="shared" si="3"/>
        <v>1602</v>
      </c>
      <c r="N47" s="7">
        <f t="shared" si="3"/>
        <v>3133</v>
      </c>
      <c r="O47" s="7">
        <f t="shared" si="3"/>
        <v>0</v>
      </c>
      <c r="P47" s="38">
        <f t="shared" si="3"/>
        <v>10582</v>
      </c>
    </row>
    <row r="48" spans="1:16" s="1" customFormat="1" x14ac:dyDescent="0.25">
      <c r="A48"/>
      <c r="C48" s="2"/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50" spans="1:16" ht="18.75" x14ac:dyDescent="0.3">
      <c r="A50" s="62" t="s">
        <v>106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1:16" ht="19.5" thickBot="1" x14ac:dyDescent="0.35">
      <c r="A51" s="12"/>
      <c r="B51" s="12"/>
      <c r="C51" s="12"/>
      <c r="D51" s="19"/>
      <c r="E51" s="19"/>
      <c r="F51" s="12"/>
      <c r="G51" s="12"/>
      <c r="H51" s="12"/>
      <c r="I51" s="12"/>
      <c r="J51" s="12"/>
      <c r="K51" s="12"/>
      <c r="L51" s="12"/>
      <c r="M51" s="12"/>
      <c r="N51" s="19"/>
      <c r="O51" s="19"/>
      <c r="P51" s="30"/>
    </row>
    <row r="52" spans="1:16" ht="36.75" thickBot="1" x14ac:dyDescent="0.3">
      <c r="A52" s="54" t="s">
        <v>54</v>
      </c>
      <c r="B52" s="55" t="s">
        <v>53</v>
      </c>
      <c r="C52" s="55" t="s">
        <v>52</v>
      </c>
      <c r="D52" s="55" t="s">
        <v>72</v>
      </c>
      <c r="E52" s="55" t="s">
        <v>73</v>
      </c>
      <c r="F52" s="55" t="s">
        <v>48</v>
      </c>
      <c r="G52" s="55" t="s">
        <v>0</v>
      </c>
      <c r="H52" s="55" t="s">
        <v>1</v>
      </c>
      <c r="I52" s="55" t="s">
        <v>49</v>
      </c>
      <c r="J52" s="55" t="s">
        <v>51</v>
      </c>
      <c r="K52" s="55" t="s">
        <v>2</v>
      </c>
      <c r="L52" s="55" t="s">
        <v>50</v>
      </c>
      <c r="M52" s="59" t="s">
        <v>70</v>
      </c>
      <c r="N52" s="59" t="s">
        <v>71</v>
      </c>
      <c r="O52" s="59" t="s">
        <v>3</v>
      </c>
      <c r="P52" s="60" t="s">
        <v>100</v>
      </c>
    </row>
    <row r="53" spans="1:16" ht="60" customHeight="1" x14ac:dyDescent="0.25">
      <c r="A53" s="16">
        <v>27</v>
      </c>
      <c r="B53" s="17" t="s">
        <v>66</v>
      </c>
      <c r="C53" s="18" t="s">
        <v>68</v>
      </c>
      <c r="D53" s="18" t="s">
        <v>75</v>
      </c>
      <c r="E53" s="15">
        <v>130</v>
      </c>
      <c r="F53" s="11"/>
      <c r="G53" s="11"/>
      <c r="H53" s="11">
        <v>6854</v>
      </c>
      <c r="I53" s="11">
        <v>120</v>
      </c>
      <c r="J53" s="11"/>
      <c r="K53" s="11">
        <v>265</v>
      </c>
      <c r="L53" s="11"/>
      <c r="M53" s="23">
        <v>15000</v>
      </c>
      <c r="N53" s="23"/>
      <c r="O53" s="34"/>
      <c r="P53" s="39">
        <f>SUM(F53:O53)</f>
        <v>22239</v>
      </c>
    </row>
    <row r="54" spans="1:16" ht="60" customHeight="1" x14ac:dyDescent="0.25">
      <c r="A54" s="13">
        <v>29</v>
      </c>
      <c r="B54" s="14" t="s">
        <v>67</v>
      </c>
      <c r="C54" s="15" t="s">
        <v>68</v>
      </c>
      <c r="D54" s="15" t="s">
        <v>75</v>
      </c>
      <c r="E54" s="15">
        <v>243</v>
      </c>
      <c r="F54" s="6">
        <v>736</v>
      </c>
      <c r="G54" s="6"/>
      <c r="H54" s="6">
        <v>6854</v>
      </c>
      <c r="I54" s="6">
        <v>3578</v>
      </c>
      <c r="J54" s="6">
        <v>2618</v>
      </c>
      <c r="K54" s="6">
        <v>17</v>
      </c>
      <c r="L54" s="6"/>
      <c r="M54" s="22">
        <v>18516</v>
      </c>
      <c r="N54" s="22"/>
      <c r="O54" s="35"/>
      <c r="P54" s="37">
        <f t="shared" ref="P54:P55" si="4">SUM(F54:O54)</f>
        <v>32319</v>
      </c>
    </row>
    <row r="55" spans="1:16" ht="24" customHeight="1" thickBot="1" x14ac:dyDescent="0.3">
      <c r="A55" s="63" t="s">
        <v>69</v>
      </c>
      <c r="B55" s="64"/>
      <c r="C55" s="64"/>
      <c r="D55" s="20"/>
      <c r="E55" s="20"/>
      <c r="F55" s="7">
        <f>SUM(F53:F54)</f>
        <v>736</v>
      </c>
      <c r="G55" s="7">
        <f t="shared" ref="G55:M55" si="5">SUM(G53:G54)</f>
        <v>0</v>
      </c>
      <c r="H55" s="7">
        <f t="shared" si="5"/>
        <v>13708</v>
      </c>
      <c r="I55" s="7">
        <f t="shared" si="5"/>
        <v>3698</v>
      </c>
      <c r="J55" s="7">
        <f t="shared" si="5"/>
        <v>2618</v>
      </c>
      <c r="K55" s="7">
        <f t="shared" si="5"/>
        <v>282</v>
      </c>
      <c r="L55" s="7">
        <f t="shared" si="5"/>
        <v>0</v>
      </c>
      <c r="M55" s="8">
        <f t="shared" si="5"/>
        <v>33516</v>
      </c>
      <c r="N55" s="8">
        <f t="shared" ref="N55:O55" si="6">SUM(N53:N54)</f>
        <v>0</v>
      </c>
      <c r="O55" s="36">
        <f t="shared" si="6"/>
        <v>0</v>
      </c>
      <c r="P55" s="38">
        <f t="shared" si="4"/>
        <v>54558</v>
      </c>
    </row>
    <row r="59" spans="1:16" x14ac:dyDescent="0.25">
      <c r="P59" s="49"/>
    </row>
    <row r="60" spans="1:16" x14ac:dyDescent="0.25">
      <c r="O60" s="49"/>
    </row>
    <row r="61" spans="1:16" x14ac:dyDescent="0.25">
      <c r="O61" s="49"/>
    </row>
  </sheetData>
  <mergeCells count="9">
    <mergeCell ref="N1:O1"/>
    <mergeCell ref="N2:O2"/>
    <mergeCell ref="N33:O33"/>
    <mergeCell ref="A50:M50"/>
    <mergeCell ref="A55:C55"/>
    <mergeCell ref="A47:C47"/>
    <mergeCell ref="A31:C31"/>
    <mergeCell ref="A34:M34"/>
    <mergeCell ref="A3:O3"/>
  </mergeCells>
  <printOptions horizontalCentered="1"/>
  <pageMargins left="0" right="0" top="0.47244094488188981" bottom="0.39370078740157483" header="0.31496062992125984" footer="0.15748031496062992"/>
  <pageSetup paperSize="8" scale="60" fitToHeight="2" orientation="portrait" r:id="rId1"/>
  <headerFooter>
    <oddFooter>&amp;L&amp;Z&amp;F&amp;R&amp;D</oddFooter>
  </headerFooter>
  <rowBreaks count="1" manualBreakCount="1">
    <brk id="3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Fenntartási költségek</vt:lpstr>
      <vt:lpstr>'Fenntartási költségek'!Nyomtatási_terület</vt:lpstr>
    </vt:vector>
  </TitlesOfParts>
  <Company>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Filló Pálné</dc:creator>
  <cp:lastModifiedBy>Konczné Kreisz Marianna</cp:lastModifiedBy>
  <cp:lastPrinted>2020-03-05T09:00:18Z</cp:lastPrinted>
  <dcterms:created xsi:type="dcterms:W3CDTF">2016-12-07T12:23:51Z</dcterms:created>
  <dcterms:modified xsi:type="dcterms:W3CDTF">2020-03-05T09:00:21Z</dcterms:modified>
</cp:coreProperties>
</file>