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I:\1_KOMMUNÁLIS KÖZSZOLGÁLTATÁSI ÉS KÖRNYEZETÜGYI OSZTÁLY\1_7_Ivóvíz ellátás\03_KGY_Előterjesztések\2020\2020_09_GFT\eloterjesztes\"/>
    </mc:Choice>
  </mc:AlternateContent>
  <xr:revisionPtr revIDLastSave="0" documentId="13_ncr:1_{ED297A04-120C-4BFF-8386-256BA56C4C4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eruházá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2" l="1"/>
  <c r="E23" i="2" l="1"/>
  <c r="E25" i="2"/>
  <c r="E43" i="2"/>
  <c r="E49" i="2"/>
  <c r="E56" i="2"/>
  <c r="E61" i="2"/>
  <c r="E146" i="2"/>
  <c r="E153" i="2"/>
  <c r="E160" i="2"/>
  <c r="E60" i="2" l="1"/>
  <c r="E14" i="2"/>
  <c r="E13" i="2" s="1"/>
  <c r="E28" i="2"/>
  <c r="E27" i="2" s="1"/>
  <c r="B170" i="2" l="1"/>
  <c r="B172" i="2"/>
  <c r="B171" i="2"/>
</calcChain>
</file>

<file path=xl/sharedStrings.xml><?xml version="1.0" encoding="utf-8"?>
<sst xmlns="http://schemas.openxmlformats.org/spreadsheetml/2006/main" count="1915" uniqueCount="254">
  <si>
    <t>Fővárosi Csatornázási Művek Zrt.</t>
  </si>
  <si>
    <t>Víziközmű-szolgáltató megnevezése:</t>
  </si>
  <si>
    <t>Víziközmű-szolgáltatási ágazat megnevezése:</t>
  </si>
  <si>
    <t>Közműves Szennyvízelvezetés és -tisztítás</t>
  </si>
  <si>
    <t>A Vksztv 11.§(4) bekezdés szerinti véleményező fél megnevezése:</t>
  </si>
  <si>
    <t>Budapest Főváros Önkormányzata</t>
  </si>
  <si>
    <t>Víziközmű-rendszer kódja: **</t>
  </si>
  <si>
    <t>21-99999-1-001-00-12</t>
  </si>
  <si>
    <t>A</t>
  </si>
  <si>
    <t>B</t>
  </si>
  <si>
    <t>C</t>
  </si>
  <si>
    <t>D</t>
  </si>
  <si>
    <t>E</t>
  </si>
  <si>
    <t>F</t>
  </si>
  <si>
    <t>G</t>
  </si>
  <si>
    <t>H</t>
  </si>
  <si>
    <t>I</t>
  </si>
  <si>
    <t>Fontossági sorrend</t>
  </si>
  <si>
    <t>Vízjogi létesítési/elvi engedély száma</t>
  </si>
  <si>
    <t>Az érintett ellátásért felelős(ök) megnevezése</t>
  </si>
  <si>
    <t>Tervezett nettó költség</t>
  </si>
  <si>
    <t>Forrás megnevezése</t>
  </si>
  <si>
    <t>Megvalósítás időtartama</t>
  </si>
  <si>
    <t>Tervezett időtáv</t>
  </si>
  <si>
    <t>(eFt)</t>
  </si>
  <si>
    <t>Kezdés</t>
  </si>
  <si>
    <t>Befejezés</t>
  </si>
  <si>
    <t>(rövid /  közép / hosszú)</t>
  </si>
  <si>
    <t>nem engedélyköteles</t>
  </si>
  <si>
    <t>bérleti használati díj</t>
  </si>
  <si>
    <t>rövid</t>
  </si>
  <si>
    <t>x</t>
  </si>
  <si>
    <t>Szennyvízátemelés</t>
  </si>
  <si>
    <t>1.</t>
  </si>
  <si>
    <t>közép</t>
  </si>
  <si>
    <t>Szennyvízelvezetés</t>
  </si>
  <si>
    <t>2.</t>
  </si>
  <si>
    <t>Szennyvíztisztítás - Észak-pesti Szennyvíztisztító Telep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</si>
  <si>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</si>
  <si>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</si>
  <si>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</si>
  <si>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</si>
  <si>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</si>
  <si>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</si>
  <si>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</si>
  <si>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</si>
  <si>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</si>
  <si>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</si>
  <si>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</si>
  <si>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Szennyvíztisztítás - Dél-pesti Szennyvíztisztító Telep</t>
  </si>
  <si>
    <t>14.</t>
  </si>
  <si>
    <t>15.</t>
  </si>
  <si>
    <t>16.</t>
  </si>
  <si>
    <t>17.</t>
  </si>
  <si>
    <t>18.</t>
  </si>
  <si>
    <t>19.</t>
  </si>
  <si>
    <t>20.</t>
  </si>
  <si>
    <t>hosszú</t>
  </si>
  <si>
    <t>21.</t>
  </si>
  <si>
    <t>22.</t>
  </si>
  <si>
    <t>23.</t>
  </si>
  <si>
    <t>24.</t>
  </si>
  <si>
    <t>Tervezett feladatok nettó költsége a teljes ütem tekintetében (eFt)</t>
  </si>
  <si>
    <t>Rendelkezésre álló források számszerűsített értéke a teljes ütem tekintetében (eFt)</t>
  </si>
  <si>
    <t>I. ütem</t>
  </si>
  <si>
    <t>II. ütem</t>
  </si>
  <si>
    <t>III. ütem</t>
  </si>
  <si>
    <t>BERUHÁZÁSOK ÖSSZEFOGLALÓ TÁBLÁZATA</t>
  </si>
  <si>
    <t>A tervet benyújtó szervezet megnevezése:</t>
  </si>
  <si>
    <r>
      <rPr>
        <b/>
        <u/>
        <sz val="11"/>
        <color theme="1"/>
        <rFont val="Calibri"/>
        <family val="2"/>
        <charset val="238"/>
        <scheme val="minor"/>
      </rPr>
      <t>ellátásért felelős</t>
    </r>
    <r>
      <rPr>
        <sz val="11"/>
        <color theme="1"/>
        <rFont val="Calibri"/>
        <family val="2"/>
        <charset val="238"/>
        <scheme val="minor"/>
      </rPr>
      <t xml:space="preserve"> / ellátásért felelősök képviselője / víziközmű-szolgáltató *</t>
    </r>
  </si>
  <si>
    <t>Beruházás megnevezése</t>
  </si>
  <si>
    <t xml:space="preserve">A beruházás ütemezése a tervezési időszak évei szerint </t>
  </si>
  <si>
    <t>engedélyköteles</t>
  </si>
  <si>
    <t>X</t>
  </si>
  <si>
    <t>uniós támogatás/önerő támogatás/saját forrás</t>
  </si>
  <si>
    <t>A hálózati elemek további fejlesztése Budapest teljes körű csatornázásának biztosítása érdekében</t>
  </si>
  <si>
    <t>Bp. XIII. Béke tér projekt III. ütem - Rákos-patak menti DN 2500 méretű tehermentesítő főgyűjtő építése</t>
  </si>
  <si>
    <t>uniós támogatás/önerő támogatás/bérleti, használati  díj/saját forrás</t>
  </si>
  <si>
    <t>Bp. X. kér. Jászberényi úton (Kolozsvári u. - Maglódl út között) 795,3 folyóméter DN 1800 átmérőjű tehermentesítő csatorna épitése</t>
  </si>
  <si>
    <t>Budapest Főváros önkormányzata</t>
  </si>
  <si>
    <t>Bp. X. kér. Maglódi úton (Jászberényi út-Téglavető u. között) 701,2 folyóméter DN 1650 átmérőjű tehermentesítő csatorna építése</t>
  </si>
  <si>
    <t>Bp. X. kér. Maglódl úton (Téglavető u. - Kocka u. között) 184,8 folyóméter DN 1360 átmérőjű tehermentesítő csatorna épftése</t>
  </si>
  <si>
    <t>Bp. X. kér. Maglódi úton (Kocka u. - Algyógyi u. között) 371 folyóméter DN 800 átmérőjű tehermentesítő csatorna építése</t>
  </si>
  <si>
    <t>Bp. XIII. Béke tér projekt II. ütem - Angyalföldi Szivattyútelep kapacitásbővítése</t>
  </si>
  <si>
    <t>uniós támogatás/önerő támogatás/bérleti díj/saját forrás</t>
  </si>
  <si>
    <t>engedélyköteles/nem engedélyköteles</t>
  </si>
  <si>
    <t>Előmechanika, záportározó létesítése</t>
  </si>
  <si>
    <t>(lejárt engedély KTVF: 51669-3/2010.)</t>
  </si>
  <si>
    <t>Iszapvonal - iszapvíztelenítő centrifugák telepítése</t>
  </si>
  <si>
    <t xml:space="preserve">Vízvonal - Levegőztető rendszer korszerűsítése </t>
  </si>
  <si>
    <t>Iszapvonal, vegyszeradagoló berendezések fejlesztése</t>
  </si>
  <si>
    <t>Biológia, "A" biológiai vonalon turbófúvók telepítése</t>
  </si>
  <si>
    <t xml:space="preserve">Zápor- és higított vizek kezelése </t>
  </si>
  <si>
    <t>Előmechnaika és iszapvonal - környezédelmi beruházások 250 méteres védőtávolsághoz</t>
  </si>
  <si>
    <t>III. ütem (2025-2034) Hosszú táv</t>
  </si>
  <si>
    <t>Bp., XX. ker.  János u.   Helsinki út  10,3 fm DN 1000 átmérőjű tehermentesítő csatorna építése</t>
  </si>
  <si>
    <t>Bp., XX. ker. János u. (Helsinki út - Széchenyi u.) 481,8fm DN 800 átmérőjű tehermentesítő csatorna építése</t>
  </si>
  <si>
    <t>Bp., XX. Ker. Kossuth Lajos utca - Kende Kanuth utca - Hosszú utca 1120 fm DN 1000 átmérőjű tehermentesítő csatorna építése</t>
  </si>
  <si>
    <t>Bp, XX. Ker. Vasút sor - Tusnád utca nyomvonalon 894,7 fm DN 1000 átmérőjű tehermentesítő csatorna építése</t>
  </si>
  <si>
    <t>XIII. ker. Lehet utca - Béke utcai gyűjtő felbővítése 970 folyóméteren  /Frangepán utca – Róbert Károly krt. között/</t>
  </si>
  <si>
    <t>Budai Duna-parti főgyűjtő tehermentesítése - I. ker. Halász utca csappantyú mögötti egyesített csatornák tehermentesítése</t>
  </si>
  <si>
    <t>Budai Duna-parti főgyűjtő tehermentesítése - I. ker. Döbrentei tér, Fogas utca – csappantyúk mögötti egyesített csatornák tehermentesítése</t>
  </si>
  <si>
    <t>Budai Duna-parti főgyűjtő tehermentesítése - II. ker. Bem téri műtárgyak átépítése</t>
  </si>
  <si>
    <t>Ördög-árok megcsapoló kiömlő csatorna létesítése / I. Döbrentei téri üzemen kívül helyezett ideiglenes záporkiömlő/</t>
  </si>
  <si>
    <t>Budai Duna-parti főgyűjtő tehermentesítése - XI. Szent Gellért tér csapadékvíz leválasztás</t>
  </si>
  <si>
    <t>Budai Duna-parti főgyűjtő tehermentesítése - XI. Hamzsabégi úti záporvíz szivattyútelep</t>
  </si>
  <si>
    <t>IV. ker. Türr  I. u.(Nádor u.- Attila u. ) 167fm DN 1360 átmérőjű tehermentesítő csatorna építése</t>
  </si>
  <si>
    <t>IV. ker. Nádor u. (Deák F. u. - Türr I.u. ) 590fm DN 1360 átmérőjű tehermentesítő csatorna építése</t>
  </si>
  <si>
    <t>IV. ker. Fóti u. (Attila u. - Káposztásmegyeri u. ) 225fm DN 1000 átmérőjű tehermentesítő csatorna építése</t>
  </si>
  <si>
    <t>IV. ker. Káposztásmegyeri u. (Fóti u.- Fénycső u.) 120fm DN 1000  átmérőjű és 97fm DN 800 átméröjű tehermentesítő csatorna építése</t>
  </si>
  <si>
    <t>VII. ker. Dózsa György út (Jobbágy u. - Istvánmezei u.) 63fm  DN 1200 átmérőjű tehermentesítő csatorna építése</t>
  </si>
  <si>
    <t>VII. ker. Jobbágy u. (Murányi u. - Dózsa György  út) 251fmDN 1200 átmérőjű tehermentesítő csatorna építése</t>
  </si>
  <si>
    <t>VII. ker. Verseny u. (Baross tér - Jobbágy u. ) 137,5fm DN 1360  átmérőjű tehermentesítő csatorna építése</t>
  </si>
  <si>
    <t>XIV. ker. Istvánmezei út ( Dózsa Gy. út - Szabó J.u.) 331,5fm DN 1200 átmérőjű tehermentesítő csatorna építése</t>
  </si>
  <si>
    <t>XIV. ker. Szabó J.u. (Istvánmezei út - Szabó J. köz ) 246,5fm DN 1200 átmérőjű tehermentesítő csatorna építése</t>
  </si>
  <si>
    <t>X. ker. Maglódi út (Akna u.- Szentimrey u. ) 371,0fm DN 800 átmérőjű tehermentesítő csatorna építése</t>
  </si>
  <si>
    <t>X. ker. Maglódi út (Szentimrey u. - Sibrik M. út) 145,0fm DN 400 átmérőjű tehermentesítő csatorna építése</t>
  </si>
  <si>
    <t>XIV. ker. Egressy út (Kövér L.u. - Róna u. ) 178fm 60/90 cm-es  tehermentesítő csatorna építése</t>
  </si>
  <si>
    <t>XII. ker. Németvölgyi út (Orbánhegyi út - Nagyenyed út ) 291fm DN 1000 átmérőjű tehermentesítő csatorna építése</t>
  </si>
  <si>
    <t>XII. ker. Németvölgyi út (Németvölgyi út 22. - Orbánhegyi út  ) 34fm DN 800 átmérőjű tehermentesítő csatorna építése</t>
  </si>
  <si>
    <t>XII. ker. Normafa u. (Eötvös út - Alkony út ) 319,3fm  DN 500 átmérőjű tehermentesítő csatorna építése</t>
  </si>
  <si>
    <t>XII. ker. Normafa u.(Alkony út - Vilma u.) 766fm DN 800  és                                                                                                                        452fm DN 1000 tehermentesítő csatorna építése</t>
  </si>
  <si>
    <t>XII. ker. Hóllosi út (Eötvös u. - Mátyás király út ) 168fm DN 300  átmérőjű tehermentesítő csatorna építése</t>
  </si>
  <si>
    <t>XII. ker. Mátyás király út (Költö u. - Vilma u. ) 438fm DN 500 átmérőjű tehermentesítő csatorna építése</t>
  </si>
  <si>
    <t>X. ker. Kada u.(Sörgyár - Mádi u.) 141,5fm DN 1200 átmérőjű tehermentesítő csatorna építése</t>
  </si>
  <si>
    <t>X. ker. Bolgár u.(Cserkesz u. - Gergely u. ) 146,5fm DN 1200 átmérőjű tehermentesítő csatorna építése</t>
  </si>
  <si>
    <t>XV. ker. Károlyi S. u.( Anyácska u. - Pozsonyi u.) 370fm DN 1000 átmérőjű tehermentesítő csatorna építése</t>
  </si>
  <si>
    <t>XV. ker. Pozsony u.(Károlyi S. u- Rákóczi u. ) 394fm DN1000 átmérőjű tehermentesítő csatorna építése</t>
  </si>
  <si>
    <t>XV. ker. Bem u.(Fő u. - Batthyány u. ) 510fm DN 600 átmérőjű tehermentesítő csatorna építése</t>
  </si>
  <si>
    <t>XV. ker. Fő út (Sződliget u. - Bem u.) 106fm DN 500 átmérőjű tehermentesítő csatorna építése</t>
  </si>
  <si>
    <t>XV. ker. Erdőkerülő u.  367 fm DN 400,DN500 átmérőjű tehermentesítő csatorna építése</t>
  </si>
  <si>
    <t>XV. ker. Damjanich u. (Szerencs u. - Arany J.u.) 253fm DN 800  átmérőjű tehermentesítő csatorna építése</t>
  </si>
  <si>
    <t>25.</t>
  </si>
  <si>
    <t>XV. ker. Szerencs u. (Pattogós u. - Bánk u.) 145fm DN 500  átmérőjű tehermentesítő csatorna építése</t>
  </si>
  <si>
    <t>26.</t>
  </si>
  <si>
    <t>XV. ker. Nyírpalota u. (Madách u.- Gergő u. ) 98fm DN 1800  átmérőjű tehermentesítő csatorna építése</t>
  </si>
  <si>
    <t>27.</t>
  </si>
  <si>
    <t>XIX. ker. Jáhn F. u. (Jáhn F. u. 54. -Üllői út ) 417,9fm DN 600   átmérőjű tehermentesítő csatorna építése</t>
  </si>
  <si>
    <t>XIX. ker. Áram u.(Üllöi út - Móricz Zs. u.) 471fm DN 600  átmérőjű tehermentesítő csatorna építése</t>
  </si>
  <si>
    <t>28.</t>
  </si>
  <si>
    <t>XIV. ker. Stefánia út (Szabó J.köz - Semsey A. u. ) 72,5fm 80/120 átmérőjű tehermentesítő csatorna építése</t>
  </si>
  <si>
    <t>XIV.  ker. Szabó J.köz 163,5fm   80/120 cm átmérőjű tehermentesítő csatorna építése</t>
  </si>
  <si>
    <t>XIV. Semsey A.u (Stefánia u.- Ilka u. ) 178fm 80/120cm átmérőjű tehermentesítő csatorna építése</t>
  </si>
  <si>
    <t>XIV.ker. Semsey A.u( Ilka u.- Gizella u.) 122fm 70/105 cm átmérőjű tehermentesítő csatorna építése</t>
  </si>
  <si>
    <t>29.</t>
  </si>
  <si>
    <t>XII. ker. Diósárok u. (Susogó u. - Béla király u.) 657fm DN 500 átmérőjű tehermentesítő csatorna építése</t>
  </si>
  <si>
    <t>30.</t>
  </si>
  <si>
    <t>II. ker. Szépvölgyi út (Kolosy tér - Csejtei u. )  489fm DN 800 átmérőjű tehermentesítő csatorna építése</t>
  </si>
  <si>
    <t>31.</t>
  </si>
  <si>
    <t>III. ker.Sarkadi u.-  Királyok útja Hatvany u. -Barárpatak 1528fm DN 300-800 átmérőjű tehermentesítő csatorna építése</t>
  </si>
  <si>
    <t>32.</t>
  </si>
  <si>
    <t>III. ker. Pünkösdfürdő u. - Királyok útja (Napfény u. - Bivalyos u.) 409,5fm DN500 és 316fm DN400 átmérőjű tehermentesítő csatorna építése</t>
  </si>
  <si>
    <t>33.</t>
  </si>
  <si>
    <t>VIII. ker.  Golgota u.(Golgota u. - Bláthy Otto u. ) 562fm DN 500 átmérőjű tehermentesítő csatorna építése</t>
  </si>
  <si>
    <t>34.</t>
  </si>
  <si>
    <t>IV.ker. Lőwy u. (József u. - Árpád u. ) 124fm DN1000 átmérőjű tehermentesítő csatorna építése</t>
  </si>
  <si>
    <t>35.</t>
  </si>
  <si>
    <t>IV. ker. Garam u. (Duna sor - Váci u. ) 135fm DN400 átmérőjű tehermentesítő csatorna építése</t>
  </si>
  <si>
    <t>36.</t>
  </si>
  <si>
    <t>IV. ker. Berta J.u. (Aradi u. - Pozsonyi u.) 1475fm DN1600 átmérőjű tehermentesítő csatorna építése</t>
  </si>
  <si>
    <t>IV. ker. Pozsonyi u. (Berda J. u.- Erzsébet u. ) 444fm DN1400 átmérőjű tehermentesítő csatorna építése</t>
  </si>
  <si>
    <t>37.</t>
  </si>
  <si>
    <t>IV.ker. Berni u.(Gyapjuszövő u. - Madridi u. ) 303fm DN 800 átmérőjű tehermentesítő csatorna építése</t>
  </si>
  <si>
    <t>IV. ker. Madridi u. (Berni u. - Berlini u. ) 525 fm DN 600-800 átmérőjű tehermentesítő csatorna építése</t>
  </si>
  <si>
    <t>38.</t>
  </si>
  <si>
    <t>IV.ker.  Pintér József u. (Váci u.- Megyeri u. ) 396fm DN 500 átmérőjű tehermentesítő csatorna építése</t>
  </si>
  <si>
    <t>39.</t>
  </si>
  <si>
    <t>IV. ker. Klára u.( Tél u. Ősz u. ) 131fm  DN 400 átmérőjű tehermentesítő csatorna építése</t>
  </si>
  <si>
    <t>40.</t>
  </si>
  <si>
    <t>IV.ker. Vécsey u. (Nádor u. - Attila u. ) 150fm DN 800 átmérőjű tehermentesítő csatorna építése</t>
  </si>
  <si>
    <t>41.</t>
  </si>
  <si>
    <t xml:space="preserve">IV. ker. Dessewffy u. (Szent I. - Mikes u. ) 196fm DN 800 és 166fm  DN 600 átmérőjű tehermentesítő csatorna építése                                </t>
  </si>
  <si>
    <t>42.</t>
  </si>
  <si>
    <t>IV.ker. Vécsey köz  78fm DN500 átmérőjű tehermentesítő csatorna építése</t>
  </si>
  <si>
    <t>IV. ker. Vécsey u. (Vécsey u. 101. - Dessewffy u.) 151,5fm DN 500 átmérőjű tehermentesítő csatorna építése</t>
  </si>
  <si>
    <t>IV.ker.Dessewffy u. (Mikszáth u. - Vécsey u. ) 146fm DN 500 átmérőjű tehermentesítő csatorna építése</t>
  </si>
  <si>
    <t>43.</t>
  </si>
  <si>
    <t>XVIII. Ker. Üllői út ( József u. - Tinódi u. ) 199,5fm DN 600 átmérőjű tehermentesítő csatorna építése</t>
  </si>
  <si>
    <t>XVIII. Ker. Üllői út ( Kerülethatár - József u. u. ) 104fm DN 800 átmérőjű tehermentesítő csatorna építése</t>
  </si>
  <si>
    <t>XIX. Ker. Üllői út ( Vasgereben u. - Lenkei u.) 339fm DN 800 átmérőjű tehermentesítő csatorna építése</t>
  </si>
  <si>
    <t>XIX. Ker. Vas Gereben u. (Tartsay u. - Üllői út) 271,5fm DN 800   átmérőjű tehermentesítő csatorna építése</t>
  </si>
  <si>
    <t>44.</t>
  </si>
  <si>
    <t>VI. ker. Liszt Ferenc tér (Andrássy u. - Király u.)254fm DN1200</t>
  </si>
  <si>
    <t>VI. ker. Király u. ( Kertész u. - Erzsébet krt. ) 102,9fm DN 1200  átmérőjű tehermentesítő csatorna építése</t>
  </si>
  <si>
    <t>VII. ker. Akácfa u. ( Dohány u. - Rákóczi út ) 149,2 fm DN 2000 átmérőjű tehermentesítő csatorna építése</t>
  </si>
  <si>
    <t>VII. ker. Dohány u. ( Kertész u. - Erzsébet krt. ) 42fm DN 1600  átmérőjű tehermentesítő csatorna építése</t>
  </si>
  <si>
    <t>VII. ker. Dohány u. ( Akácfa u. - Kertész u. ) 101,4fm DN 2000  átmérőjű tehermentesítő csatorna építése</t>
  </si>
  <si>
    <t>VII. ker. Kertész u. (Király u. - Wesselényi u.) 400,1fm DN 1200 átmérőjű tehermentesítő csatorna építése</t>
  </si>
  <si>
    <t>VII. ker. Kertész u. ( Wesselényi u. -  Dohány u.) 260,8fm DN 1600  átmérőjű tehermentesítő csatorna építése</t>
  </si>
  <si>
    <t>VII.ker.  Wesselényi u. (Kertész u.- Erzsébet krt.) 102,8fm DN 1200 átmérőjű tehermentesítő csatorna építése</t>
  </si>
  <si>
    <t>VIII.ker. Somogyi Béla u. (Blaha Lujza tér - Gutenberg tér ) 340fm DN 2000 átmérőjű tehermentesítő csatorna építése</t>
  </si>
  <si>
    <t>VIII.ker.  Gutenberg tér (Somogyi Béla u. - Mária u.) 70fm DN2000 átmérőjű tehermentesítő csatorna építése</t>
  </si>
  <si>
    <t>VIII. ker. Mária u. (Gutenberg tér - Baross u.) 414 fm DN 2000 átmérőjű tehermentesítő csatorna építése</t>
  </si>
  <si>
    <t>Szivattyútelepeken gépészeti beruházások</t>
  </si>
  <si>
    <t>Automata telepek - gépészeti beruházások</t>
  </si>
  <si>
    <t>Automata telepeken gépészeti beruházások</t>
  </si>
  <si>
    <t>Házi szennyvízbeemelők távfelügyeletének ütemezett kialakítása, kiépítése</t>
  </si>
  <si>
    <t>Biológia gépészeti beruházásai</t>
  </si>
  <si>
    <t>Biológia - szennyvíztisztítás technológiájának intenzifikálása</t>
  </si>
  <si>
    <t>Utóülepítő gépészeti beruházásai</t>
  </si>
  <si>
    <t>Iszapvonal, új iszapvíztelenítő berendezés telepítése</t>
  </si>
  <si>
    <t>Iszapvonal  gépészeti beruházásai</t>
  </si>
  <si>
    <t>Vízkormányzás - Ipari vízvezeték bővítése</t>
  </si>
  <si>
    <t>Iszapvonal - iszptároló medence bővítése (4000m3)</t>
  </si>
  <si>
    <t>Iszapvonal - gépészeti kapacitás bővítése</t>
  </si>
  <si>
    <t>Iszapvonal - biofilter kapacitás bővítés</t>
  </si>
  <si>
    <t>Iszapvonal - gépészeti egységeinek bővítése</t>
  </si>
  <si>
    <t>Biofor technológiai kapacitásának bővítése</t>
  </si>
  <si>
    <t>Gördülő Fejlesztési Terv a 2021 - 2035 időszakra</t>
  </si>
  <si>
    <r>
      <t>Szivattyútelepek - dunai sodorvonali bevezető csővek átalakítása</t>
    </r>
    <r>
      <rPr>
        <sz val="11"/>
        <rFont val="Calibri"/>
        <family val="2"/>
        <charset val="238"/>
      </rPr>
      <t xml:space="preserve"> XI. Kelenföld, IX. Ferencváros)  </t>
    </r>
  </si>
  <si>
    <t>Biofor - technológiára ráfolyó, illetve technológiáról elfolyó szennyvíz lebegőanyag tartalom mentesítése</t>
  </si>
  <si>
    <t>uniós támogatás/önerő támogatás</t>
  </si>
  <si>
    <t>Békásmegyeri Szivattyútelep mechanikai szűrésének fejlesztése</t>
  </si>
  <si>
    <t>Előmechanika, záportározó létesítéséhez tervek és engedélyezési eljárás</t>
  </si>
  <si>
    <t>Bp. XII. Győri út - Mészáros utca új,vasút alatti átvezetés kiépítése</t>
  </si>
  <si>
    <t>Bp.IX.ker.Haller utca magasan fekvő gyűjtők és a Pesti Dunaparti főgyűjtő csatlakozásának átépítése. (trombitaműtárgy, leválasztó műtárgyak, 150m DN 2000-es csatorna építése)</t>
  </si>
  <si>
    <t>Bp. VIII. Stróbl Alajos utcai főgyűjtőcsatorna felbővítése (meglévő 120/180 cm-es főgyűjtő felbővítése 0 180 cm-re 855 fm hosszon)</t>
  </si>
  <si>
    <t>Békásmegyeri Szivattyútelepen új záportározó létesítése</t>
  </si>
  <si>
    <t>Bp. XIX. ker. Wekerletelep komplex fejlesztése</t>
  </si>
  <si>
    <t>XIX. Wekerle telep komplex fejlesztése I. ütem</t>
  </si>
  <si>
    <t>Vegyszeradagoló állomások kiépítése – I. ütem</t>
  </si>
  <si>
    <t>45.</t>
  </si>
  <si>
    <t>46.</t>
  </si>
  <si>
    <t>47.</t>
  </si>
  <si>
    <t>48.</t>
  </si>
  <si>
    <t>49.</t>
  </si>
  <si>
    <t>Budapest, egyesített rendszerű, kedvezőtlen lefolyású csatornáinak hidraulikai fejlesztése/javítása</t>
  </si>
  <si>
    <t>Vegyszeradagoló állomások kiépítése – II. ütem.</t>
  </si>
  <si>
    <t>XX. kerület Dél-pesti Szennyvíztisztító bevezető, Torontál utcai főgyűjtő csatlakozás áramlástani felülvizsgálata, fejlesztése</t>
  </si>
  <si>
    <t>Csatornahálózat mérőrendszerének kialakítása</t>
  </si>
  <si>
    <t>Bp., XXI. Ker. Vas Gereben utcai és Erdősor utcai Szivattyútelep működésének javítása</t>
  </si>
  <si>
    <t>Észak-pesti Szennyvíztisztító Telep hígítottvíz kezelő műtárgy kialakítása a Zsilip utcai Szivattyútelep mellett</t>
  </si>
  <si>
    <t>I. ütem (2021) Rövid táv</t>
  </si>
  <si>
    <t>II. ütem (2022-2025) Közép táv</t>
  </si>
  <si>
    <t xml:space="preserve">vegyszeradagoló állomások kiépítése </t>
  </si>
  <si>
    <t>Szivattyútelepek - dunai sodorvonali bevezető csövek átalakítása XIII. Angyalföld</t>
  </si>
  <si>
    <t>Átemelőtelepek - dél-budai telepek kapacitásbővítése (telepfejlesztés és célvezetékek építése)</t>
  </si>
  <si>
    <t>Budapest, XVII. kerületi csatornafejlesztések (tervezés) I. ütem</t>
  </si>
  <si>
    <t>35100/5513/2020</t>
  </si>
  <si>
    <t>A budapesti csatornahálózaton monitoring rendszer kiépítése</t>
  </si>
  <si>
    <t>50.</t>
  </si>
  <si>
    <t>Budapest Főváros Önkormányzata és Pilisborosjenő Község Önkormányzata</t>
  </si>
  <si>
    <t>Budapest Főváros és Pilisborosjenő Község Önkormányzatai közös derogációs szennyvíz-
elvezetési projektje</t>
  </si>
  <si>
    <t>A hálózati elemek további fejlesztése Budapest teljes körű csatornázásának biztosítása érdekében (2021-es forrásrész)</t>
  </si>
  <si>
    <t>Budapest Főváros Önkormányzata és Pilisborosjenő Község önkormányzata</t>
  </si>
  <si>
    <t>Bp. XII. kér. Nagykapos utca - Irhás árok, Konkoly-Thege Miklós út - Magas út csatornázása</t>
  </si>
  <si>
    <t>Budapest, XVII. kerületi csatornafejlesztések</t>
  </si>
  <si>
    <t>35100/6405/2020;              nem engedélyköteles</t>
  </si>
  <si>
    <t>Dél-pesti Szennyvíztisztító Telep vízgyűjtő területéhez kapcsolódó fejlesztések - I. ütem (egyedi rács műtárgy a Népjóléti-árokba jutó ötszörösen hígított kevert vizek mechanikai szűrésére, tápanyag eltávolítás fejlesztése, 	iszapkezelés, csurgalékvíz kezelés bővítése (II. ütem) munkáinak tervezése)</t>
  </si>
  <si>
    <t>Dél-pesti Szennyvíztisztító Telep vízgyűjtő területéhez kapcsolódó fejlesztések - II. ütem ( Záporvizek kezelése a Népjóléti Árokban (telepet megkerülő ötszörösen hígított záporvíz mechanikai szűrésének megvalósítása),
záporkezelő ülepítőmű létesítése,
javasolt természetes biológiai tisztítómű, fás szárú növény kultúrával.)</t>
  </si>
  <si>
    <t>Bp. XIII. kér. Béke tér projekt 1. ütem - Béke utcai tehermentesítő csatorna (Rozsnyai utca - Béke tér között) DN1600 méretű gravitációs főgyűjtő csatorna építése (tervezés, engedélyezés és kivitelezés) / Angyalföldi szivattyútelepen szivattyútelepi átalakítások</t>
  </si>
  <si>
    <t>Bp. XIII. ker. Béke tér projekt I. ütem - Béke utcai tehermentesítő csatorna (Rozsnyai utca - Béke tér között) DN 1600 méretű gravitációs főgyűjtő csatorna építése (tervezés, engedélyeztetés és kivitelezés) / Angyalföldi szivattyútelepen szivattyútelepi átalakítások</t>
  </si>
  <si>
    <t>Dél-pesti Szennyvíztisztító Telep vízgyűjtő területéhez kapcsolódó fejlesztések - I. ütem (	egyedi rács műtárgy a Népjóléti-árokba jutó ötszörösen hígított kevert vizek mechanikai szűrésére, tápanyag eltávolítás fejlesztése, iszapkezelés, csurgalékvíz kezelés bővítése (II. ütem) munkáinak tervezése)</t>
  </si>
  <si>
    <t>Kelenföldi szivattyútelepen zsilipek, tolózárak beépítése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</si>
</sst>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\ _F_t"/>
    <numFmt numFmtId="167" formatCode="[$-40E]General"/>
  </numFmts>
  <fonts count="12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Luxi Sans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Arial CE"/>
      <charset val="238"/>
    </font>
    <font>
      <sz val="11"/>
      <name val="Calibri"/>
      <family val="2"/>
      <charset val="238"/>
    </font>
    <font>
      <sz val="10.5"/>
      <name val="Arial"/>
      <family val="2"/>
      <charset val="238"/>
    </font>
    <font>
      <sz val="1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4" fillId="0" borderId="0"/>
    <xf numFmtId="0" fontId="5" fillId="0" borderId="0"/>
    <xf numFmtId="167" fontId="8" fillId="0" borderId="0"/>
  </cellStyleXfs>
  <cellXfs count="315">
    <xf numFmtId="0" fontId="0" fillId="0" borderId="0" xfId="0"/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6" fillId="5" borderId="41" xfId="0" applyNumberFormat="1" applyFont="1" applyFill="1" applyBorder="1" applyAlignment="1">
      <alignment horizontal="right" vertical="center"/>
    </xf>
    <xf numFmtId="0" fontId="7" fillId="5" borderId="41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 wrapText="1"/>
    </xf>
    <xf numFmtId="3" fontId="6" fillId="0" borderId="34" xfId="0" applyNumberFormat="1" applyFont="1" applyFill="1" applyBorder="1" applyAlignment="1">
      <alignment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vertical="center" wrapText="1"/>
    </xf>
    <xf numFmtId="0" fontId="7" fillId="0" borderId="23" xfId="3" applyFont="1" applyFill="1" applyBorder="1" applyAlignment="1">
      <alignment vertical="center" wrapText="1"/>
    </xf>
    <xf numFmtId="3" fontId="7" fillId="0" borderId="5" xfId="2" applyNumberFormat="1" applyFont="1" applyFill="1" applyBorder="1" applyAlignment="1">
      <alignment horizontal="right" vertical="center"/>
    </xf>
    <xf numFmtId="0" fontId="6" fillId="0" borderId="17" xfId="1" applyFont="1" applyFill="1" applyBorder="1" applyAlignment="1">
      <alignment vertical="center" wrapText="1"/>
    </xf>
    <xf numFmtId="3" fontId="6" fillId="0" borderId="14" xfId="1" applyNumberFormat="1" applyFont="1" applyFill="1" applyBorder="1" applyAlignment="1">
      <alignment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vertical="center" wrapText="1"/>
    </xf>
    <xf numFmtId="0" fontId="7" fillId="4" borderId="5" xfId="0" applyFont="1" applyFill="1" applyBorder="1"/>
    <xf numFmtId="3" fontId="7" fillId="0" borderId="19" xfId="2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20" xfId="1" applyFont="1" applyFill="1" applyBorder="1" applyAlignment="1"/>
    <xf numFmtId="0" fontId="6" fillId="0" borderId="17" xfId="1" applyFont="1" applyFill="1" applyBorder="1" applyAlignment="1"/>
    <xf numFmtId="0" fontId="6" fillId="0" borderId="17" xfId="0" applyFont="1" applyFill="1" applyBorder="1"/>
    <xf numFmtId="3" fontId="6" fillId="0" borderId="14" xfId="2" applyNumberFormat="1" applyFont="1" applyFill="1" applyBorder="1" applyAlignment="1">
      <alignment horizontal="right" vertical="center" wrapText="1"/>
    </xf>
    <xf numFmtId="0" fontId="6" fillId="0" borderId="17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/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/>
    <xf numFmtId="49" fontId="7" fillId="4" borderId="3" xfId="0" applyNumberFormat="1" applyFont="1" applyFill="1" applyBorder="1"/>
    <xf numFmtId="0" fontId="1" fillId="0" borderId="0" xfId="0" applyFont="1"/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vertical="center" wrapText="1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166" fontId="7" fillId="0" borderId="5" xfId="2" applyNumberFormat="1" applyFont="1" applyFill="1" applyBorder="1" applyAlignment="1">
      <alignment horizontal="right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4" borderId="5" xfId="0" applyNumberFormat="1" applyFont="1" applyFill="1" applyBorder="1"/>
    <xf numFmtId="49" fontId="7" fillId="4" borderId="6" xfId="0" applyNumberFormat="1" applyFont="1" applyFill="1" applyBorder="1"/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37" xfId="0" applyNumberFormat="1" applyFont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right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2" borderId="29" xfId="0" applyNumberFormat="1" applyFont="1" applyFill="1" applyBorder="1" applyAlignment="1">
      <alignment horizontal="center" vertical="center"/>
    </xf>
    <xf numFmtId="49" fontId="7" fillId="3" borderId="29" xfId="0" applyNumberFormat="1" applyFont="1" applyFill="1" applyBorder="1" applyAlignment="1">
      <alignment horizontal="center" vertical="center"/>
    </xf>
    <xf numFmtId="49" fontId="7" fillId="4" borderId="29" xfId="0" applyNumberFormat="1" applyFont="1" applyFill="1" applyBorder="1" applyAlignment="1">
      <alignment horizontal="center" vertical="center"/>
    </xf>
    <xf numFmtId="49" fontId="7" fillId="4" borderId="30" xfId="0" applyNumberFormat="1" applyFont="1" applyFill="1" applyBorder="1" applyAlignment="1">
      <alignment horizontal="center" vertical="center"/>
    </xf>
    <xf numFmtId="0" fontId="6" fillId="0" borderId="34" xfId="0" applyFont="1" applyFill="1" applyBorder="1"/>
    <xf numFmtId="3" fontId="6" fillId="0" borderId="34" xfId="2" applyNumberFormat="1" applyFont="1" applyFill="1" applyBorder="1" applyAlignment="1">
      <alignment horizontal="right" vertical="center" wrapText="1"/>
    </xf>
    <xf numFmtId="0" fontId="6" fillId="0" borderId="34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 vertical="center" wrapText="1"/>
    </xf>
    <xf numFmtId="0" fontId="6" fillId="0" borderId="46" xfId="0" applyFont="1" applyFill="1" applyBorder="1"/>
    <xf numFmtId="0" fontId="7" fillId="0" borderId="3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4" borderId="11" xfId="0" applyFont="1" applyFill="1" applyBorder="1"/>
    <xf numFmtId="0" fontId="7" fillId="4" borderId="12" xfId="0" applyFont="1" applyFill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/>
    </xf>
    <xf numFmtId="3" fontId="7" fillId="0" borderId="5" xfId="4" applyNumberFormat="1" applyFont="1" applyFill="1" applyBorder="1" applyAlignment="1">
      <alignment horizontal="right" vertical="center" wrapText="1"/>
    </xf>
    <xf numFmtId="0" fontId="7" fillId="4" borderId="6" xfId="0" applyFont="1" applyFill="1" applyBorder="1"/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vertical="center"/>
    </xf>
    <xf numFmtId="167" fontId="7" fillId="0" borderId="5" xfId="5" applyFont="1" applyFill="1" applyBorder="1" applyAlignment="1">
      <alignment horizontal="left" vertical="center" wrapText="1"/>
    </xf>
    <xf numFmtId="16" fontId="7" fillId="0" borderId="4" xfId="0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3" fontId="7" fillId="0" borderId="5" xfId="1" applyNumberFormat="1" applyFont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7" fillId="0" borderId="5" xfId="1" applyFont="1" applyBorder="1" applyAlignment="1">
      <alignment vertical="center" wrapText="1"/>
    </xf>
    <xf numFmtId="3" fontId="7" fillId="0" borderId="5" xfId="1" applyNumberFormat="1" applyFont="1" applyBorder="1" applyAlignment="1">
      <alignment horizontal="right" vertical="center" wrapText="1"/>
    </xf>
    <xf numFmtId="3" fontId="7" fillId="0" borderId="5" xfId="1" applyNumberFormat="1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/>
    </xf>
    <xf numFmtId="3" fontId="7" fillId="0" borderId="11" xfId="1" applyNumberFormat="1" applyFont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6" fillId="0" borderId="33" xfId="1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5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vertical="center" wrapText="1"/>
    </xf>
    <xf numFmtId="0" fontId="7" fillId="0" borderId="52" xfId="0" applyFont="1" applyFill="1" applyBorder="1" applyAlignment="1">
      <alignment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3" fontId="7" fillId="0" borderId="11" xfId="2" applyNumberFormat="1" applyFont="1" applyFill="1" applyBorder="1" applyAlignment="1">
      <alignment horizontal="right" vertical="center" wrapText="1"/>
    </xf>
    <xf numFmtId="0" fontId="7" fillId="0" borderId="36" xfId="0" applyFont="1" applyBorder="1" applyAlignment="1">
      <alignment horizontal="center" vertical="center"/>
    </xf>
    <xf numFmtId="3" fontId="7" fillId="0" borderId="5" xfId="1" applyNumberFormat="1" applyFont="1" applyFill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2" borderId="29" xfId="0" applyFont="1" applyFill="1" applyBorder="1"/>
    <xf numFmtId="0" fontId="0" fillId="0" borderId="0" xfId="0" applyFont="1"/>
    <xf numFmtId="0" fontId="7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/>
    <xf numFmtId="0" fontId="0" fillId="0" borderId="1" xfId="0" applyFont="1" applyBorder="1"/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/>
    <xf numFmtId="3" fontId="7" fillId="0" borderId="5" xfId="0" applyNumberFormat="1" applyFont="1" applyBorder="1"/>
    <xf numFmtId="3" fontId="0" fillId="0" borderId="6" xfId="0" applyNumberFormat="1" applyFont="1" applyBorder="1"/>
    <xf numFmtId="0" fontId="0" fillId="0" borderId="37" xfId="0" applyFont="1" applyBorder="1"/>
    <xf numFmtId="3" fontId="7" fillId="0" borderId="29" xfId="0" applyNumberFormat="1" applyFont="1" applyBorder="1"/>
    <xf numFmtId="3" fontId="0" fillId="0" borderId="30" xfId="0" applyNumberFormat="1" applyFont="1" applyBorder="1"/>
    <xf numFmtId="0" fontId="0" fillId="0" borderId="0" xfId="0" applyAlignment="1">
      <alignment horizontal="center"/>
    </xf>
    <xf numFmtId="0" fontId="0" fillId="0" borderId="0" xfId="0" applyFill="1"/>
    <xf numFmtId="0" fontId="6" fillId="0" borderId="14" xfId="0" applyFont="1" applyFill="1" applyBorder="1"/>
    <xf numFmtId="0" fontId="6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21" xfId="0" applyFont="1" applyFill="1" applyBorder="1"/>
    <xf numFmtId="0" fontId="7" fillId="0" borderId="5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4" borderId="2" xfId="0" applyFont="1" applyFill="1" applyBorder="1"/>
    <xf numFmtId="0" fontId="7" fillId="4" borderId="3" xfId="0" applyFont="1" applyFill="1" applyBorder="1"/>
    <xf numFmtId="3" fontId="7" fillId="0" borderId="29" xfId="2" applyNumberFormat="1" applyFont="1" applyFill="1" applyBorder="1" applyAlignment="1">
      <alignment horizontal="right" vertical="center" wrapText="1"/>
    </xf>
    <xf numFmtId="0" fontId="7" fillId="4" borderId="29" xfId="0" applyFont="1" applyFill="1" applyBorder="1"/>
    <xf numFmtId="0" fontId="7" fillId="4" borderId="30" xfId="0" applyFont="1" applyFill="1" applyBorder="1"/>
    <xf numFmtId="166" fontId="7" fillId="6" borderId="2" xfId="2" applyNumberFormat="1" applyFont="1" applyFill="1" applyBorder="1" applyAlignment="1">
      <alignment horizontal="right" vertical="center" wrapText="1"/>
    </xf>
    <xf numFmtId="49" fontId="7" fillId="6" borderId="2" xfId="0" applyNumberFormat="1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center" vertical="center" wrapText="1"/>
    </xf>
    <xf numFmtId="3" fontId="7" fillId="6" borderId="29" xfId="2" applyNumberFormat="1" applyFont="1" applyFill="1" applyBorder="1" applyAlignment="1">
      <alignment horizontal="right" vertical="center"/>
    </xf>
    <xf numFmtId="0" fontId="7" fillId="6" borderId="29" xfId="3" applyFont="1" applyFill="1" applyBorder="1" applyAlignment="1">
      <alignment vertical="center" wrapText="1"/>
    </xf>
    <xf numFmtId="0" fontId="0" fillId="0" borderId="0" xfId="0" applyBorder="1"/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7" fillId="0" borderId="48" xfId="0" applyFont="1" applyFill="1" applyBorder="1" applyAlignment="1">
      <alignment vertical="center" wrapText="1"/>
    </xf>
    <xf numFmtId="0" fontId="7" fillId="0" borderId="48" xfId="0" applyFont="1" applyFill="1" applyBorder="1" applyAlignment="1">
      <alignment horizontal="center" vertical="center"/>
    </xf>
    <xf numFmtId="3" fontId="7" fillId="0" borderId="48" xfId="2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8" xfId="0" applyFont="1" applyFill="1" applyBorder="1" applyAlignment="1">
      <alignment vertical="top" wrapText="1"/>
    </xf>
    <xf numFmtId="0" fontId="7" fillId="0" borderId="55" xfId="0" applyFont="1" applyBorder="1" applyAlignment="1">
      <alignment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6" borderId="11" xfId="3" applyFont="1" applyFill="1" applyBorder="1" applyAlignment="1">
      <alignment vertical="center" wrapText="1"/>
    </xf>
    <xf numFmtId="3" fontId="7" fillId="6" borderId="11" xfId="2" applyNumberFormat="1" applyFont="1" applyFill="1" applyBorder="1" applyAlignment="1">
      <alignment horizontal="right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6" borderId="5" xfId="3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/>
    </xf>
    <xf numFmtId="0" fontId="7" fillId="0" borderId="11" xfId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vertical="center" wrapText="1"/>
    </xf>
    <xf numFmtId="3" fontId="7" fillId="0" borderId="29" xfId="1" applyNumberFormat="1" applyFont="1" applyBorder="1" applyAlignment="1">
      <alignment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3" fontId="9" fillId="0" borderId="19" xfId="2" applyNumberFormat="1" applyFont="1" applyFill="1" applyBorder="1" applyAlignment="1">
      <alignment horizontal="righ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3" fontId="9" fillId="0" borderId="29" xfId="2" applyNumberFormat="1" applyFont="1" applyFill="1" applyBorder="1" applyAlignment="1">
      <alignment horizontal="right" vertical="center" wrapText="1"/>
    </xf>
    <xf numFmtId="0" fontId="7" fillId="0" borderId="57" xfId="0" applyFont="1" applyBorder="1" applyAlignment="1">
      <alignment vertical="center" wrapText="1"/>
    </xf>
    <xf numFmtId="3" fontId="7" fillId="0" borderId="11" xfId="4" applyNumberFormat="1" applyFont="1" applyFill="1" applyBorder="1" applyAlignment="1">
      <alignment horizontal="right" vertical="center" wrapText="1"/>
    </xf>
    <xf numFmtId="0" fontId="6" fillId="0" borderId="58" xfId="1" applyFont="1" applyFill="1" applyBorder="1" applyAlignment="1">
      <alignment vertical="center" wrapText="1"/>
    </xf>
    <xf numFmtId="3" fontId="6" fillId="0" borderId="28" xfId="1" applyNumberFormat="1" applyFont="1" applyFill="1" applyBorder="1" applyAlignment="1">
      <alignment vertical="center" wrapText="1"/>
    </xf>
    <xf numFmtId="0" fontId="6" fillId="0" borderId="58" xfId="1" applyFont="1" applyFill="1" applyBorder="1" applyAlignment="1">
      <alignment horizontal="center" vertical="center" wrapText="1"/>
    </xf>
    <xf numFmtId="0" fontId="6" fillId="0" borderId="59" xfId="1" applyFont="1" applyFill="1" applyBorder="1" applyAlignment="1">
      <alignment vertical="center" wrapText="1"/>
    </xf>
    <xf numFmtId="0" fontId="7" fillId="6" borderId="4" xfId="0" applyFont="1" applyFill="1" applyBorder="1" applyAlignment="1">
      <alignment horizontal="center" vertical="center"/>
    </xf>
    <xf numFmtId="0" fontId="6" fillId="0" borderId="32" xfId="1" applyFont="1" applyFill="1" applyBorder="1" applyAlignment="1"/>
    <xf numFmtId="0" fontId="6" fillId="0" borderId="33" xfId="1" applyFont="1" applyFill="1" applyBorder="1" applyAlignment="1"/>
    <xf numFmtId="0" fontId="6" fillId="0" borderId="33" xfId="0" applyFont="1" applyFill="1" applyBorder="1"/>
    <xf numFmtId="0" fontId="6" fillId="0" borderId="33" xfId="0" applyFont="1" applyFill="1" applyBorder="1" applyAlignment="1">
      <alignment horizontal="center"/>
    </xf>
    <xf numFmtId="0" fontId="6" fillId="0" borderId="35" xfId="0" applyFont="1" applyFill="1" applyBorder="1"/>
    <xf numFmtId="0" fontId="9" fillId="0" borderId="29" xfId="0" applyFont="1" applyFill="1" applyBorder="1" applyAlignment="1">
      <alignment horizontal="center" vertical="center"/>
    </xf>
    <xf numFmtId="0" fontId="9" fillId="0" borderId="60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61" xfId="0" applyFont="1" applyFill="1" applyBorder="1" applyAlignment="1">
      <alignment vertical="center" wrapText="1"/>
    </xf>
    <xf numFmtId="0" fontId="7" fillId="0" borderId="61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 wrapText="1"/>
    </xf>
    <xf numFmtId="3" fontId="7" fillId="0" borderId="61" xfId="4" applyNumberFormat="1" applyFont="1" applyFill="1" applyBorder="1" applyAlignment="1">
      <alignment horizontal="right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7" fillId="2" borderId="61" xfId="0" applyFont="1" applyFill="1" applyBorder="1" applyAlignment="1">
      <alignment horizontal="center" vertical="center"/>
    </xf>
    <xf numFmtId="0" fontId="7" fillId="3" borderId="6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6" fillId="0" borderId="17" xfId="1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left"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26" xfId="0" applyFont="1" applyFill="1" applyBorder="1" applyAlignment="1">
      <alignment vertical="center" wrapText="1"/>
    </xf>
    <xf numFmtId="3" fontId="7" fillId="6" borderId="5" xfId="0" applyNumberFormat="1" applyFont="1" applyFill="1" applyBorder="1" applyAlignment="1">
      <alignment vertical="center" wrapText="1"/>
    </xf>
    <xf numFmtId="3" fontId="7" fillId="6" borderId="5" xfId="2" applyNumberFormat="1" applyFont="1" applyFill="1" applyBorder="1" applyAlignment="1">
      <alignment horizontal="right" vertical="center" wrapText="1"/>
    </xf>
    <xf numFmtId="0" fontId="7" fillId="0" borderId="19" xfId="0" applyFont="1" applyFill="1" applyBorder="1" applyAlignment="1">
      <alignment horizontal="center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10" fillId="0" borderId="29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27" xfId="1" applyFont="1" applyFill="1" applyBorder="1" applyAlignment="1">
      <alignment horizontal="left" vertical="center" wrapText="1"/>
    </xf>
    <xf numFmtId="0" fontId="6" fillId="0" borderId="58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left" vertical="center" wrapText="1"/>
    </xf>
    <xf numFmtId="0" fontId="6" fillId="0" borderId="33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6" fillId="0" borderId="43" xfId="1" applyFont="1" applyFill="1" applyBorder="1" applyAlignment="1">
      <alignment horizontal="left" vertical="center" wrapText="1"/>
    </xf>
    <xf numFmtId="0" fontId="6" fillId="0" borderId="45" xfId="1" applyFont="1" applyFill="1" applyBorder="1" applyAlignment="1">
      <alignment horizontal="left" wrapText="1"/>
    </xf>
    <xf numFmtId="0" fontId="6" fillId="0" borderId="34" xfId="1" applyFont="1" applyFill="1" applyBorder="1" applyAlignment="1">
      <alignment horizontal="left" wrapText="1"/>
    </xf>
    <xf numFmtId="0" fontId="6" fillId="0" borderId="13" xfId="1" applyFont="1" applyFill="1" applyBorder="1" applyAlignment="1">
      <alignment horizontal="left" wrapText="1"/>
    </xf>
    <xf numFmtId="0" fontId="6" fillId="0" borderId="14" xfId="1" applyFont="1" applyFill="1" applyBorder="1" applyAlignment="1">
      <alignment horizontal="left" wrapText="1"/>
    </xf>
    <xf numFmtId="0" fontId="7" fillId="4" borderId="6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left" wrapText="1"/>
    </xf>
    <xf numFmtId="0" fontId="6" fillId="0" borderId="17" xfId="1" applyFont="1" applyFill="1" applyBorder="1" applyAlignment="1">
      <alignment horizontal="left" wrapText="1"/>
    </xf>
  </cellXfs>
  <cellStyles count="6">
    <cellStyle name="Excel Built-in Normal 1 1" xfId="5" xr:uid="{00000000-0005-0000-0000-000000000000}"/>
    <cellStyle name="Normál" xfId="0" builtinId="0"/>
    <cellStyle name="Normál 10" xfId="1" xr:uid="{00000000-0005-0000-0000-000002000000}"/>
    <cellStyle name="Normál 11" xfId="4" xr:uid="{00000000-0005-0000-0000-000003000000}"/>
    <cellStyle name="Normál 6" xfId="3" xr:uid="{00000000-0005-0000-0000-000004000000}"/>
    <cellStyle name="Normál 8" xfId="2" xr:uid="{00000000-0005-0000-0000-000005000000}"/>
  </cellStyles>
  <dxfs count="0"/>
  <tableStyles count="0" defaultTableStyle="TableStyleMedium2" defaultPivotStyle="PivotStyleLight16"/>
  <colors>
    <mruColors>
      <color rgb="FF4EF0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74"/>
  <sheetViews>
    <sheetView tabSelected="1" topLeftCell="A147" zoomScale="70" zoomScaleNormal="70" workbookViewId="0">
      <selection activeCell="B44" sqref="B44"/>
    </sheetView>
  </sheetViews>
  <sheetFormatPr defaultRowHeight="15"/>
  <cols>
    <col min="1" max="1" width="11.7109375" customWidth="1"/>
    <col min="2" max="2" width="48.5703125" style="128" customWidth="1"/>
    <col min="3" max="3" width="23.7109375" customWidth="1"/>
    <col min="4" max="4" width="17.42578125" bestFit="1" customWidth="1"/>
    <col min="5" max="5" width="16.5703125" customWidth="1"/>
    <col min="6" max="6" width="18.28515625" style="139" customWidth="1"/>
    <col min="7" max="7" width="14.7109375" style="140" customWidth="1"/>
    <col min="8" max="8" width="14.42578125" style="140" customWidth="1"/>
    <col min="9" max="9" width="13.42578125" customWidth="1"/>
  </cols>
  <sheetData>
    <row r="1" spans="1:24">
      <c r="A1" s="263" t="s">
        <v>208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5"/>
    </row>
    <row r="2" spans="1:24">
      <c r="A2" s="251" t="s">
        <v>67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52"/>
      <c r="W2" s="252"/>
      <c r="X2" s="253"/>
    </row>
    <row r="3" spans="1:24">
      <c r="A3" s="254" t="s">
        <v>68</v>
      </c>
      <c r="B3" s="255"/>
      <c r="C3" s="255"/>
      <c r="D3" s="255"/>
      <c r="E3" s="255"/>
      <c r="F3" s="256" t="s">
        <v>5</v>
      </c>
      <c r="G3" s="257"/>
      <c r="H3" s="257"/>
      <c r="I3" s="257"/>
      <c r="J3" s="257"/>
      <c r="K3" s="257"/>
      <c r="L3" s="258"/>
      <c r="M3" s="259" t="s">
        <v>69</v>
      </c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60"/>
    </row>
    <row r="4" spans="1:24">
      <c r="A4" s="254" t="s">
        <v>1</v>
      </c>
      <c r="B4" s="255"/>
      <c r="C4" s="255"/>
      <c r="D4" s="255"/>
      <c r="E4" s="255"/>
      <c r="F4" s="256" t="s">
        <v>0</v>
      </c>
      <c r="G4" s="257"/>
      <c r="H4" s="257"/>
      <c r="I4" s="257"/>
      <c r="J4" s="257"/>
      <c r="K4" s="257"/>
      <c r="L4" s="258"/>
      <c r="M4" s="259"/>
      <c r="N4" s="259"/>
      <c r="O4" s="259"/>
      <c r="P4" s="259"/>
      <c r="Q4" s="259"/>
      <c r="R4" s="259"/>
      <c r="S4" s="259"/>
      <c r="T4" s="259"/>
      <c r="U4" s="259"/>
      <c r="V4" s="259"/>
      <c r="W4" s="259"/>
      <c r="X4" s="260"/>
    </row>
    <row r="5" spans="1:24">
      <c r="A5" s="254" t="s">
        <v>2</v>
      </c>
      <c r="B5" s="255"/>
      <c r="C5" s="255"/>
      <c r="D5" s="255"/>
      <c r="E5" s="255"/>
      <c r="F5" s="256" t="s">
        <v>3</v>
      </c>
      <c r="G5" s="257"/>
      <c r="H5" s="257"/>
      <c r="I5" s="257"/>
      <c r="J5" s="257"/>
      <c r="K5" s="257"/>
      <c r="L5" s="258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60"/>
    </row>
    <row r="6" spans="1:24">
      <c r="A6" s="254" t="s">
        <v>4</v>
      </c>
      <c r="B6" s="255"/>
      <c r="C6" s="255"/>
      <c r="D6" s="255"/>
      <c r="E6" s="255"/>
      <c r="F6" s="256" t="s">
        <v>0</v>
      </c>
      <c r="G6" s="257"/>
      <c r="H6" s="257"/>
      <c r="I6" s="257"/>
      <c r="J6" s="257"/>
      <c r="K6" s="257"/>
      <c r="L6" s="258"/>
      <c r="M6" s="259"/>
      <c r="N6" s="259"/>
      <c r="O6" s="259"/>
      <c r="P6" s="259"/>
      <c r="Q6" s="259"/>
      <c r="R6" s="259"/>
      <c r="S6" s="259"/>
      <c r="T6" s="259"/>
      <c r="U6" s="259"/>
      <c r="V6" s="259"/>
      <c r="W6" s="259"/>
      <c r="X6" s="260"/>
    </row>
    <row r="7" spans="1:24">
      <c r="A7" s="254" t="s">
        <v>6</v>
      </c>
      <c r="B7" s="255"/>
      <c r="C7" s="255"/>
      <c r="D7" s="255"/>
      <c r="E7" s="255"/>
      <c r="F7" s="256" t="s">
        <v>7</v>
      </c>
      <c r="G7" s="257"/>
      <c r="H7" s="257"/>
      <c r="I7" s="257"/>
      <c r="J7" s="257"/>
      <c r="K7" s="257"/>
      <c r="L7" s="258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60"/>
    </row>
    <row r="8" spans="1:24" ht="15.75" thickBot="1">
      <c r="A8" s="266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8"/>
    </row>
    <row r="9" spans="1:24" ht="15.75" thickBot="1">
      <c r="A9" s="1" t="s">
        <v>8</v>
      </c>
      <c r="B9" s="2" t="s">
        <v>9</v>
      </c>
      <c r="C9" s="2" t="s">
        <v>10</v>
      </c>
      <c r="D9" s="2" t="s">
        <v>11</v>
      </c>
      <c r="E9" s="2" t="s">
        <v>12</v>
      </c>
      <c r="F9" s="2" t="s">
        <v>13</v>
      </c>
      <c r="G9" s="269" t="s">
        <v>14</v>
      </c>
      <c r="H9" s="270"/>
      <c r="I9" s="2" t="s">
        <v>15</v>
      </c>
      <c r="J9" s="271" t="s">
        <v>16</v>
      </c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272"/>
      <c r="V9" s="272"/>
      <c r="W9" s="272"/>
      <c r="X9" s="273"/>
    </row>
    <row r="10" spans="1:24" ht="30">
      <c r="A10" s="305" t="s">
        <v>17</v>
      </c>
      <c r="B10" s="274" t="s">
        <v>70</v>
      </c>
      <c r="C10" s="274" t="s">
        <v>18</v>
      </c>
      <c r="D10" s="274" t="s">
        <v>19</v>
      </c>
      <c r="E10" s="227" t="s">
        <v>20</v>
      </c>
      <c r="F10" s="274" t="s">
        <v>21</v>
      </c>
      <c r="G10" s="277" t="s">
        <v>22</v>
      </c>
      <c r="H10" s="277"/>
      <c r="I10" s="227" t="s">
        <v>23</v>
      </c>
      <c r="J10" s="274" t="s">
        <v>71</v>
      </c>
      <c r="K10" s="274"/>
      <c r="L10" s="274"/>
      <c r="M10" s="274"/>
      <c r="N10" s="274"/>
      <c r="O10" s="274"/>
      <c r="P10" s="274"/>
      <c r="Q10" s="274"/>
      <c r="R10" s="274"/>
      <c r="S10" s="274"/>
      <c r="T10" s="274"/>
      <c r="U10" s="274"/>
      <c r="V10" s="274"/>
      <c r="W10" s="274"/>
      <c r="X10" s="278"/>
    </row>
    <row r="11" spans="1:24" ht="15" customHeight="1">
      <c r="A11" s="306"/>
      <c r="B11" s="275"/>
      <c r="C11" s="275"/>
      <c r="D11" s="275"/>
      <c r="E11" s="279" t="s">
        <v>24</v>
      </c>
      <c r="F11" s="275"/>
      <c r="G11" s="281" t="s">
        <v>25</v>
      </c>
      <c r="H11" s="281" t="s">
        <v>26</v>
      </c>
      <c r="I11" s="279" t="s">
        <v>27</v>
      </c>
      <c r="J11" s="283">
        <v>1</v>
      </c>
      <c r="K11" s="285">
        <v>2</v>
      </c>
      <c r="L11" s="285">
        <v>3</v>
      </c>
      <c r="M11" s="285">
        <v>4</v>
      </c>
      <c r="N11" s="285">
        <v>5</v>
      </c>
      <c r="O11" s="290">
        <v>6</v>
      </c>
      <c r="P11" s="290">
        <v>7</v>
      </c>
      <c r="Q11" s="290">
        <v>8</v>
      </c>
      <c r="R11" s="290">
        <v>9</v>
      </c>
      <c r="S11" s="290">
        <v>10</v>
      </c>
      <c r="T11" s="290">
        <v>11</v>
      </c>
      <c r="U11" s="290">
        <v>12</v>
      </c>
      <c r="V11" s="290">
        <v>13</v>
      </c>
      <c r="W11" s="290">
        <v>14</v>
      </c>
      <c r="X11" s="302">
        <v>15</v>
      </c>
    </row>
    <row r="12" spans="1:24" ht="37.5" customHeight="1" thickBot="1">
      <c r="A12" s="307"/>
      <c r="B12" s="276"/>
      <c r="C12" s="276"/>
      <c r="D12" s="276"/>
      <c r="E12" s="280"/>
      <c r="F12" s="276"/>
      <c r="G12" s="282"/>
      <c r="H12" s="282"/>
      <c r="I12" s="280"/>
      <c r="J12" s="284"/>
      <c r="K12" s="286"/>
      <c r="L12" s="286"/>
      <c r="M12" s="286"/>
      <c r="N12" s="286"/>
      <c r="O12" s="291"/>
      <c r="P12" s="291"/>
      <c r="Q12" s="291"/>
      <c r="R12" s="291"/>
      <c r="S12" s="291"/>
      <c r="T12" s="291"/>
      <c r="U12" s="291"/>
      <c r="V12" s="291"/>
      <c r="W12" s="291"/>
      <c r="X12" s="303"/>
    </row>
    <row r="13" spans="1:24" ht="18" customHeight="1" thickTop="1" thickBot="1">
      <c r="A13" s="287" t="s">
        <v>232</v>
      </c>
      <c r="B13" s="288"/>
      <c r="C13" s="288"/>
      <c r="D13" s="289"/>
      <c r="E13" s="3">
        <f>SUM(E14+E20+E23+E25)</f>
        <v>6575929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5"/>
    </row>
    <row r="14" spans="1:24" ht="16.5" customHeight="1" thickTop="1" thickBot="1">
      <c r="A14" s="304" t="s">
        <v>35</v>
      </c>
      <c r="B14" s="293"/>
      <c r="C14" s="6"/>
      <c r="D14" s="6"/>
      <c r="E14" s="7">
        <f>SUM(E15:E19)</f>
        <v>4180929</v>
      </c>
      <c r="F14" s="242"/>
      <c r="G14" s="243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9"/>
    </row>
    <row r="15" spans="1:24" s="127" customFormat="1" ht="90">
      <c r="A15" s="146">
        <v>1</v>
      </c>
      <c r="B15" s="11" t="s">
        <v>250</v>
      </c>
      <c r="C15" s="12" t="s">
        <v>247</v>
      </c>
      <c r="D15" s="12" t="s">
        <v>5</v>
      </c>
      <c r="E15" s="13">
        <v>1136179</v>
      </c>
      <c r="F15" s="15" t="s">
        <v>74</v>
      </c>
      <c r="G15" s="15">
        <v>2021</v>
      </c>
      <c r="H15" s="12">
        <v>2021</v>
      </c>
      <c r="I15" s="14" t="s">
        <v>30</v>
      </c>
      <c r="J15" s="233" t="s">
        <v>73</v>
      </c>
      <c r="K15" s="228"/>
      <c r="L15" s="228"/>
      <c r="M15" s="228"/>
      <c r="N15" s="228"/>
      <c r="O15" s="223"/>
      <c r="P15" s="223"/>
      <c r="Q15" s="223"/>
      <c r="R15" s="223"/>
      <c r="S15" s="223"/>
      <c r="T15" s="223"/>
      <c r="U15" s="223"/>
      <c r="V15" s="223"/>
      <c r="W15" s="223"/>
      <c r="X15" s="225"/>
    </row>
    <row r="16" spans="1:24" ht="87.75" customHeight="1">
      <c r="A16" s="235" t="s">
        <v>36</v>
      </c>
      <c r="B16" s="17" t="s">
        <v>242</v>
      </c>
      <c r="C16" s="157" t="s">
        <v>72</v>
      </c>
      <c r="D16" s="157" t="s">
        <v>241</v>
      </c>
      <c r="E16" s="245">
        <v>850000</v>
      </c>
      <c r="F16" s="14" t="s">
        <v>211</v>
      </c>
      <c r="G16" s="12">
        <v>2021</v>
      </c>
      <c r="H16" s="14">
        <v>2021</v>
      </c>
      <c r="I16" s="14" t="s">
        <v>30</v>
      </c>
      <c r="J16" s="233" t="s">
        <v>31</v>
      </c>
      <c r="K16" s="228"/>
      <c r="L16" s="228"/>
      <c r="M16" s="228"/>
      <c r="N16" s="228"/>
      <c r="O16" s="223"/>
      <c r="P16" s="223"/>
      <c r="Q16" s="223"/>
      <c r="R16" s="223"/>
      <c r="S16" s="223"/>
      <c r="T16" s="223"/>
      <c r="U16" s="223"/>
      <c r="V16" s="223"/>
      <c r="W16" s="223"/>
      <c r="X16" s="225"/>
    </row>
    <row r="17" spans="1:24" s="127" customFormat="1" ht="45">
      <c r="A17" s="230" t="s">
        <v>38</v>
      </c>
      <c r="B17" s="11" t="s">
        <v>237</v>
      </c>
      <c r="C17" s="12" t="s">
        <v>72</v>
      </c>
      <c r="D17" s="12" t="s">
        <v>5</v>
      </c>
      <c r="E17" s="246">
        <v>500000</v>
      </c>
      <c r="F17" s="12" t="s">
        <v>211</v>
      </c>
      <c r="G17" s="12">
        <v>2121</v>
      </c>
      <c r="H17" s="12">
        <v>2021</v>
      </c>
      <c r="I17" s="14" t="s">
        <v>30</v>
      </c>
      <c r="J17" s="233" t="s">
        <v>73</v>
      </c>
      <c r="K17" s="228"/>
      <c r="L17" s="228"/>
      <c r="M17" s="228"/>
      <c r="N17" s="228"/>
      <c r="O17" s="223"/>
      <c r="P17" s="223"/>
      <c r="Q17" s="223"/>
      <c r="R17" s="223"/>
      <c r="S17" s="223"/>
      <c r="T17" s="223"/>
      <c r="U17" s="223"/>
      <c r="V17" s="223"/>
      <c r="W17" s="223"/>
      <c r="X17" s="225"/>
    </row>
    <row r="18" spans="1:24" ht="87.75" customHeight="1">
      <c r="A18" s="235" t="s">
        <v>39</v>
      </c>
      <c r="B18" s="17" t="s">
        <v>243</v>
      </c>
      <c r="C18" s="157" t="s">
        <v>72</v>
      </c>
      <c r="D18" s="157" t="s">
        <v>5</v>
      </c>
      <c r="E18" s="246">
        <v>880000</v>
      </c>
      <c r="F18" s="14" t="s">
        <v>211</v>
      </c>
      <c r="G18" s="12">
        <v>2021</v>
      </c>
      <c r="H18" s="14">
        <v>2021</v>
      </c>
      <c r="I18" s="14" t="s">
        <v>30</v>
      </c>
      <c r="J18" s="233" t="s">
        <v>31</v>
      </c>
      <c r="K18" s="228"/>
      <c r="L18" s="228"/>
      <c r="M18" s="228"/>
      <c r="N18" s="228"/>
      <c r="O18" s="223"/>
      <c r="P18" s="223"/>
      <c r="Q18" s="223"/>
      <c r="R18" s="223"/>
      <c r="S18" s="223"/>
      <c r="T18" s="223"/>
      <c r="U18" s="223"/>
      <c r="V18" s="223"/>
      <c r="W18" s="223"/>
      <c r="X18" s="225"/>
    </row>
    <row r="19" spans="1:24" ht="30.75" thickBot="1">
      <c r="A19" s="230" t="s">
        <v>40</v>
      </c>
      <c r="B19" s="18" t="s">
        <v>245</v>
      </c>
      <c r="C19" s="12" t="s">
        <v>72</v>
      </c>
      <c r="D19" s="12" t="s">
        <v>5</v>
      </c>
      <c r="E19" s="20">
        <v>814750</v>
      </c>
      <c r="F19" s="15" t="s">
        <v>29</v>
      </c>
      <c r="G19" s="15">
        <v>2021</v>
      </c>
      <c r="H19" s="12">
        <v>2021</v>
      </c>
      <c r="I19" s="14" t="s">
        <v>30</v>
      </c>
      <c r="J19" s="233" t="s">
        <v>73</v>
      </c>
      <c r="K19" s="228"/>
      <c r="L19" s="228"/>
      <c r="M19" s="228"/>
      <c r="N19" s="228"/>
      <c r="O19" s="223"/>
      <c r="P19" s="223"/>
      <c r="Q19" s="223"/>
      <c r="R19" s="223"/>
      <c r="S19" s="223"/>
      <c r="T19" s="223"/>
      <c r="U19" s="223"/>
      <c r="V19" s="223"/>
      <c r="W19" s="223"/>
      <c r="X19" s="225"/>
    </row>
    <row r="20" spans="1:24" ht="15.75" customHeight="1">
      <c r="A20" s="261" t="s">
        <v>32</v>
      </c>
      <c r="B20" s="262"/>
      <c r="C20" s="196"/>
      <c r="D20" s="196"/>
      <c r="E20" s="197">
        <f>SUM(E21:E22)</f>
        <v>375000</v>
      </c>
      <c r="F20" s="198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6"/>
      <c r="W20" s="196"/>
      <c r="X20" s="199"/>
    </row>
    <row r="21" spans="1:24" ht="30">
      <c r="A21" s="200" t="s">
        <v>33</v>
      </c>
      <c r="B21" s="11" t="s">
        <v>212</v>
      </c>
      <c r="C21" s="12" t="s">
        <v>72</v>
      </c>
      <c r="D21" s="12" t="s">
        <v>5</v>
      </c>
      <c r="E21" s="13">
        <v>350000</v>
      </c>
      <c r="F21" s="12" t="s">
        <v>29</v>
      </c>
      <c r="G21" s="12">
        <v>2021</v>
      </c>
      <c r="H21" s="12">
        <v>2021</v>
      </c>
      <c r="I21" s="14" t="s">
        <v>30</v>
      </c>
      <c r="J21" s="233" t="s">
        <v>73</v>
      </c>
      <c r="K21" s="228"/>
      <c r="L21" s="228"/>
      <c r="M21" s="228"/>
      <c r="N21" s="228"/>
      <c r="O21" s="25"/>
      <c r="P21" s="25"/>
      <c r="Q21" s="25"/>
      <c r="R21" s="25"/>
      <c r="S21" s="25"/>
      <c r="T21" s="25"/>
      <c r="U21" s="25"/>
      <c r="V21" s="25"/>
      <c r="W21" s="25"/>
      <c r="X21" s="79"/>
    </row>
    <row r="22" spans="1:24" ht="30.75" thickBot="1">
      <c r="A22" s="200" t="s">
        <v>36</v>
      </c>
      <c r="B22" s="11" t="s">
        <v>253</v>
      </c>
      <c r="C22" s="12" t="s">
        <v>28</v>
      </c>
      <c r="D22" s="12" t="s">
        <v>5</v>
      </c>
      <c r="E22" s="13">
        <v>25000</v>
      </c>
      <c r="F22" s="12" t="s">
        <v>29</v>
      </c>
      <c r="G22" s="12">
        <v>2021</v>
      </c>
      <c r="H22" s="12">
        <v>2021</v>
      </c>
      <c r="I22" s="14" t="s">
        <v>30</v>
      </c>
      <c r="J22" s="233" t="s">
        <v>73</v>
      </c>
      <c r="K22" s="228"/>
      <c r="L22" s="228"/>
      <c r="M22" s="228"/>
      <c r="N22" s="228"/>
      <c r="O22" s="25"/>
      <c r="P22" s="25"/>
      <c r="Q22" s="25"/>
      <c r="R22" s="25"/>
      <c r="S22" s="25"/>
      <c r="T22" s="25"/>
      <c r="U22" s="25"/>
      <c r="V22" s="25"/>
      <c r="W22" s="25"/>
      <c r="X22" s="79"/>
    </row>
    <row r="23" spans="1:24" ht="15.75" thickBot="1">
      <c r="A23" s="28" t="s">
        <v>37</v>
      </c>
      <c r="B23" s="29"/>
      <c r="C23" s="30"/>
      <c r="D23" s="30"/>
      <c r="E23" s="31">
        <f>SUM(E24)</f>
        <v>20000</v>
      </c>
      <c r="F23" s="32"/>
      <c r="G23" s="30"/>
      <c r="H23" s="12"/>
      <c r="I23" s="33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4"/>
    </row>
    <row r="24" spans="1:24" s="44" customFormat="1" ht="30" customHeight="1" thickBot="1">
      <c r="A24" s="35" t="s">
        <v>33</v>
      </c>
      <c r="B24" s="156" t="s">
        <v>213</v>
      </c>
      <c r="C24" s="37" t="s">
        <v>87</v>
      </c>
      <c r="D24" s="37" t="s">
        <v>5</v>
      </c>
      <c r="E24" s="155">
        <v>20000</v>
      </c>
      <c r="F24" s="37" t="s">
        <v>29</v>
      </c>
      <c r="G24" s="10">
        <v>2021</v>
      </c>
      <c r="H24" s="12">
        <v>2021</v>
      </c>
      <c r="I24" s="39" t="s">
        <v>30</v>
      </c>
      <c r="J24" s="40" t="s">
        <v>31</v>
      </c>
      <c r="K24" s="41"/>
      <c r="L24" s="41"/>
      <c r="M24" s="41"/>
      <c r="N24" s="41"/>
      <c r="O24" s="42"/>
      <c r="P24" s="42"/>
      <c r="Q24" s="42"/>
      <c r="R24" s="42"/>
      <c r="S24" s="42"/>
      <c r="T24" s="42"/>
      <c r="U24" s="42"/>
      <c r="V24" s="42"/>
      <c r="W24" s="42"/>
      <c r="X24" s="43"/>
    </row>
    <row r="25" spans="1:24" ht="15.75" customHeight="1" thickBot="1">
      <c r="A25" s="300" t="s">
        <v>49</v>
      </c>
      <c r="B25" s="301"/>
      <c r="C25" s="141"/>
      <c r="D25" s="141"/>
      <c r="E25" s="31">
        <f>SUM(E26:E26)</f>
        <v>2000000</v>
      </c>
      <c r="F25" s="142"/>
      <c r="G25" s="141"/>
      <c r="H25" s="141"/>
      <c r="I25" s="143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4"/>
    </row>
    <row r="26" spans="1:24" ht="105.75" thickBot="1">
      <c r="A26" s="71" t="s">
        <v>33</v>
      </c>
      <c r="B26" s="17" t="s">
        <v>248</v>
      </c>
      <c r="C26" s="12" t="s">
        <v>238</v>
      </c>
      <c r="D26" s="157" t="s">
        <v>5</v>
      </c>
      <c r="E26" s="246">
        <v>2000000</v>
      </c>
      <c r="F26" s="10" t="s">
        <v>211</v>
      </c>
      <c r="G26" s="12">
        <v>2021</v>
      </c>
      <c r="H26" s="12">
        <v>2021</v>
      </c>
      <c r="I26" s="145" t="s">
        <v>30</v>
      </c>
      <c r="J26" s="72" t="s">
        <v>31</v>
      </c>
      <c r="K26" s="16"/>
      <c r="L26" s="16"/>
      <c r="M26" s="16"/>
      <c r="N26" s="16"/>
      <c r="O26" s="73"/>
      <c r="P26" s="73"/>
      <c r="Q26" s="73"/>
      <c r="R26" s="73"/>
      <c r="S26" s="73"/>
      <c r="T26" s="73"/>
      <c r="U26" s="73"/>
      <c r="V26" s="73"/>
      <c r="W26" s="73"/>
      <c r="X26" s="74"/>
    </row>
    <row r="27" spans="1:24" ht="18" customHeight="1" thickTop="1" thickBot="1">
      <c r="A27" s="287" t="s">
        <v>233</v>
      </c>
      <c r="B27" s="288"/>
      <c r="C27" s="288"/>
      <c r="D27" s="289"/>
      <c r="E27" s="3">
        <f>SUM(E28,E43,E49,E56,)</f>
        <v>51827680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5"/>
    </row>
    <row r="28" spans="1:24" ht="16.5" customHeight="1" thickTop="1" thickBot="1">
      <c r="A28" s="292" t="s">
        <v>35</v>
      </c>
      <c r="B28" s="293"/>
      <c r="C28" s="6"/>
      <c r="D28" s="6"/>
      <c r="E28" s="7">
        <f>SUM(E29:E42)</f>
        <v>23816680</v>
      </c>
      <c r="F28" s="8"/>
      <c r="G28" s="6"/>
      <c r="H28" s="6"/>
      <c r="I28" s="6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3"/>
      <c r="W28" s="243"/>
      <c r="X28" s="244"/>
    </row>
    <row r="29" spans="1:24" ht="90">
      <c r="A29" s="235">
        <v>1</v>
      </c>
      <c r="B29" s="236" t="s">
        <v>251</v>
      </c>
      <c r="C29" s="237" t="s">
        <v>85</v>
      </c>
      <c r="D29" s="238" t="s">
        <v>5</v>
      </c>
      <c r="E29" s="246">
        <v>200000</v>
      </c>
      <c r="F29" s="239" t="s">
        <v>74</v>
      </c>
      <c r="G29" s="247">
        <v>2022</v>
      </c>
      <c r="H29" s="12">
        <v>2022</v>
      </c>
      <c r="I29" s="15" t="s">
        <v>34</v>
      </c>
      <c r="J29" s="111"/>
      <c r="K29" s="104" t="s">
        <v>31</v>
      </c>
      <c r="L29" s="189"/>
      <c r="M29" s="189"/>
      <c r="N29" s="189"/>
      <c r="O29" s="105"/>
      <c r="P29" s="105"/>
      <c r="Q29" s="105"/>
      <c r="R29" s="105"/>
      <c r="S29" s="105"/>
      <c r="T29" s="105"/>
      <c r="U29" s="105"/>
      <c r="V29" s="105"/>
      <c r="W29" s="105"/>
      <c r="X29" s="106"/>
    </row>
    <row r="30" spans="1:24" ht="75">
      <c r="A30" s="157" t="s">
        <v>36</v>
      </c>
      <c r="B30" s="17" t="s">
        <v>242</v>
      </c>
      <c r="C30" s="157" t="s">
        <v>72</v>
      </c>
      <c r="D30" s="157" t="s">
        <v>244</v>
      </c>
      <c r="E30" s="246">
        <v>922680</v>
      </c>
      <c r="F30" s="12" t="s">
        <v>211</v>
      </c>
      <c r="G30" s="12">
        <v>2022</v>
      </c>
      <c r="H30" s="12">
        <v>2023</v>
      </c>
      <c r="I30" s="14" t="s">
        <v>34</v>
      </c>
      <c r="J30" s="233"/>
      <c r="K30" s="228" t="s">
        <v>31</v>
      </c>
      <c r="L30" s="228" t="s">
        <v>31</v>
      </c>
      <c r="M30" s="228"/>
      <c r="N30" s="228"/>
      <c r="O30" s="223"/>
      <c r="P30" s="223"/>
      <c r="Q30" s="223"/>
      <c r="R30" s="223"/>
      <c r="S30" s="223"/>
      <c r="T30" s="223"/>
      <c r="U30" s="223"/>
      <c r="V30" s="223"/>
      <c r="W30" s="223"/>
      <c r="X30" s="225"/>
    </row>
    <row r="31" spans="1:24" ht="45">
      <c r="A31" s="240" t="s">
        <v>38</v>
      </c>
      <c r="B31" s="241" t="s">
        <v>246</v>
      </c>
      <c r="C31" s="240" t="s">
        <v>72</v>
      </c>
      <c r="D31" s="240" t="s">
        <v>5</v>
      </c>
      <c r="E31" s="246">
        <v>2920000</v>
      </c>
      <c r="F31" s="247" t="s">
        <v>211</v>
      </c>
      <c r="G31" s="12">
        <v>2022</v>
      </c>
      <c r="H31" s="118">
        <v>2023</v>
      </c>
      <c r="I31" s="231" t="s">
        <v>34</v>
      </c>
      <c r="J31" s="233"/>
      <c r="K31" s="228" t="s">
        <v>31</v>
      </c>
      <c r="L31" s="228" t="s">
        <v>31</v>
      </c>
      <c r="M31" s="228"/>
      <c r="N31" s="228"/>
      <c r="O31" s="223"/>
      <c r="P31" s="223"/>
      <c r="Q31" s="223"/>
      <c r="R31" s="223"/>
      <c r="S31" s="223"/>
      <c r="T31" s="223"/>
      <c r="U31" s="223"/>
      <c r="V31" s="223"/>
      <c r="W31" s="223"/>
      <c r="X31" s="225"/>
    </row>
    <row r="32" spans="1:24" ht="45">
      <c r="A32" s="157" t="s">
        <v>39</v>
      </c>
      <c r="B32" s="17" t="s">
        <v>75</v>
      </c>
      <c r="C32" s="157" t="s">
        <v>72</v>
      </c>
      <c r="D32" s="157" t="s">
        <v>5</v>
      </c>
      <c r="E32" s="246">
        <v>920000</v>
      </c>
      <c r="F32" s="118" t="s">
        <v>211</v>
      </c>
      <c r="G32" s="12">
        <v>2022</v>
      </c>
      <c r="H32" s="118">
        <v>2023</v>
      </c>
      <c r="I32" s="14" t="s">
        <v>34</v>
      </c>
      <c r="J32" s="233"/>
      <c r="K32" s="228" t="s">
        <v>31</v>
      </c>
      <c r="L32" s="228" t="s">
        <v>31</v>
      </c>
      <c r="M32" s="228"/>
      <c r="N32" s="228"/>
      <c r="O32" s="223"/>
      <c r="P32" s="223"/>
      <c r="Q32" s="223"/>
      <c r="R32" s="223"/>
      <c r="S32" s="223"/>
      <c r="T32" s="223"/>
      <c r="U32" s="223"/>
      <c r="V32" s="223"/>
      <c r="W32" s="223"/>
      <c r="X32" s="225"/>
    </row>
    <row r="33" spans="1:24" ht="75">
      <c r="A33" s="12">
        <v>5</v>
      </c>
      <c r="B33" s="18" t="s">
        <v>76</v>
      </c>
      <c r="C33" s="12" t="s">
        <v>72</v>
      </c>
      <c r="D33" s="12" t="s">
        <v>5</v>
      </c>
      <c r="E33" s="20">
        <v>8984000</v>
      </c>
      <c r="F33" s="12" t="s">
        <v>77</v>
      </c>
      <c r="G33" s="12">
        <v>2022</v>
      </c>
      <c r="H33" s="12">
        <v>2023</v>
      </c>
      <c r="I33" s="14" t="s">
        <v>34</v>
      </c>
      <c r="J33" s="233"/>
      <c r="K33" s="228" t="s">
        <v>31</v>
      </c>
      <c r="L33" s="228" t="s">
        <v>31</v>
      </c>
      <c r="M33" s="228"/>
      <c r="N33" s="228"/>
      <c r="O33" s="223"/>
      <c r="P33" s="223"/>
      <c r="Q33" s="223"/>
      <c r="R33" s="223"/>
      <c r="S33" s="223"/>
      <c r="T33" s="223"/>
      <c r="U33" s="223"/>
      <c r="V33" s="223"/>
      <c r="W33" s="223"/>
      <c r="X33" s="225"/>
    </row>
    <row r="34" spans="1:24" s="127" customFormat="1" ht="30">
      <c r="A34" s="218" t="s">
        <v>41</v>
      </c>
      <c r="B34" s="18" t="s">
        <v>214</v>
      </c>
      <c r="C34" s="12" t="s">
        <v>72</v>
      </c>
      <c r="D34" s="12" t="s">
        <v>5</v>
      </c>
      <c r="E34" s="20">
        <v>280000</v>
      </c>
      <c r="F34" s="15" t="s">
        <v>29</v>
      </c>
      <c r="G34" s="15">
        <v>2022</v>
      </c>
      <c r="H34" s="15">
        <v>2025</v>
      </c>
      <c r="I34" s="14" t="s">
        <v>34</v>
      </c>
      <c r="J34" s="233"/>
      <c r="K34" s="228" t="s">
        <v>73</v>
      </c>
      <c r="L34" s="228" t="s">
        <v>73</v>
      </c>
      <c r="M34" s="228" t="s">
        <v>73</v>
      </c>
      <c r="N34" s="228" t="s">
        <v>73</v>
      </c>
      <c r="O34" s="223"/>
      <c r="P34" s="223"/>
      <c r="Q34" s="223"/>
      <c r="R34" s="223"/>
      <c r="S34" s="223"/>
      <c r="T34" s="223"/>
      <c r="U34" s="223"/>
      <c r="V34" s="223"/>
      <c r="W34" s="223"/>
      <c r="X34" s="225"/>
    </row>
    <row r="35" spans="1:24" ht="84" customHeight="1">
      <c r="A35" s="222" t="s">
        <v>42</v>
      </c>
      <c r="B35" s="11" t="s">
        <v>216</v>
      </c>
      <c r="C35" s="12" t="s">
        <v>72</v>
      </c>
      <c r="D35" s="12" t="s">
        <v>5</v>
      </c>
      <c r="E35" s="13">
        <v>2600000</v>
      </c>
      <c r="F35" s="15" t="s">
        <v>29</v>
      </c>
      <c r="G35" s="12">
        <v>2022</v>
      </c>
      <c r="H35" s="12">
        <v>2025</v>
      </c>
      <c r="I35" s="14" t="s">
        <v>34</v>
      </c>
      <c r="J35" s="233"/>
      <c r="K35" s="228" t="s">
        <v>73</v>
      </c>
      <c r="L35" s="228" t="s">
        <v>73</v>
      </c>
      <c r="M35" s="228" t="s">
        <v>73</v>
      </c>
      <c r="N35" s="228" t="s">
        <v>73</v>
      </c>
      <c r="O35" s="223"/>
      <c r="P35" s="223"/>
      <c r="Q35" s="223"/>
      <c r="R35" s="223"/>
      <c r="S35" s="223"/>
      <c r="T35" s="223"/>
      <c r="U35" s="223"/>
      <c r="V35" s="223"/>
      <c r="W35" s="223"/>
      <c r="X35" s="225"/>
    </row>
    <row r="36" spans="1:24" ht="45">
      <c r="A36" s="294" t="s">
        <v>43</v>
      </c>
      <c r="B36" s="19" t="s">
        <v>78</v>
      </c>
      <c r="C36" s="12" t="s">
        <v>72</v>
      </c>
      <c r="D36" s="12" t="s">
        <v>79</v>
      </c>
      <c r="E36" s="20">
        <v>2400000</v>
      </c>
      <c r="F36" s="15" t="s">
        <v>29</v>
      </c>
      <c r="G36" s="12">
        <v>2022</v>
      </c>
      <c r="H36" s="12">
        <v>2025</v>
      </c>
      <c r="I36" s="14" t="s">
        <v>34</v>
      </c>
      <c r="J36" s="233"/>
      <c r="K36" s="228" t="s">
        <v>73</v>
      </c>
      <c r="L36" s="228" t="s">
        <v>73</v>
      </c>
      <c r="M36" s="228" t="s">
        <v>73</v>
      </c>
      <c r="N36" s="228" t="s">
        <v>73</v>
      </c>
      <c r="O36" s="223"/>
      <c r="P36" s="223"/>
      <c r="Q36" s="223"/>
      <c r="R36" s="223"/>
      <c r="S36" s="223"/>
      <c r="T36" s="223"/>
      <c r="U36" s="223"/>
      <c r="V36" s="223"/>
      <c r="W36" s="223"/>
      <c r="X36" s="225"/>
    </row>
    <row r="37" spans="1:24" ht="45">
      <c r="A37" s="295"/>
      <c r="B37" s="18" t="s">
        <v>80</v>
      </c>
      <c r="C37" s="12" t="s">
        <v>72</v>
      </c>
      <c r="D37" s="12" t="s">
        <v>5</v>
      </c>
      <c r="E37" s="20">
        <v>1700000</v>
      </c>
      <c r="F37" s="15" t="s">
        <v>29</v>
      </c>
      <c r="G37" s="12">
        <v>2022</v>
      </c>
      <c r="H37" s="12">
        <v>2025</v>
      </c>
      <c r="I37" s="14" t="s">
        <v>34</v>
      </c>
      <c r="J37" s="233"/>
      <c r="K37" s="228" t="s">
        <v>73</v>
      </c>
      <c r="L37" s="228" t="s">
        <v>73</v>
      </c>
      <c r="M37" s="228" t="s">
        <v>73</v>
      </c>
      <c r="N37" s="228" t="s">
        <v>73</v>
      </c>
      <c r="O37" s="223"/>
      <c r="P37" s="223"/>
      <c r="Q37" s="223"/>
      <c r="R37" s="223"/>
      <c r="S37" s="223"/>
      <c r="T37" s="223"/>
      <c r="U37" s="223"/>
      <c r="V37" s="223"/>
      <c r="W37" s="223"/>
      <c r="X37" s="225"/>
    </row>
    <row r="38" spans="1:24" ht="45">
      <c r="A38" s="295"/>
      <c r="B38" s="18" t="s">
        <v>81</v>
      </c>
      <c r="C38" s="12" t="s">
        <v>72</v>
      </c>
      <c r="D38" s="12" t="s">
        <v>79</v>
      </c>
      <c r="E38" s="20">
        <v>350000</v>
      </c>
      <c r="F38" s="15" t="s">
        <v>29</v>
      </c>
      <c r="G38" s="12">
        <v>2022</v>
      </c>
      <c r="H38" s="12">
        <v>2025</v>
      </c>
      <c r="I38" s="14" t="s">
        <v>34</v>
      </c>
      <c r="J38" s="233"/>
      <c r="K38" s="228" t="s">
        <v>73</v>
      </c>
      <c r="L38" s="228" t="s">
        <v>73</v>
      </c>
      <c r="M38" s="228" t="s">
        <v>73</v>
      </c>
      <c r="N38" s="228" t="s">
        <v>73</v>
      </c>
      <c r="O38" s="223"/>
      <c r="P38" s="223"/>
      <c r="Q38" s="223"/>
      <c r="R38" s="223"/>
      <c r="S38" s="223"/>
      <c r="T38" s="223"/>
      <c r="U38" s="223"/>
      <c r="V38" s="223"/>
      <c r="W38" s="223"/>
      <c r="X38" s="225"/>
    </row>
    <row r="39" spans="1:24" ht="45">
      <c r="A39" s="296"/>
      <c r="B39" s="18" t="s">
        <v>82</v>
      </c>
      <c r="C39" s="12" t="s">
        <v>72</v>
      </c>
      <c r="D39" s="12" t="s">
        <v>79</v>
      </c>
      <c r="E39" s="20">
        <v>340000</v>
      </c>
      <c r="F39" s="15" t="s">
        <v>29</v>
      </c>
      <c r="G39" s="12">
        <v>2022</v>
      </c>
      <c r="H39" s="12">
        <v>2025</v>
      </c>
      <c r="I39" s="14" t="s">
        <v>34</v>
      </c>
      <c r="J39" s="233"/>
      <c r="K39" s="228" t="s">
        <v>73</v>
      </c>
      <c r="L39" s="228" t="s">
        <v>73</v>
      </c>
      <c r="M39" s="228" t="s">
        <v>73</v>
      </c>
      <c r="N39" s="228" t="s">
        <v>73</v>
      </c>
      <c r="O39" s="223"/>
      <c r="P39" s="223"/>
      <c r="Q39" s="223"/>
      <c r="R39" s="223"/>
      <c r="S39" s="223"/>
      <c r="T39" s="223"/>
      <c r="U39" s="223"/>
      <c r="V39" s="223"/>
      <c r="W39" s="223"/>
      <c r="X39" s="225"/>
    </row>
    <row r="40" spans="1:24" ht="60">
      <c r="A40" s="222" t="s">
        <v>44</v>
      </c>
      <c r="B40" s="173" t="s">
        <v>215</v>
      </c>
      <c r="C40" s="118" t="s">
        <v>72</v>
      </c>
      <c r="D40" s="118" t="s">
        <v>5</v>
      </c>
      <c r="E40" s="174">
        <v>1000000</v>
      </c>
      <c r="F40" s="15" t="s">
        <v>29</v>
      </c>
      <c r="G40" s="118">
        <v>2022</v>
      </c>
      <c r="H40" s="118">
        <v>2025</v>
      </c>
      <c r="I40" s="231" t="s">
        <v>34</v>
      </c>
      <c r="J40" s="72"/>
      <c r="K40" s="16" t="s">
        <v>31</v>
      </c>
      <c r="L40" s="16" t="s">
        <v>31</v>
      </c>
      <c r="M40" s="16" t="s">
        <v>31</v>
      </c>
      <c r="N40" s="16" t="s">
        <v>31</v>
      </c>
      <c r="O40" s="175"/>
      <c r="P40" s="175"/>
      <c r="Q40" s="175"/>
      <c r="R40" s="175"/>
      <c r="S40" s="175"/>
      <c r="T40" s="175"/>
      <c r="U40" s="175"/>
      <c r="V40" s="175"/>
      <c r="W40" s="175"/>
      <c r="X40" s="176"/>
    </row>
    <row r="41" spans="1:24" ht="30">
      <c r="A41" s="222" t="s">
        <v>45</v>
      </c>
      <c r="B41" s="177" t="s">
        <v>219</v>
      </c>
      <c r="C41" s="118" t="s">
        <v>72</v>
      </c>
      <c r="D41" s="12" t="s">
        <v>5</v>
      </c>
      <c r="E41" s="178">
        <v>1000000</v>
      </c>
      <c r="F41" s="15" t="s">
        <v>29</v>
      </c>
      <c r="G41" s="12">
        <v>2022</v>
      </c>
      <c r="H41" s="12">
        <v>2025</v>
      </c>
      <c r="I41" s="14" t="s">
        <v>34</v>
      </c>
      <c r="J41" s="233"/>
      <c r="K41" s="228" t="s">
        <v>31</v>
      </c>
      <c r="L41" s="228" t="s">
        <v>31</v>
      </c>
      <c r="M41" s="228" t="s">
        <v>31</v>
      </c>
      <c r="N41" s="228" t="s">
        <v>31</v>
      </c>
      <c r="O41" s="223"/>
      <c r="P41" s="223"/>
      <c r="Q41" s="223"/>
      <c r="R41" s="223"/>
      <c r="S41" s="223"/>
      <c r="T41" s="223"/>
      <c r="U41" s="223"/>
      <c r="V41" s="223"/>
      <c r="W41" s="223"/>
      <c r="X41" s="225"/>
    </row>
    <row r="42" spans="1:24" ht="30.75" thickBot="1">
      <c r="A42" s="222" t="s">
        <v>46</v>
      </c>
      <c r="B42" s="159" t="s">
        <v>220</v>
      </c>
      <c r="C42" s="118" t="s">
        <v>72</v>
      </c>
      <c r="D42" s="125" t="s">
        <v>5</v>
      </c>
      <c r="E42" s="158">
        <v>200000</v>
      </c>
      <c r="F42" s="15" t="s">
        <v>29</v>
      </c>
      <c r="G42" s="125">
        <v>2022</v>
      </c>
      <c r="H42" s="125">
        <v>2025</v>
      </c>
      <c r="I42" s="123" t="s">
        <v>34</v>
      </c>
      <c r="J42" s="234"/>
      <c r="K42" s="229" t="s">
        <v>31</v>
      </c>
      <c r="L42" s="229" t="s">
        <v>31</v>
      </c>
      <c r="M42" s="229" t="s">
        <v>31</v>
      </c>
      <c r="N42" s="229" t="s">
        <v>31</v>
      </c>
      <c r="O42" s="224"/>
      <c r="P42" s="224"/>
      <c r="Q42" s="224"/>
      <c r="R42" s="224"/>
      <c r="S42" s="224"/>
      <c r="T42" s="224"/>
      <c r="U42" s="224"/>
      <c r="V42" s="224"/>
      <c r="W42" s="224"/>
      <c r="X42" s="226"/>
    </row>
    <row r="43" spans="1:24" ht="15.75" customHeight="1" thickBot="1">
      <c r="A43" s="297" t="s">
        <v>32</v>
      </c>
      <c r="B43" s="262"/>
      <c r="C43" s="196"/>
      <c r="D43" s="196"/>
      <c r="E43" s="197">
        <f>SUM(E44:E48)</f>
        <v>20650000</v>
      </c>
      <c r="F43" s="198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9"/>
    </row>
    <row r="44" spans="1:24" s="160" customFormat="1" ht="67.5" customHeight="1">
      <c r="A44" s="161" t="s">
        <v>33</v>
      </c>
      <c r="B44" s="147" t="s">
        <v>83</v>
      </c>
      <c r="C44" s="10" t="s">
        <v>72</v>
      </c>
      <c r="D44" s="10" t="s">
        <v>5</v>
      </c>
      <c r="E44" s="248">
        <v>7900000</v>
      </c>
      <c r="F44" s="10" t="s">
        <v>84</v>
      </c>
      <c r="G44" s="10">
        <v>2022</v>
      </c>
      <c r="H44" s="10">
        <v>2025</v>
      </c>
      <c r="I44" s="103" t="s">
        <v>34</v>
      </c>
      <c r="J44" s="148"/>
      <c r="K44" s="149" t="s">
        <v>31</v>
      </c>
      <c r="L44" s="149" t="s">
        <v>31</v>
      </c>
      <c r="M44" s="149" t="s">
        <v>31</v>
      </c>
      <c r="N44" s="149" t="s">
        <v>31</v>
      </c>
      <c r="O44" s="150"/>
      <c r="P44" s="150"/>
      <c r="Q44" s="150"/>
      <c r="R44" s="150"/>
      <c r="S44" s="150"/>
      <c r="T44" s="150"/>
      <c r="U44" s="150"/>
      <c r="V44" s="150"/>
      <c r="W44" s="150"/>
      <c r="X44" s="151"/>
    </row>
    <row r="45" spans="1:24" s="160" customFormat="1" ht="30">
      <c r="A45" s="162" t="s">
        <v>36</v>
      </c>
      <c r="B45" s="11" t="s">
        <v>235</v>
      </c>
      <c r="C45" s="12" t="s">
        <v>72</v>
      </c>
      <c r="D45" s="12" t="s">
        <v>5</v>
      </c>
      <c r="E45" s="13">
        <v>1600000</v>
      </c>
      <c r="F45" s="12" t="s">
        <v>29</v>
      </c>
      <c r="G45" s="12">
        <v>2022</v>
      </c>
      <c r="H45" s="12">
        <v>2025</v>
      </c>
      <c r="I45" s="14" t="s">
        <v>34</v>
      </c>
      <c r="J45" s="233"/>
      <c r="K45" s="228" t="s">
        <v>31</v>
      </c>
      <c r="L45" s="228" t="s">
        <v>31</v>
      </c>
      <c r="M45" s="228" t="s">
        <v>31</v>
      </c>
      <c r="N45" s="228" t="s">
        <v>31</v>
      </c>
      <c r="O45" s="25"/>
      <c r="P45" s="25"/>
      <c r="Q45" s="25"/>
      <c r="R45" s="25"/>
      <c r="S45" s="25"/>
      <c r="T45" s="25"/>
      <c r="U45" s="25"/>
      <c r="V45" s="25"/>
      <c r="W45" s="25"/>
      <c r="X45" s="79"/>
    </row>
    <row r="46" spans="1:24" s="160" customFormat="1" ht="45">
      <c r="A46" s="162" t="s">
        <v>38</v>
      </c>
      <c r="B46" s="11" t="s">
        <v>236</v>
      </c>
      <c r="C46" s="12" t="s">
        <v>85</v>
      </c>
      <c r="D46" s="12" t="s">
        <v>5</v>
      </c>
      <c r="E46" s="13">
        <v>4500000</v>
      </c>
      <c r="F46" s="50" t="s">
        <v>29</v>
      </c>
      <c r="G46" s="12">
        <v>2022</v>
      </c>
      <c r="H46" s="12">
        <v>2025</v>
      </c>
      <c r="I46" s="14" t="s">
        <v>34</v>
      </c>
      <c r="J46" s="233"/>
      <c r="K46" s="228" t="s">
        <v>31</v>
      </c>
      <c r="L46" s="228" t="s">
        <v>31</v>
      </c>
      <c r="M46" s="228" t="s">
        <v>31</v>
      </c>
      <c r="N46" s="228" t="s">
        <v>31</v>
      </c>
      <c r="O46" s="25"/>
      <c r="P46" s="25"/>
      <c r="Q46" s="25"/>
      <c r="R46" s="25"/>
      <c r="S46" s="25"/>
      <c r="T46" s="25"/>
      <c r="U46" s="25"/>
      <c r="V46" s="25"/>
      <c r="W46" s="25"/>
      <c r="X46" s="79"/>
    </row>
    <row r="47" spans="1:24" s="160" customFormat="1" ht="30">
      <c r="A47" s="162" t="s">
        <v>39</v>
      </c>
      <c r="B47" s="11" t="s">
        <v>217</v>
      </c>
      <c r="C47" s="12" t="s">
        <v>72</v>
      </c>
      <c r="D47" s="12" t="s">
        <v>5</v>
      </c>
      <c r="E47" s="13">
        <v>6500000</v>
      </c>
      <c r="F47" s="50" t="s">
        <v>29</v>
      </c>
      <c r="G47" s="12">
        <v>2022</v>
      </c>
      <c r="H47" s="12">
        <v>2025</v>
      </c>
      <c r="I47" s="14" t="s">
        <v>34</v>
      </c>
      <c r="J47" s="233"/>
      <c r="K47" s="228" t="s">
        <v>31</v>
      </c>
      <c r="L47" s="228" t="s">
        <v>31</v>
      </c>
      <c r="M47" s="228" t="s">
        <v>31</v>
      </c>
      <c r="N47" s="228" t="s">
        <v>31</v>
      </c>
      <c r="O47" s="25"/>
      <c r="P47" s="25"/>
      <c r="Q47" s="25"/>
      <c r="R47" s="25"/>
      <c r="S47" s="25"/>
      <c r="T47" s="25"/>
      <c r="U47" s="25"/>
      <c r="V47" s="25"/>
      <c r="W47" s="25"/>
      <c r="X47" s="79"/>
    </row>
    <row r="48" spans="1:24" s="160" customFormat="1" ht="30.75" thickBot="1">
      <c r="A48" s="163" t="s">
        <v>40</v>
      </c>
      <c r="B48" s="249" t="s">
        <v>234</v>
      </c>
      <c r="C48" s="125" t="s">
        <v>72</v>
      </c>
      <c r="D48" s="125" t="s">
        <v>5</v>
      </c>
      <c r="E48" s="152">
        <v>150000</v>
      </c>
      <c r="F48" s="125" t="s">
        <v>29</v>
      </c>
      <c r="G48" s="125">
        <v>2022</v>
      </c>
      <c r="H48" s="125">
        <v>2025</v>
      </c>
      <c r="I48" s="123" t="s">
        <v>34</v>
      </c>
      <c r="J48" s="234"/>
      <c r="K48" s="229" t="s">
        <v>31</v>
      </c>
      <c r="L48" s="229" t="s">
        <v>31</v>
      </c>
      <c r="M48" s="229" t="s">
        <v>31</v>
      </c>
      <c r="N48" s="229" t="s">
        <v>31</v>
      </c>
      <c r="O48" s="153"/>
      <c r="P48" s="153"/>
      <c r="Q48" s="153"/>
      <c r="R48" s="153"/>
      <c r="S48" s="153"/>
      <c r="T48" s="153"/>
      <c r="U48" s="153"/>
      <c r="V48" s="153"/>
      <c r="W48" s="153"/>
      <c r="X48" s="154"/>
    </row>
    <row r="49" spans="1:24" ht="15.75" thickBot="1">
      <c r="A49" s="201" t="s">
        <v>37</v>
      </c>
      <c r="B49" s="202"/>
      <c r="C49" s="203"/>
      <c r="D49" s="203"/>
      <c r="E49" s="67">
        <f>SUM(E50:E55)</f>
        <v>4750000</v>
      </c>
      <c r="F49" s="204"/>
      <c r="G49" s="203"/>
      <c r="H49" s="203"/>
      <c r="I49" s="8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5"/>
    </row>
    <row r="50" spans="1:24" s="44" customFormat="1" ht="30.75" thickBot="1">
      <c r="A50" s="35" t="s">
        <v>33</v>
      </c>
      <c r="B50" s="36" t="s">
        <v>86</v>
      </c>
      <c r="C50" s="37" t="s">
        <v>87</v>
      </c>
      <c r="D50" s="37" t="s">
        <v>5</v>
      </c>
      <c r="E50" s="38">
        <v>2500000</v>
      </c>
      <c r="F50" s="50" t="s">
        <v>29</v>
      </c>
      <c r="G50" s="10">
        <v>2022</v>
      </c>
      <c r="H50" s="10">
        <v>2024</v>
      </c>
      <c r="I50" s="39" t="s">
        <v>34</v>
      </c>
      <c r="J50" s="40"/>
      <c r="K50" s="41" t="s">
        <v>31</v>
      </c>
      <c r="L50" s="41" t="s">
        <v>31</v>
      </c>
      <c r="M50" s="41" t="s">
        <v>31</v>
      </c>
      <c r="N50" s="41"/>
      <c r="O50" s="42"/>
      <c r="P50" s="42"/>
      <c r="Q50" s="42"/>
      <c r="R50" s="42"/>
      <c r="S50" s="42"/>
      <c r="T50" s="42"/>
      <c r="U50" s="42"/>
      <c r="V50" s="42"/>
      <c r="W50" s="42"/>
      <c r="X50" s="43"/>
    </row>
    <row r="51" spans="1:24" s="44" customFormat="1" ht="30.75" thickBot="1">
      <c r="A51" s="45" t="s">
        <v>36</v>
      </c>
      <c r="B51" s="46" t="s">
        <v>88</v>
      </c>
      <c r="C51" s="47" t="s">
        <v>28</v>
      </c>
      <c r="D51" s="48" t="s">
        <v>5</v>
      </c>
      <c r="E51" s="49">
        <v>350000</v>
      </c>
      <c r="F51" s="50" t="s">
        <v>29</v>
      </c>
      <c r="G51" s="10">
        <v>2022</v>
      </c>
      <c r="H51" s="12">
        <v>2024</v>
      </c>
      <c r="I51" s="48" t="s">
        <v>34</v>
      </c>
      <c r="J51" s="51"/>
      <c r="K51" s="52" t="s">
        <v>31</v>
      </c>
      <c r="L51" s="52" t="s">
        <v>31</v>
      </c>
      <c r="M51" s="52" t="s">
        <v>31</v>
      </c>
      <c r="N51" s="52"/>
      <c r="O51" s="53"/>
      <c r="P51" s="53"/>
      <c r="Q51" s="53"/>
      <c r="R51" s="53"/>
      <c r="S51" s="53"/>
      <c r="T51" s="53"/>
      <c r="U51" s="53"/>
      <c r="V51" s="53"/>
      <c r="W51" s="53"/>
      <c r="X51" s="54"/>
    </row>
    <row r="52" spans="1:24" s="44" customFormat="1" ht="30" customHeight="1" thickBot="1">
      <c r="A52" s="45" t="s">
        <v>38</v>
      </c>
      <c r="B52" s="55" t="s">
        <v>89</v>
      </c>
      <c r="C52" s="50" t="s">
        <v>28</v>
      </c>
      <c r="D52" s="50" t="s">
        <v>5</v>
      </c>
      <c r="E52" s="49">
        <v>600000</v>
      </c>
      <c r="F52" s="50" t="s">
        <v>29</v>
      </c>
      <c r="G52" s="10">
        <v>2022</v>
      </c>
      <c r="H52" s="12">
        <v>2022</v>
      </c>
      <c r="I52" s="48" t="s">
        <v>34</v>
      </c>
      <c r="J52" s="51"/>
      <c r="K52" s="52" t="s">
        <v>31</v>
      </c>
      <c r="L52" s="52" t="s">
        <v>31</v>
      </c>
      <c r="M52" s="52" t="s">
        <v>31</v>
      </c>
      <c r="N52" s="52"/>
      <c r="O52" s="53"/>
      <c r="P52" s="53"/>
      <c r="Q52" s="53"/>
      <c r="R52" s="53"/>
      <c r="S52" s="53"/>
      <c r="T52" s="53"/>
      <c r="U52" s="53"/>
      <c r="V52" s="53"/>
      <c r="W52" s="53"/>
      <c r="X52" s="54"/>
    </row>
    <row r="53" spans="1:24" ht="30.75" thickBot="1">
      <c r="A53" s="45" t="s">
        <v>39</v>
      </c>
      <c r="B53" s="55" t="s">
        <v>90</v>
      </c>
      <c r="C53" s="47" t="s">
        <v>28</v>
      </c>
      <c r="D53" s="48" t="s">
        <v>5</v>
      </c>
      <c r="E53" s="49">
        <v>300000</v>
      </c>
      <c r="F53" s="50" t="s">
        <v>29</v>
      </c>
      <c r="G53" s="10">
        <v>2022</v>
      </c>
      <c r="H53" s="12">
        <v>2024</v>
      </c>
      <c r="I53" s="48" t="s">
        <v>34</v>
      </c>
      <c r="J53" s="51"/>
      <c r="K53" s="52" t="s">
        <v>31</v>
      </c>
      <c r="L53" s="52" t="s">
        <v>31</v>
      </c>
      <c r="M53" s="52" t="s">
        <v>31</v>
      </c>
      <c r="N53" s="52"/>
      <c r="O53" s="53"/>
      <c r="P53" s="53"/>
      <c r="Q53" s="53"/>
      <c r="R53" s="53"/>
      <c r="S53" s="53"/>
      <c r="T53" s="53"/>
      <c r="U53" s="53"/>
      <c r="V53" s="53"/>
      <c r="W53" s="53"/>
      <c r="X53" s="54"/>
    </row>
    <row r="54" spans="1:24" ht="30.75" thickBot="1">
      <c r="A54" s="45" t="s">
        <v>40</v>
      </c>
      <c r="B54" s="55" t="s">
        <v>91</v>
      </c>
      <c r="C54" s="47" t="s">
        <v>28</v>
      </c>
      <c r="D54" s="48" t="s">
        <v>5</v>
      </c>
      <c r="E54" s="49">
        <v>600000</v>
      </c>
      <c r="F54" s="50" t="s">
        <v>29</v>
      </c>
      <c r="G54" s="10">
        <v>2022</v>
      </c>
      <c r="H54" s="12">
        <v>2024</v>
      </c>
      <c r="I54" s="48" t="s">
        <v>34</v>
      </c>
      <c r="J54" s="51"/>
      <c r="K54" s="52" t="s">
        <v>31</v>
      </c>
      <c r="L54" s="52" t="s">
        <v>31</v>
      </c>
      <c r="M54" s="52" t="s">
        <v>31</v>
      </c>
      <c r="N54" s="52"/>
      <c r="O54" s="53"/>
      <c r="P54" s="53"/>
      <c r="Q54" s="53"/>
      <c r="R54" s="53"/>
      <c r="S54" s="53"/>
      <c r="T54" s="53"/>
      <c r="U54" s="53"/>
      <c r="V54" s="53"/>
      <c r="W54" s="53"/>
      <c r="X54" s="54"/>
    </row>
    <row r="55" spans="1:24" ht="34.5" customHeight="1" thickBot="1">
      <c r="A55" s="56" t="s">
        <v>41</v>
      </c>
      <c r="B55" s="57" t="s">
        <v>92</v>
      </c>
      <c r="C55" s="58" t="s">
        <v>28</v>
      </c>
      <c r="D55" s="59" t="s">
        <v>5</v>
      </c>
      <c r="E55" s="60">
        <v>400000</v>
      </c>
      <c r="F55" s="61" t="s">
        <v>29</v>
      </c>
      <c r="G55" s="10">
        <v>2022</v>
      </c>
      <c r="H55" s="125">
        <v>2024</v>
      </c>
      <c r="I55" s="59" t="s">
        <v>34</v>
      </c>
      <c r="J55" s="62"/>
      <c r="K55" s="63" t="s">
        <v>31</v>
      </c>
      <c r="L55" s="63" t="s">
        <v>31</v>
      </c>
      <c r="M55" s="63" t="s">
        <v>31</v>
      </c>
      <c r="N55" s="63"/>
      <c r="O55" s="64"/>
      <c r="P55" s="64"/>
      <c r="Q55" s="64"/>
      <c r="R55" s="64"/>
      <c r="S55" s="64"/>
      <c r="T55" s="64"/>
      <c r="U55" s="64"/>
      <c r="V55" s="64"/>
      <c r="W55" s="64"/>
      <c r="X55" s="65"/>
    </row>
    <row r="56" spans="1:24" ht="15.75" customHeight="1" thickBot="1">
      <c r="A56" s="298" t="s">
        <v>49</v>
      </c>
      <c r="B56" s="299"/>
      <c r="C56" s="66"/>
      <c r="D56" s="66"/>
      <c r="E56" s="67">
        <f>SUM(E57:E59)</f>
        <v>2611000</v>
      </c>
      <c r="F56" s="68"/>
      <c r="G56" s="66"/>
      <c r="H56" s="66"/>
      <c r="I56" s="69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70"/>
    </row>
    <row r="57" spans="1:24" s="44" customFormat="1" ht="105">
      <c r="A57" s="161" t="s">
        <v>33</v>
      </c>
      <c r="B57" s="17" t="s">
        <v>252</v>
      </c>
      <c r="C57" s="10" t="s">
        <v>72</v>
      </c>
      <c r="D57" s="10" t="s">
        <v>5</v>
      </c>
      <c r="E57" s="246">
        <v>1520000</v>
      </c>
      <c r="F57" s="10" t="s">
        <v>211</v>
      </c>
      <c r="G57" s="10">
        <v>2022</v>
      </c>
      <c r="H57" s="10">
        <v>2023</v>
      </c>
      <c r="I57" s="103" t="s">
        <v>34</v>
      </c>
      <c r="J57" s="148"/>
      <c r="K57" s="149" t="s">
        <v>31</v>
      </c>
      <c r="L57" s="149" t="s">
        <v>31</v>
      </c>
      <c r="M57" s="149"/>
      <c r="N57" s="149"/>
      <c r="O57" s="150"/>
      <c r="P57" s="150"/>
      <c r="Q57" s="150"/>
      <c r="R57" s="150"/>
      <c r="S57" s="150"/>
      <c r="T57" s="150"/>
      <c r="U57" s="150"/>
      <c r="V57" s="150"/>
      <c r="W57" s="150"/>
      <c r="X57" s="151"/>
    </row>
    <row r="58" spans="1:24" ht="36" customHeight="1">
      <c r="A58" s="75" t="s">
        <v>36</v>
      </c>
      <c r="B58" s="164" t="s">
        <v>93</v>
      </c>
      <c r="C58" s="232" t="s">
        <v>28</v>
      </c>
      <c r="D58" s="12" t="s">
        <v>5</v>
      </c>
      <c r="E58" s="78">
        <v>291000</v>
      </c>
      <c r="F58" s="12" t="s">
        <v>29</v>
      </c>
      <c r="G58" s="12">
        <v>2022</v>
      </c>
      <c r="H58" s="12">
        <v>2025</v>
      </c>
      <c r="I58" s="14" t="s">
        <v>34</v>
      </c>
      <c r="J58" s="233"/>
      <c r="K58" s="228" t="s">
        <v>31</v>
      </c>
      <c r="L58" s="228" t="s">
        <v>31</v>
      </c>
      <c r="M58" s="228" t="s">
        <v>31</v>
      </c>
      <c r="N58" s="228" t="s">
        <v>31</v>
      </c>
      <c r="O58" s="25"/>
      <c r="P58" s="25"/>
      <c r="Q58" s="25"/>
      <c r="R58" s="25"/>
      <c r="S58" s="25"/>
      <c r="T58" s="25"/>
      <c r="U58" s="25"/>
      <c r="V58" s="25"/>
      <c r="W58" s="25"/>
      <c r="X58" s="79"/>
    </row>
    <row r="59" spans="1:24" ht="33.75" customHeight="1" thickBot="1">
      <c r="A59" s="80" t="s">
        <v>38</v>
      </c>
      <c r="B59" s="165" t="s">
        <v>210</v>
      </c>
      <c r="C59" s="166" t="s">
        <v>72</v>
      </c>
      <c r="D59" s="82" t="s">
        <v>5</v>
      </c>
      <c r="E59" s="167">
        <v>800000</v>
      </c>
      <c r="F59" s="82" t="s">
        <v>29</v>
      </c>
      <c r="G59" s="82">
        <v>2022</v>
      </c>
      <c r="H59" s="82">
        <v>2025</v>
      </c>
      <c r="I59" s="81" t="s">
        <v>34</v>
      </c>
      <c r="J59" s="83"/>
      <c r="K59" s="84" t="s">
        <v>31</v>
      </c>
      <c r="L59" s="84" t="s">
        <v>31</v>
      </c>
      <c r="M59" s="84" t="s">
        <v>31</v>
      </c>
      <c r="N59" s="84" t="s">
        <v>31</v>
      </c>
      <c r="O59" s="85"/>
      <c r="P59" s="85"/>
      <c r="Q59" s="85"/>
      <c r="R59" s="85"/>
      <c r="S59" s="85"/>
      <c r="T59" s="85"/>
      <c r="U59" s="85"/>
      <c r="V59" s="85"/>
      <c r="W59" s="85"/>
      <c r="X59" s="86"/>
    </row>
    <row r="60" spans="1:24" ht="18" customHeight="1" thickTop="1" thickBot="1">
      <c r="A60" s="287" t="s">
        <v>94</v>
      </c>
      <c r="B60" s="288"/>
      <c r="C60" s="288"/>
      <c r="D60" s="289"/>
      <c r="E60" s="3">
        <f>SUM(E61,E146,E160,E153)</f>
        <v>206618000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5"/>
    </row>
    <row r="61" spans="1:24" ht="16.5" customHeight="1" thickTop="1" thickBot="1">
      <c r="A61" s="304" t="s">
        <v>35</v>
      </c>
      <c r="B61" s="293"/>
      <c r="C61" s="6"/>
      <c r="D61" s="6"/>
      <c r="E61" s="7">
        <f>SUM(E62:E145)</f>
        <v>154638000</v>
      </c>
      <c r="F61" s="8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9"/>
    </row>
    <row r="62" spans="1:24" ht="30">
      <c r="A62" s="222" t="s">
        <v>33</v>
      </c>
      <c r="B62" s="87" t="s">
        <v>218</v>
      </c>
      <c r="C62" s="12" t="s">
        <v>72</v>
      </c>
      <c r="D62" s="12" t="s">
        <v>5</v>
      </c>
      <c r="E62" s="209">
        <v>45000000</v>
      </c>
      <c r="F62" s="12" t="s">
        <v>29</v>
      </c>
      <c r="G62" s="12">
        <v>2026</v>
      </c>
      <c r="H62" s="12">
        <v>2029</v>
      </c>
      <c r="I62" s="14" t="s">
        <v>57</v>
      </c>
      <c r="J62" s="233"/>
      <c r="K62" s="228"/>
      <c r="L62" s="228"/>
      <c r="M62" s="228"/>
      <c r="N62" s="228"/>
      <c r="O62" s="223" t="s">
        <v>31</v>
      </c>
      <c r="P62" s="223" t="s">
        <v>31</v>
      </c>
      <c r="Q62" s="223" t="s">
        <v>31</v>
      </c>
      <c r="R62" s="223" t="s">
        <v>31</v>
      </c>
      <c r="S62" s="223"/>
      <c r="T62" s="223"/>
      <c r="U62" s="223"/>
      <c r="V62" s="223"/>
      <c r="W62" s="223"/>
      <c r="X62" s="225"/>
    </row>
    <row r="63" spans="1:24" ht="30">
      <c r="A63" s="308" t="s">
        <v>36</v>
      </c>
      <c r="B63" s="87" t="s">
        <v>95</v>
      </c>
      <c r="C63" s="12" t="s">
        <v>72</v>
      </c>
      <c r="D63" s="12" t="s">
        <v>5</v>
      </c>
      <c r="E63" s="88">
        <v>20000</v>
      </c>
      <c r="F63" s="12" t="s">
        <v>29</v>
      </c>
      <c r="G63" s="12">
        <v>2026</v>
      </c>
      <c r="H63" s="12">
        <v>2029</v>
      </c>
      <c r="I63" s="14" t="s">
        <v>57</v>
      </c>
      <c r="J63" s="233"/>
      <c r="K63" s="228"/>
      <c r="L63" s="228"/>
      <c r="M63" s="228"/>
      <c r="N63" s="228"/>
      <c r="O63" s="223" t="s">
        <v>31</v>
      </c>
      <c r="P63" s="223" t="s">
        <v>31</v>
      </c>
      <c r="Q63" s="223" t="s">
        <v>31</v>
      </c>
      <c r="R63" s="223" t="s">
        <v>31</v>
      </c>
      <c r="S63" s="223"/>
      <c r="T63" s="223"/>
      <c r="U63" s="223"/>
      <c r="V63" s="223"/>
      <c r="W63" s="223"/>
      <c r="X63" s="225"/>
    </row>
    <row r="64" spans="1:24" ht="45">
      <c r="A64" s="308"/>
      <c r="B64" s="87" t="s">
        <v>96</v>
      </c>
      <c r="C64" s="12" t="s">
        <v>72</v>
      </c>
      <c r="D64" s="12" t="s">
        <v>5</v>
      </c>
      <c r="E64" s="88">
        <v>440000</v>
      </c>
      <c r="F64" s="12" t="s">
        <v>29</v>
      </c>
      <c r="G64" s="12">
        <v>2026</v>
      </c>
      <c r="H64" s="12">
        <v>2029</v>
      </c>
      <c r="I64" s="14" t="s">
        <v>57</v>
      </c>
      <c r="J64" s="233"/>
      <c r="K64" s="228"/>
      <c r="L64" s="228"/>
      <c r="M64" s="228"/>
      <c r="N64" s="228"/>
      <c r="O64" s="223" t="s">
        <v>31</v>
      </c>
      <c r="P64" s="223" t="s">
        <v>31</v>
      </c>
      <c r="Q64" s="223" t="s">
        <v>31</v>
      </c>
      <c r="R64" s="223" t="s">
        <v>31</v>
      </c>
      <c r="S64" s="223"/>
      <c r="T64" s="223"/>
      <c r="U64" s="223"/>
      <c r="V64" s="223"/>
      <c r="W64" s="223"/>
      <c r="X64" s="225"/>
    </row>
    <row r="65" spans="1:24" ht="45">
      <c r="A65" s="222" t="s">
        <v>38</v>
      </c>
      <c r="B65" s="89" t="s">
        <v>97</v>
      </c>
      <c r="C65" s="12" t="s">
        <v>72</v>
      </c>
      <c r="D65" s="12" t="s">
        <v>5</v>
      </c>
      <c r="E65" s="20">
        <v>1050000</v>
      </c>
      <c r="F65" s="12" t="s">
        <v>29</v>
      </c>
      <c r="G65" s="12">
        <v>2026</v>
      </c>
      <c r="H65" s="12">
        <v>2029</v>
      </c>
      <c r="I65" s="14" t="s">
        <v>57</v>
      </c>
      <c r="J65" s="233"/>
      <c r="K65" s="228"/>
      <c r="L65" s="228"/>
      <c r="M65" s="228"/>
      <c r="N65" s="228"/>
      <c r="O65" s="223" t="s">
        <v>31</v>
      </c>
      <c r="P65" s="223" t="s">
        <v>31</v>
      </c>
      <c r="Q65" s="223" t="s">
        <v>31</v>
      </c>
      <c r="R65" s="223" t="s">
        <v>31</v>
      </c>
      <c r="S65" s="223"/>
      <c r="T65" s="223"/>
      <c r="U65" s="223"/>
      <c r="V65" s="223"/>
      <c r="W65" s="223"/>
      <c r="X65" s="225"/>
    </row>
    <row r="66" spans="1:24" ht="45">
      <c r="A66" s="90" t="s">
        <v>39</v>
      </c>
      <c r="B66" s="89" t="s">
        <v>98</v>
      </c>
      <c r="C66" s="12" t="s">
        <v>72</v>
      </c>
      <c r="D66" s="12" t="s">
        <v>5</v>
      </c>
      <c r="E66" s="20">
        <v>860000</v>
      </c>
      <c r="F66" s="12" t="s">
        <v>29</v>
      </c>
      <c r="G66" s="12">
        <v>2026</v>
      </c>
      <c r="H66" s="12">
        <v>2029</v>
      </c>
      <c r="I66" s="14" t="s">
        <v>57</v>
      </c>
      <c r="J66" s="233"/>
      <c r="K66" s="228"/>
      <c r="L66" s="228"/>
      <c r="M66" s="228"/>
      <c r="N66" s="228"/>
      <c r="O66" s="223" t="s">
        <v>31</v>
      </c>
      <c r="P66" s="223" t="s">
        <v>31</v>
      </c>
      <c r="Q66" s="223" t="s">
        <v>31</v>
      </c>
      <c r="R66" s="223" t="s">
        <v>31</v>
      </c>
      <c r="S66" s="223"/>
      <c r="T66" s="223"/>
      <c r="U66" s="223"/>
      <c r="V66" s="223"/>
      <c r="W66" s="223"/>
      <c r="X66" s="225"/>
    </row>
    <row r="67" spans="1:24" ht="45">
      <c r="A67" s="90" t="s">
        <v>40</v>
      </c>
      <c r="B67" s="89" t="s">
        <v>99</v>
      </c>
      <c r="C67" s="12" t="s">
        <v>72</v>
      </c>
      <c r="D67" s="12" t="s">
        <v>5</v>
      </c>
      <c r="E67" s="20">
        <v>1900000</v>
      </c>
      <c r="F67" s="12" t="s">
        <v>29</v>
      </c>
      <c r="G67" s="12">
        <v>2026</v>
      </c>
      <c r="H67" s="12">
        <v>2029</v>
      </c>
      <c r="I67" s="14" t="s">
        <v>57</v>
      </c>
      <c r="J67" s="233"/>
      <c r="K67" s="228"/>
      <c r="L67" s="228"/>
      <c r="M67" s="228"/>
      <c r="N67" s="228"/>
      <c r="O67" s="223" t="s">
        <v>31</v>
      </c>
      <c r="P67" s="223" t="s">
        <v>31</v>
      </c>
      <c r="Q67" s="223" t="s">
        <v>31</v>
      </c>
      <c r="R67" s="223" t="s">
        <v>31</v>
      </c>
      <c r="S67" s="223"/>
      <c r="T67" s="223"/>
      <c r="U67" s="223"/>
      <c r="V67" s="223"/>
      <c r="W67" s="223"/>
      <c r="X67" s="225"/>
    </row>
    <row r="68" spans="1:24" ht="45">
      <c r="A68" s="222" t="s">
        <v>41</v>
      </c>
      <c r="B68" s="89" t="s">
        <v>100</v>
      </c>
      <c r="C68" s="12" t="s">
        <v>72</v>
      </c>
      <c r="D68" s="12" t="s">
        <v>5</v>
      </c>
      <c r="E68" s="20">
        <v>190000</v>
      </c>
      <c r="F68" s="12" t="s">
        <v>29</v>
      </c>
      <c r="G68" s="12">
        <v>2026</v>
      </c>
      <c r="H68" s="12">
        <v>2029</v>
      </c>
      <c r="I68" s="14" t="s">
        <v>57</v>
      </c>
      <c r="J68" s="233"/>
      <c r="K68" s="228"/>
      <c r="L68" s="228"/>
      <c r="M68" s="228"/>
      <c r="N68" s="228"/>
      <c r="O68" s="223" t="s">
        <v>31</v>
      </c>
      <c r="P68" s="223" t="s">
        <v>31</v>
      </c>
      <c r="Q68" s="223" t="s">
        <v>31</v>
      </c>
      <c r="R68" s="223" t="s">
        <v>31</v>
      </c>
      <c r="S68" s="223"/>
      <c r="T68" s="223"/>
      <c r="U68" s="223"/>
      <c r="V68" s="223"/>
      <c r="W68" s="223"/>
      <c r="X68" s="225"/>
    </row>
    <row r="69" spans="1:24" ht="45">
      <c r="A69" s="90" t="s">
        <v>42</v>
      </c>
      <c r="B69" s="89" t="s">
        <v>101</v>
      </c>
      <c r="C69" s="12" t="s">
        <v>72</v>
      </c>
      <c r="D69" s="12" t="s">
        <v>5</v>
      </c>
      <c r="E69" s="20">
        <v>185000</v>
      </c>
      <c r="F69" s="12" t="s">
        <v>29</v>
      </c>
      <c r="G69" s="12">
        <v>2026</v>
      </c>
      <c r="H69" s="12">
        <v>2029</v>
      </c>
      <c r="I69" s="14" t="s">
        <v>57</v>
      </c>
      <c r="J69" s="233"/>
      <c r="K69" s="228"/>
      <c r="L69" s="228"/>
      <c r="M69" s="228"/>
      <c r="N69" s="228"/>
      <c r="O69" s="223" t="s">
        <v>31</v>
      </c>
      <c r="P69" s="223" t="s">
        <v>31</v>
      </c>
      <c r="Q69" s="223" t="s">
        <v>31</v>
      </c>
      <c r="R69" s="223" t="s">
        <v>31</v>
      </c>
      <c r="S69" s="223"/>
      <c r="T69" s="223"/>
      <c r="U69" s="223"/>
      <c r="V69" s="223"/>
      <c r="W69" s="223"/>
      <c r="X69" s="225"/>
    </row>
    <row r="70" spans="1:24" ht="30">
      <c r="A70" s="90" t="s">
        <v>43</v>
      </c>
      <c r="B70" s="89" t="s">
        <v>102</v>
      </c>
      <c r="C70" s="12" t="s">
        <v>72</v>
      </c>
      <c r="D70" s="12" t="s">
        <v>5</v>
      </c>
      <c r="E70" s="20">
        <v>150000</v>
      </c>
      <c r="F70" s="12" t="s">
        <v>29</v>
      </c>
      <c r="G70" s="12">
        <v>2026</v>
      </c>
      <c r="H70" s="12">
        <v>2029</v>
      </c>
      <c r="I70" s="14" t="s">
        <v>57</v>
      </c>
      <c r="J70" s="233"/>
      <c r="K70" s="228"/>
      <c r="L70" s="228"/>
      <c r="M70" s="228"/>
      <c r="N70" s="228"/>
      <c r="O70" s="223" t="s">
        <v>31</v>
      </c>
      <c r="P70" s="223" t="s">
        <v>31</v>
      </c>
      <c r="Q70" s="223" t="s">
        <v>31</v>
      </c>
      <c r="R70" s="223" t="s">
        <v>31</v>
      </c>
      <c r="S70" s="223"/>
      <c r="T70" s="223"/>
      <c r="U70" s="223"/>
      <c r="V70" s="223"/>
      <c r="W70" s="223"/>
      <c r="X70" s="225"/>
    </row>
    <row r="71" spans="1:24" ht="45">
      <c r="A71" s="222" t="s">
        <v>44</v>
      </c>
      <c r="B71" s="89" t="s">
        <v>103</v>
      </c>
      <c r="C71" s="12" t="s">
        <v>72</v>
      </c>
      <c r="D71" s="12" t="s">
        <v>5</v>
      </c>
      <c r="E71" s="20">
        <v>370000</v>
      </c>
      <c r="F71" s="12" t="s">
        <v>29</v>
      </c>
      <c r="G71" s="12">
        <v>2026</v>
      </c>
      <c r="H71" s="12">
        <v>2029</v>
      </c>
      <c r="I71" s="14" t="s">
        <v>57</v>
      </c>
      <c r="J71" s="233"/>
      <c r="K71" s="228"/>
      <c r="L71" s="228"/>
      <c r="M71" s="228"/>
      <c r="N71" s="228"/>
      <c r="O71" s="223" t="s">
        <v>31</v>
      </c>
      <c r="P71" s="223" t="s">
        <v>31</v>
      </c>
      <c r="Q71" s="223" t="s">
        <v>31</v>
      </c>
      <c r="R71" s="223" t="s">
        <v>31</v>
      </c>
      <c r="S71" s="223"/>
      <c r="T71" s="223"/>
      <c r="U71" s="223"/>
      <c r="V71" s="223"/>
      <c r="W71" s="223"/>
      <c r="X71" s="225"/>
    </row>
    <row r="72" spans="1:24" ht="30">
      <c r="A72" s="90" t="s">
        <v>45</v>
      </c>
      <c r="B72" s="89" t="s">
        <v>104</v>
      </c>
      <c r="C72" s="12" t="s">
        <v>72</v>
      </c>
      <c r="D72" s="12" t="s">
        <v>5</v>
      </c>
      <c r="E72" s="20">
        <v>420000</v>
      </c>
      <c r="F72" s="12" t="s">
        <v>29</v>
      </c>
      <c r="G72" s="12">
        <v>2026</v>
      </c>
      <c r="H72" s="12">
        <v>2029</v>
      </c>
      <c r="I72" s="14" t="s">
        <v>57</v>
      </c>
      <c r="J72" s="233"/>
      <c r="K72" s="228"/>
      <c r="L72" s="228"/>
      <c r="M72" s="228"/>
      <c r="N72" s="228"/>
      <c r="O72" s="223" t="s">
        <v>31</v>
      </c>
      <c r="P72" s="223" t="s">
        <v>31</v>
      </c>
      <c r="Q72" s="223" t="s">
        <v>31</v>
      </c>
      <c r="R72" s="223" t="s">
        <v>31</v>
      </c>
      <c r="S72" s="223"/>
      <c r="T72" s="223"/>
      <c r="U72" s="223"/>
      <c r="V72" s="223"/>
      <c r="W72" s="223"/>
      <c r="X72" s="225"/>
    </row>
    <row r="73" spans="1:24" ht="30">
      <c r="A73" s="90" t="s">
        <v>46</v>
      </c>
      <c r="B73" s="89" t="s">
        <v>105</v>
      </c>
      <c r="C73" s="12" t="s">
        <v>72</v>
      </c>
      <c r="D73" s="12" t="s">
        <v>5</v>
      </c>
      <c r="E73" s="20">
        <v>1100000</v>
      </c>
      <c r="F73" s="12" t="s">
        <v>29</v>
      </c>
      <c r="G73" s="12">
        <v>2026</v>
      </c>
      <c r="H73" s="12">
        <v>2029</v>
      </c>
      <c r="I73" s="14" t="s">
        <v>57</v>
      </c>
      <c r="J73" s="233"/>
      <c r="K73" s="228"/>
      <c r="L73" s="228"/>
      <c r="M73" s="228"/>
      <c r="N73" s="228"/>
      <c r="O73" s="223" t="s">
        <v>31</v>
      </c>
      <c r="P73" s="223" t="s">
        <v>31</v>
      </c>
      <c r="Q73" s="223" t="s">
        <v>31</v>
      </c>
      <c r="R73" s="223" t="s">
        <v>31</v>
      </c>
      <c r="S73" s="223"/>
      <c r="T73" s="223"/>
      <c r="U73" s="223"/>
      <c r="V73" s="223"/>
      <c r="W73" s="223"/>
      <c r="X73" s="225"/>
    </row>
    <row r="74" spans="1:24" ht="30">
      <c r="A74" s="308" t="s">
        <v>47</v>
      </c>
      <c r="B74" s="91" t="s">
        <v>106</v>
      </c>
      <c r="C74" s="77" t="s">
        <v>72</v>
      </c>
      <c r="D74" s="14" t="s">
        <v>5</v>
      </c>
      <c r="E74" s="92">
        <v>210000</v>
      </c>
      <c r="F74" s="12" t="s">
        <v>29</v>
      </c>
      <c r="G74" s="12">
        <v>2026</v>
      </c>
      <c r="H74" s="12">
        <v>2035</v>
      </c>
      <c r="I74" s="14" t="s">
        <v>57</v>
      </c>
      <c r="J74" s="93"/>
      <c r="K74" s="94"/>
      <c r="L74" s="94"/>
      <c r="M74" s="94"/>
      <c r="N74" s="94"/>
      <c r="O74" s="223" t="s">
        <v>31</v>
      </c>
      <c r="P74" s="223" t="s">
        <v>31</v>
      </c>
      <c r="Q74" s="223" t="s">
        <v>31</v>
      </c>
      <c r="R74" s="223" t="s">
        <v>31</v>
      </c>
      <c r="S74" s="223" t="s">
        <v>31</v>
      </c>
      <c r="T74" s="223" t="s">
        <v>31</v>
      </c>
      <c r="U74" s="223" t="s">
        <v>31</v>
      </c>
      <c r="V74" s="223" t="s">
        <v>31</v>
      </c>
      <c r="W74" s="223" t="s">
        <v>31</v>
      </c>
      <c r="X74" s="225" t="s">
        <v>31</v>
      </c>
    </row>
    <row r="75" spans="1:24" ht="30">
      <c r="A75" s="309"/>
      <c r="B75" s="95" t="s">
        <v>107</v>
      </c>
      <c r="C75" s="77" t="s">
        <v>72</v>
      </c>
      <c r="D75" s="14" t="s">
        <v>5</v>
      </c>
      <c r="E75" s="88">
        <v>730000</v>
      </c>
      <c r="F75" s="12" t="s">
        <v>29</v>
      </c>
      <c r="G75" s="12">
        <v>2026</v>
      </c>
      <c r="H75" s="12">
        <v>2035</v>
      </c>
      <c r="I75" s="14" t="s">
        <v>57</v>
      </c>
      <c r="J75" s="93"/>
      <c r="K75" s="94"/>
      <c r="L75" s="94"/>
      <c r="M75" s="94"/>
      <c r="N75" s="94"/>
      <c r="O75" s="223" t="s">
        <v>31</v>
      </c>
      <c r="P75" s="223" t="s">
        <v>31</v>
      </c>
      <c r="Q75" s="223" t="s">
        <v>31</v>
      </c>
      <c r="R75" s="223" t="s">
        <v>31</v>
      </c>
      <c r="S75" s="223" t="s">
        <v>31</v>
      </c>
      <c r="T75" s="223" t="s">
        <v>31</v>
      </c>
      <c r="U75" s="223" t="s">
        <v>31</v>
      </c>
      <c r="V75" s="223" t="s">
        <v>31</v>
      </c>
      <c r="W75" s="223" t="s">
        <v>31</v>
      </c>
      <c r="X75" s="225" t="s">
        <v>31</v>
      </c>
    </row>
    <row r="76" spans="1:24" ht="45">
      <c r="A76" s="308" t="s">
        <v>48</v>
      </c>
      <c r="B76" s="95" t="s">
        <v>108</v>
      </c>
      <c r="C76" s="77" t="s">
        <v>72</v>
      </c>
      <c r="D76" s="14" t="s">
        <v>5</v>
      </c>
      <c r="E76" s="92">
        <v>180000</v>
      </c>
      <c r="F76" s="12" t="s">
        <v>29</v>
      </c>
      <c r="G76" s="12">
        <v>2026</v>
      </c>
      <c r="H76" s="12">
        <v>2035</v>
      </c>
      <c r="I76" s="14" t="s">
        <v>57</v>
      </c>
      <c r="J76" s="93"/>
      <c r="K76" s="94"/>
      <c r="L76" s="94"/>
      <c r="M76" s="94"/>
      <c r="N76" s="94"/>
      <c r="O76" s="223" t="s">
        <v>31</v>
      </c>
      <c r="P76" s="223" t="s">
        <v>31</v>
      </c>
      <c r="Q76" s="223" t="s">
        <v>31</v>
      </c>
      <c r="R76" s="223" t="s">
        <v>31</v>
      </c>
      <c r="S76" s="223" t="s">
        <v>31</v>
      </c>
      <c r="T76" s="223" t="s">
        <v>31</v>
      </c>
      <c r="U76" s="223" t="s">
        <v>31</v>
      </c>
      <c r="V76" s="223" t="s">
        <v>31</v>
      </c>
      <c r="W76" s="223" t="s">
        <v>31</v>
      </c>
      <c r="X76" s="225" t="s">
        <v>31</v>
      </c>
    </row>
    <row r="77" spans="1:24" ht="45" customHeight="1">
      <c r="A77" s="310"/>
      <c r="B77" s="95" t="s">
        <v>109</v>
      </c>
      <c r="C77" s="77" t="s">
        <v>72</v>
      </c>
      <c r="D77" s="14" t="s">
        <v>5</v>
      </c>
      <c r="E77" s="96">
        <v>100000</v>
      </c>
      <c r="F77" s="12" t="s">
        <v>29</v>
      </c>
      <c r="G77" s="12">
        <v>2026</v>
      </c>
      <c r="H77" s="12">
        <v>2035</v>
      </c>
      <c r="I77" s="14" t="s">
        <v>57</v>
      </c>
      <c r="J77" s="93"/>
      <c r="K77" s="94"/>
      <c r="L77" s="94"/>
      <c r="M77" s="94"/>
      <c r="N77" s="94"/>
      <c r="O77" s="223" t="s">
        <v>31</v>
      </c>
      <c r="P77" s="223" t="s">
        <v>31</v>
      </c>
      <c r="Q77" s="223" t="s">
        <v>31</v>
      </c>
      <c r="R77" s="223" t="s">
        <v>31</v>
      </c>
      <c r="S77" s="223" t="s">
        <v>31</v>
      </c>
      <c r="T77" s="223" t="s">
        <v>31</v>
      </c>
      <c r="U77" s="223" t="s">
        <v>31</v>
      </c>
      <c r="V77" s="223" t="s">
        <v>31</v>
      </c>
      <c r="W77" s="223" t="s">
        <v>31</v>
      </c>
      <c r="X77" s="225" t="s">
        <v>31</v>
      </c>
    </row>
    <row r="78" spans="1:24" ht="45">
      <c r="A78" s="308" t="s">
        <v>50</v>
      </c>
      <c r="B78" s="95" t="s">
        <v>110</v>
      </c>
      <c r="C78" s="77" t="s">
        <v>72</v>
      </c>
      <c r="D78" s="14" t="s">
        <v>5</v>
      </c>
      <c r="E78" s="92">
        <v>73000</v>
      </c>
      <c r="F78" s="12" t="s">
        <v>29</v>
      </c>
      <c r="G78" s="12">
        <v>2026</v>
      </c>
      <c r="H78" s="12">
        <v>2035</v>
      </c>
      <c r="I78" s="14" t="s">
        <v>57</v>
      </c>
      <c r="J78" s="93"/>
      <c r="K78" s="94"/>
      <c r="L78" s="94"/>
      <c r="M78" s="94"/>
      <c r="N78" s="94"/>
      <c r="O78" s="223" t="s">
        <v>31</v>
      </c>
      <c r="P78" s="223" t="s">
        <v>31</v>
      </c>
      <c r="Q78" s="223" t="s">
        <v>31</v>
      </c>
      <c r="R78" s="223" t="s">
        <v>31</v>
      </c>
      <c r="S78" s="223" t="s">
        <v>31</v>
      </c>
      <c r="T78" s="223" t="s">
        <v>31</v>
      </c>
      <c r="U78" s="223" t="s">
        <v>31</v>
      </c>
      <c r="V78" s="223" t="s">
        <v>31</v>
      </c>
      <c r="W78" s="223" t="s">
        <v>31</v>
      </c>
      <c r="X78" s="225" t="s">
        <v>31</v>
      </c>
    </row>
    <row r="79" spans="1:24" ht="45">
      <c r="A79" s="310"/>
      <c r="B79" s="95" t="s">
        <v>111</v>
      </c>
      <c r="C79" s="77" t="s">
        <v>72</v>
      </c>
      <c r="D79" s="14" t="s">
        <v>5</v>
      </c>
      <c r="E79" s="92">
        <v>270000</v>
      </c>
      <c r="F79" s="12" t="s">
        <v>29</v>
      </c>
      <c r="G79" s="12">
        <v>2026</v>
      </c>
      <c r="H79" s="12">
        <v>2035</v>
      </c>
      <c r="I79" s="14" t="s">
        <v>57</v>
      </c>
      <c r="J79" s="93"/>
      <c r="K79" s="94"/>
      <c r="L79" s="94"/>
      <c r="M79" s="94"/>
      <c r="N79" s="94"/>
      <c r="O79" s="223" t="s">
        <v>31</v>
      </c>
      <c r="P79" s="223" t="s">
        <v>31</v>
      </c>
      <c r="Q79" s="223" t="s">
        <v>31</v>
      </c>
      <c r="R79" s="223" t="s">
        <v>31</v>
      </c>
      <c r="S79" s="223" t="s">
        <v>31</v>
      </c>
      <c r="T79" s="223" t="s">
        <v>31</v>
      </c>
      <c r="U79" s="223" t="s">
        <v>31</v>
      </c>
      <c r="V79" s="223" t="s">
        <v>31</v>
      </c>
      <c r="W79" s="223" t="s">
        <v>31</v>
      </c>
      <c r="X79" s="225" t="s">
        <v>31</v>
      </c>
    </row>
    <row r="80" spans="1:24" ht="35.1" customHeight="1">
      <c r="A80" s="310"/>
      <c r="B80" s="95" t="s">
        <v>112</v>
      </c>
      <c r="C80" s="77" t="s">
        <v>72</v>
      </c>
      <c r="D80" s="14" t="s">
        <v>5</v>
      </c>
      <c r="E80" s="92">
        <v>150000</v>
      </c>
      <c r="F80" s="12" t="s">
        <v>29</v>
      </c>
      <c r="G80" s="12">
        <v>2026</v>
      </c>
      <c r="H80" s="12">
        <v>2035</v>
      </c>
      <c r="I80" s="14" t="s">
        <v>57</v>
      </c>
      <c r="J80" s="93"/>
      <c r="K80" s="94"/>
      <c r="L80" s="94"/>
      <c r="M80" s="94"/>
      <c r="N80" s="94"/>
      <c r="O80" s="223" t="s">
        <v>31</v>
      </c>
      <c r="P80" s="223" t="s">
        <v>31</v>
      </c>
      <c r="Q80" s="223" t="s">
        <v>31</v>
      </c>
      <c r="R80" s="223" t="s">
        <v>31</v>
      </c>
      <c r="S80" s="223" t="s">
        <v>31</v>
      </c>
      <c r="T80" s="223" t="s">
        <v>31</v>
      </c>
      <c r="U80" s="223" t="s">
        <v>31</v>
      </c>
      <c r="V80" s="223" t="s">
        <v>31</v>
      </c>
      <c r="W80" s="223" t="s">
        <v>31</v>
      </c>
      <c r="X80" s="225" t="s">
        <v>31</v>
      </c>
    </row>
    <row r="81" spans="1:24" ht="45">
      <c r="A81" s="310"/>
      <c r="B81" s="95" t="s">
        <v>113</v>
      </c>
      <c r="C81" s="77" t="s">
        <v>72</v>
      </c>
      <c r="D81" s="14" t="s">
        <v>5</v>
      </c>
      <c r="E81" s="92">
        <v>350000</v>
      </c>
      <c r="F81" s="12" t="s">
        <v>29</v>
      </c>
      <c r="G81" s="12">
        <v>2026</v>
      </c>
      <c r="H81" s="12">
        <v>2035</v>
      </c>
      <c r="I81" s="14" t="s">
        <v>57</v>
      </c>
      <c r="J81" s="93"/>
      <c r="K81" s="94"/>
      <c r="L81" s="94"/>
      <c r="M81" s="94"/>
      <c r="N81" s="94"/>
      <c r="O81" s="223" t="s">
        <v>31</v>
      </c>
      <c r="P81" s="223" t="s">
        <v>31</v>
      </c>
      <c r="Q81" s="223" t="s">
        <v>31</v>
      </c>
      <c r="R81" s="223" t="s">
        <v>31</v>
      </c>
      <c r="S81" s="223" t="s">
        <v>31</v>
      </c>
      <c r="T81" s="223" t="s">
        <v>31</v>
      </c>
      <c r="U81" s="223" t="s">
        <v>31</v>
      </c>
      <c r="V81" s="223" t="s">
        <v>31</v>
      </c>
      <c r="W81" s="223" t="s">
        <v>31</v>
      </c>
      <c r="X81" s="225" t="s">
        <v>31</v>
      </c>
    </row>
    <row r="82" spans="1:24" ht="45">
      <c r="A82" s="310"/>
      <c r="B82" s="95" t="s">
        <v>114</v>
      </c>
      <c r="C82" s="77" t="s">
        <v>72</v>
      </c>
      <c r="D82" s="14" t="s">
        <v>5</v>
      </c>
      <c r="E82" s="92">
        <v>290000</v>
      </c>
      <c r="F82" s="12" t="s">
        <v>29</v>
      </c>
      <c r="G82" s="12">
        <v>2026</v>
      </c>
      <c r="H82" s="12">
        <v>2035</v>
      </c>
      <c r="I82" s="14" t="s">
        <v>57</v>
      </c>
      <c r="J82" s="93"/>
      <c r="K82" s="94"/>
      <c r="L82" s="94"/>
      <c r="M82" s="94"/>
      <c r="N82" s="94"/>
      <c r="O82" s="223" t="s">
        <v>31</v>
      </c>
      <c r="P82" s="223" t="s">
        <v>31</v>
      </c>
      <c r="Q82" s="223" t="s">
        <v>31</v>
      </c>
      <c r="R82" s="223" t="s">
        <v>31</v>
      </c>
      <c r="S82" s="223" t="s">
        <v>31</v>
      </c>
      <c r="T82" s="223" t="s">
        <v>31</v>
      </c>
      <c r="U82" s="223" t="s">
        <v>31</v>
      </c>
      <c r="V82" s="223" t="s">
        <v>31</v>
      </c>
      <c r="W82" s="223" t="s">
        <v>31</v>
      </c>
      <c r="X82" s="225" t="s">
        <v>31</v>
      </c>
    </row>
    <row r="83" spans="1:24" ht="30">
      <c r="A83" s="308" t="s">
        <v>51</v>
      </c>
      <c r="B83" s="95" t="s">
        <v>115</v>
      </c>
      <c r="C83" s="77" t="s">
        <v>72</v>
      </c>
      <c r="D83" s="14" t="s">
        <v>5</v>
      </c>
      <c r="E83" s="92">
        <v>300000</v>
      </c>
      <c r="F83" s="12" t="s">
        <v>29</v>
      </c>
      <c r="G83" s="12">
        <v>2026</v>
      </c>
      <c r="H83" s="12">
        <v>2035</v>
      </c>
      <c r="I83" s="14" t="s">
        <v>57</v>
      </c>
      <c r="J83" s="93"/>
      <c r="K83" s="94"/>
      <c r="L83" s="94"/>
      <c r="M83" s="94"/>
      <c r="N83" s="94"/>
      <c r="O83" s="223" t="s">
        <v>31</v>
      </c>
      <c r="P83" s="223" t="s">
        <v>31</v>
      </c>
      <c r="Q83" s="223" t="s">
        <v>31</v>
      </c>
      <c r="R83" s="223" t="s">
        <v>31</v>
      </c>
      <c r="S83" s="223" t="s">
        <v>31</v>
      </c>
      <c r="T83" s="223" t="s">
        <v>31</v>
      </c>
      <c r="U83" s="223" t="s">
        <v>31</v>
      </c>
      <c r="V83" s="223" t="s">
        <v>31</v>
      </c>
      <c r="W83" s="223" t="s">
        <v>31</v>
      </c>
      <c r="X83" s="225" t="s">
        <v>31</v>
      </c>
    </row>
    <row r="84" spans="1:24" ht="45">
      <c r="A84" s="308"/>
      <c r="B84" s="95" t="s">
        <v>116</v>
      </c>
      <c r="C84" s="77" t="s">
        <v>72</v>
      </c>
      <c r="D84" s="14" t="s">
        <v>5</v>
      </c>
      <c r="E84" s="92">
        <v>90000</v>
      </c>
      <c r="F84" s="12" t="s">
        <v>29</v>
      </c>
      <c r="G84" s="12">
        <v>2026</v>
      </c>
      <c r="H84" s="12">
        <v>2035</v>
      </c>
      <c r="I84" s="14" t="s">
        <v>57</v>
      </c>
      <c r="J84" s="93"/>
      <c r="K84" s="94"/>
      <c r="L84" s="94"/>
      <c r="M84" s="94"/>
      <c r="N84" s="94"/>
      <c r="O84" s="223" t="s">
        <v>31</v>
      </c>
      <c r="P84" s="223" t="s">
        <v>31</v>
      </c>
      <c r="Q84" s="223" t="s">
        <v>31</v>
      </c>
      <c r="R84" s="223" t="s">
        <v>31</v>
      </c>
      <c r="S84" s="223" t="s">
        <v>31</v>
      </c>
      <c r="T84" s="223" t="s">
        <v>31</v>
      </c>
      <c r="U84" s="223" t="s">
        <v>31</v>
      </c>
      <c r="V84" s="223" t="s">
        <v>31</v>
      </c>
      <c r="W84" s="223" t="s">
        <v>31</v>
      </c>
      <c r="X84" s="225" t="s">
        <v>31</v>
      </c>
    </row>
    <row r="85" spans="1:24" ht="30">
      <c r="A85" s="222" t="s">
        <v>52</v>
      </c>
      <c r="B85" s="95" t="s">
        <v>117</v>
      </c>
      <c r="C85" s="77" t="s">
        <v>72</v>
      </c>
      <c r="D85" s="14" t="s">
        <v>5</v>
      </c>
      <c r="E85" s="92">
        <v>150000</v>
      </c>
      <c r="F85" s="12" t="s">
        <v>29</v>
      </c>
      <c r="G85" s="12">
        <v>2026</v>
      </c>
      <c r="H85" s="12">
        <v>2035</v>
      </c>
      <c r="I85" s="14" t="s">
        <v>57</v>
      </c>
      <c r="J85" s="93"/>
      <c r="K85" s="94"/>
      <c r="L85" s="94"/>
      <c r="M85" s="94"/>
      <c r="N85" s="94"/>
      <c r="O85" s="223" t="s">
        <v>31</v>
      </c>
      <c r="P85" s="223" t="s">
        <v>31</v>
      </c>
      <c r="Q85" s="223" t="s">
        <v>31</v>
      </c>
      <c r="R85" s="223" t="s">
        <v>31</v>
      </c>
      <c r="S85" s="223" t="s">
        <v>31</v>
      </c>
      <c r="T85" s="223" t="s">
        <v>31</v>
      </c>
      <c r="U85" s="223" t="s">
        <v>31</v>
      </c>
      <c r="V85" s="223" t="s">
        <v>31</v>
      </c>
      <c r="W85" s="223" t="s">
        <v>31</v>
      </c>
      <c r="X85" s="225" t="s">
        <v>31</v>
      </c>
    </row>
    <row r="86" spans="1:24" ht="45">
      <c r="A86" s="308" t="s">
        <v>53</v>
      </c>
      <c r="B86" s="95" t="s">
        <v>118</v>
      </c>
      <c r="C86" s="77" t="s">
        <v>72</v>
      </c>
      <c r="D86" s="14" t="s">
        <v>5</v>
      </c>
      <c r="E86" s="92">
        <v>240000</v>
      </c>
      <c r="F86" s="12" t="s">
        <v>29</v>
      </c>
      <c r="G86" s="12">
        <v>2026</v>
      </c>
      <c r="H86" s="12">
        <v>2035</v>
      </c>
      <c r="I86" s="14" t="s">
        <v>57</v>
      </c>
      <c r="J86" s="93"/>
      <c r="K86" s="94"/>
      <c r="L86" s="94"/>
      <c r="M86" s="94"/>
      <c r="N86" s="94"/>
      <c r="O86" s="223" t="s">
        <v>31</v>
      </c>
      <c r="P86" s="223" t="s">
        <v>31</v>
      </c>
      <c r="Q86" s="223" t="s">
        <v>31</v>
      </c>
      <c r="R86" s="223" t="s">
        <v>31</v>
      </c>
      <c r="S86" s="223" t="s">
        <v>31</v>
      </c>
      <c r="T86" s="223" t="s">
        <v>31</v>
      </c>
      <c r="U86" s="223" t="s">
        <v>31</v>
      </c>
      <c r="V86" s="223" t="s">
        <v>31</v>
      </c>
      <c r="W86" s="223" t="s">
        <v>31</v>
      </c>
      <c r="X86" s="225" t="s">
        <v>31</v>
      </c>
    </row>
    <row r="87" spans="1:24" ht="45">
      <c r="A87" s="308"/>
      <c r="B87" s="95" t="s">
        <v>119</v>
      </c>
      <c r="C87" s="77" t="s">
        <v>72</v>
      </c>
      <c r="D87" s="14" t="s">
        <v>5</v>
      </c>
      <c r="E87" s="92">
        <v>40000</v>
      </c>
      <c r="F87" s="12" t="s">
        <v>29</v>
      </c>
      <c r="G87" s="12">
        <v>2026</v>
      </c>
      <c r="H87" s="12">
        <v>2035</v>
      </c>
      <c r="I87" s="14" t="s">
        <v>57</v>
      </c>
      <c r="J87" s="93"/>
      <c r="K87" s="94"/>
      <c r="L87" s="94"/>
      <c r="M87" s="94"/>
      <c r="N87" s="94"/>
      <c r="O87" s="223" t="s">
        <v>31</v>
      </c>
      <c r="P87" s="223" t="s">
        <v>31</v>
      </c>
      <c r="Q87" s="223" t="s">
        <v>31</v>
      </c>
      <c r="R87" s="223" t="s">
        <v>31</v>
      </c>
      <c r="S87" s="223" t="s">
        <v>31</v>
      </c>
      <c r="T87" s="223" t="s">
        <v>31</v>
      </c>
      <c r="U87" s="223" t="s">
        <v>31</v>
      </c>
      <c r="V87" s="223" t="s">
        <v>31</v>
      </c>
      <c r="W87" s="223" t="s">
        <v>31</v>
      </c>
      <c r="X87" s="225" t="s">
        <v>31</v>
      </c>
    </row>
    <row r="88" spans="1:24" ht="35.1" customHeight="1">
      <c r="A88" s="308" t="s">
        <v>54</v>
      </c>
      <c r="B88" s="95" t="s">
        <v>120</v>
      </c>
      <c r="C88" s="77" t="s">
        <v>72</v>
      </c>
      <c r="D88" s="14" t="s">
        <v>5</v>
      </c>
      <c r="E88" s="97">
        <v>260000</v>
      </c>
      <c r="F88" s="12" t="s">
        <v>29</v>
      </c>
      <c r="G88" s="12">
        <v>2026</v>
      </c>
      <c r="H88" s="12">
        <v>2035</v>
      </c>
      <c r="I88" s="14" t="s">
        <v>57</v>
      </c>
      <c r="J88" s="93"/>
      <c r="K88" s="94"/>
      <c r="L88" s="94"/>
      <c r="M88" s="94"/>
      <c r="N88" s="94"/>
      <c r="O88" s="223" t="s">
        <v>31</v>
      </c>
      <c r="P88" s="223" t="s">
        <v>31</v>
      </c>
      <c r="Q88" s="223" t="s">
        <v>31</v>
      </c>
      <c r="R88" s="223" t="s">
        <v>31</v>
      </c>
      <c r="S88" s="223" t="s">
        <v>31</v>
      </c>
      <c r="T88" s="223" t="s">
        <v>31</v>
      </c>
      <c r="U88" s="223" t="s">
        <v>31</v>
      </c>
      <c r="V88" s="223" t="s">
        <v>31</v>
      </c>
      <c r="W88" s="223" t="s">
        <v>31</v>
      </c>
      <c r="X88" s="225" t="s">
        <v>31</v>
      </c>
    </row>
    <row r="89" spans="1:24" ht="42.75" customHeight="1">
      <c r="A89" s="308"/>
      <c r="B89" s="95" t="s">
        <v>121</v>
      </c>
      <c r="C89" s="77" t="s">
        <v>72</v>
      </c>
      <c r="D89" s="14" t="s">
        <v>5</v>
      </c>
      <c r="E89" s="96">
        <v>700000</v>
      </c>
      <c r="F89" s="12" t="s">
        <v>29</v>
      </c>
      <c r="G89" s="12">
        <v>2026</v>
      </c>
      <c r="H89" s="12">
        <v>2035</v>
      </c>
      <c r="I89" s="14" t="s">
        <v>57</v>
      </c>
      <c r="J89" s="93"/>
      <c r="K89" s="94"/>
      <c r="L89" s="94"/>
      <c r="M89" s="94"/>
      <c r="N89" s="94"/>
      <c r="O89" s="223" t="s">
        <v>31</v>
      </c>
      <c r="P89" s="223" t="s">
        <v>31</v>
      </c>
      <c r="Q89" s="223" t="s">
        <v>31</v>
      </c>
      <c r="R89" s="223" t="s">
        <v>31</v>
      </c>
      <c r="S89" s="223" t="s">
        <v>31</v>
      </c>
      <c r="T89" s="223" t="s">
        <v>31</v>
      </c>
      <c r="U89" s="223" t="s">
        <v>31</v>
      </c>
      <c r="V89" s="223" t="s">
        <v>31</v>
      </c>
      <c r="W89" s="223" t="s">
        <v>31</v>
      </c>
      <c r="X89" s="225" t="s">
        <v>31</v>
      </c>
    </row>
    <row r="90" spans="1:24" ht="45">
      <c r="A90" s="308" t="s">
        <v>55</v>
      </c>
      <c r="B90" s="95" t="s">
        <v>122</v>
      </c>
      <c r="C90" s="77" t="s">
        <v>72</v>
      </c>
      <c r="D90" s="14" t="s">
        <v>5</v>
      </c>
      <c r="E90" s="92">
        <v>125000</v>
      </c>
      <c r="F90" s="12" t="s">
        <v>29</v>
      </c>
      <c r="G90" s="12">
        <v>2026</v>
      </c>
      <c r="H90" s="12">
        <v>2035</v>
      </c>
      <c r="I90" s="14" t="s">
        <v>57</v>
      </c>
      <c r="J90" s="93"/>
      <c r="K90" s="94"/>
      <c r="L90" s="94"/>
      <c r="M90" s="94"/>
      <c r="N90" s="94"/>
      <c r="O90" s="223" t="s">
        <v>31</v>
      </c>
      <c r="P90" s="223" t="s">
        <v>31</v>
      </c>
      <c r="Q90" s="223" t="s">
        <v>31</v>
      </c>
      <c r="R90" s="223" t="s">
        <v>31</v>
      </c>
      <c r="S90" s="223" t="s">
        <v>31</v>
      </c>
      <c r="T90" s="223" t="s">
        <v>31</v>
      </c>
      <c r="U90" s="223" t="s">
        <v>31</v>
      </c>
      <c r="V90" s="223" t="s">
        <v>31</v>
      </c>
      <c r="W90" s="223" t="s">
        <v>31</v>
      </c>
      <c r="X90" s="225" t="s">
        <v>31</v>
      </c>
    </row>
    <row r="91" spans="1:24" ht="35.1" customHeight="1">
      <c r="A91" s="308"/>
      <c r="B91" s="95" t="s">
        <v>123</v>
      </c>
      <c r="C91" s="77" t="s">
        <v>72</v>
      </c>
      <c r="D91" s="14" t="s">
        <v>5</v>
      </c>
      <c r="E91" s="92">
        <v>365000</v>
      </c>
      <c r="F91" s="12" t="s">
        <v>29</v>
      </c>
      <c r="G91" s="12">
        <v>2026</v>
      </c>
      <c r="H91" s="12">
        <v>2035</v>
      </c>
      <c r="I91" s="14" t="s">
        <v>57</v>
      </c>
      <c r="J91" s="93"/>
      <c r="K91" s="94"/>
      <c r="L91" s="94"/>
      <c r="M91" s="94"/>
      <c r="N91" s="94"/>
      <c r="O91" s="223" t="s">
        <v>31</v>
      </c>
      <c r="P91" s="223" t="s">
        <v>31</v>
      </c>
      <c r="Q91" s="223" t="s">
        <v>31</v>
      </c>
      <c r="R91" s="223" t="s">
        <v>31</v>
      </c>
      <c r="S91" s="223" t="s">
        <v>31</v>
      </c>
      <c r="T91" s="223" t="s">
        <v>31</v>
      </c>
      <c r="U91" s="223" t="s">
        <v>31</v>
      </c>
      <c r="V91" s="223" t="s">
        <v>31</v>
      </c>
      <c r="W91" s="223" t="s">
        <v>31</v>
      </c>
      <c r="X91" s="225" t="s">
        <v>31</v>
      </c>
    </row>
    <row r="92" spans="1:24" ht="30">
      <c r="A92" s="222" t="s">
        <v>56</v>
      </c>
      <c r="B92" s="95" t="s">
        <v>124</v>
      </c>
      <c r="C92" s="77" t="s">
        <v>72</v>
      </c>
      <c r="D92" s="14" t="s">
        <v>5</v>
      </c>
      <c r="E92" s="92">
        <v>170000</v>
      </c>
      <c r="F92" s="12" t="s">
        <v>29</v>
      </c>
      <c r="G92" s="12">
        <v>2026</v>
      </c>
      <c r="H92" s="12">
        <v>2035</v>
      </c>
      <c r="I92" s="14" t="s">
        <v>57</v>
      </c>
      <c r="J92" s="93"/>
      <c r="K92" s="94"/>
      <c r="L92" s="94"/>
      <c r="M92" s="94"/>
      <c r="N92" s="94"/>
      <c r="O92" s="223" t="s">
        <v>31</v>
      </c>
      <c r="P92" s="223" t="s">
        <v>31</v>
      </c>
      <c r="Q92" s="223" t="s">
        <v>31</v>
      </c>
      <c r="R92" s="223" t="s">
        <v>31</v>
      </c>
      <c r="S92" s="223" t="s">
        <v>31</v>
      </c>
      <c r="T92" s="223" t="s">
        <v>31</v>
      </c>
      <c r="U92" s="223" t="s">
        <v>31</v>
      </c>
      <c r="V92" s="223" t="s">
        <v>31</v>
      </c>
      <c r="W92" s="223" t="s">
        <v>31</v>
      </c>
      <c r="X92" s="225" t="s">
        <v>31</v>
      </c>
    </row>
    <row r="93" spans="1:24" ht="30">
      <c r="A93" s="222" t="s">
        <v>58</v>
      </c>
      <c r="B93" s="95" t="s">
        <v>125</v>
      </c>
      <c r="C93" s="77" t="s">
        <v>72</v>
      </c>
      <c r="D93" s="14" t="s">
        <v>5</v>
      </c>
      <c r="E93" s="92">
        <v>170000</v>
      </c>
      <c r="F93" s="12" t="s">
        <v>29</v>
      </c>
      <c r="G93" s="12">
        <v>2026</v>
      </c>
      <c r="H93" s="12">
        <v>2035</v>
      </c>
      <c r="I93" s="14" t="s">
        <v>57</v>
      </c>
      <c r="J93" s="93"/>
      <c r="K93" s="94"/>
      <c r="L93" s="94"/>
      <c r="M93" s="94"/>
      <c r="N93" s="94"/>
      <c r="O93" s="223" t="s">
        <v>31</v>
      </c>
      <c r="P93" s="223" t="s">
        <v>31</v>
      </c>
      <c r="Q93" s="223" t="s">
        <v>31</v>
      </c>
      <c r="R93" s="223" t="s">
        <v>31</v>
      </c>
      <c r="S93" s="223" t="s">
        <v>31</v>
      </c>
      <c r="T93" s="223" t="s">
        <v>31</v>
      </c>
      <c r="U93" s="223" t="s">
        <v>31</v>
      </c>
      <c r="V93" s="223" t="s">
        <v>31</v>
      </c>
      <c r="W93" s="223" t="s">
        <v>31</v>
      </c>
      <c r="X93" s="225" t="s">
        <v>31</v>
      </c>
    </row>
    <row r="94" spans="1:24" ht="33" customHeight="1">
      <c r="A94" s="308" t="s">
        <v>59</v>
      </c>
      <c r="B94" s="95" t="s">
        <v>126</v>
      </c>
      <c r="C94" s="77" t="s">
        <v>72</v>
      </c>
      <c r="D94" s="14" t="s">
        <v>5</v>
      </c>
      <c r="E94" s="92">
        <v>305000</v>
      </c>
      <c r="F94" s="12" t="s">
        <v>29</v>
      </c>
      <c r="G94" s="12">
        <v>2026</v>
      </c>
      <c r="H94" s="12">
        <v>2035</v>
      </c>
      <c r="I94" s="14" t="s">
        <v>57</v>
      </c>
      <c r="J94" s="93"/>
      <c r="K94" s="94"/>
      <c r="L94" s="94"/>
      <c r="M94" s="94"/>
      <c r="N94" s="94"/>
      <c r="O94" s="223" t="s">
        <v>31</v>
      </c>
      <c r="P94" s="223" t="s">
        <v>31</v>
      </c>
      <c r="Q94" s="223" t="s">
        <v>31</v>
      </c>
      <c r="R94" s="223" t="s">
        <v>31</v>
      </c>
      <c r="S94" s="223" t="s">
        <v>31</v>
      </c>
      <c r="T94" s="223" t="s">
        <v>31</v>
      </c>
      <c r="U94" s="223" t="s">
        <v>31</v>
      </c>
      <c r="V94" s="223" t="s">
        <v>31</v>
      </c>
      <c r="W94" s="223" t="s">
        <v>31</v>
      </c>
      <c r="X94" s="225" t="s">
        <v>31</v>
      </c>
    </row>
    <row r="95" spans="1:24" ht="35.1" customHeight="1">
      <c r="A95" s="308"/>
      <c r="B95" s="95" t="s">
        <v>127</v>
      </c>
      <c r="C95" s="77" t="s">
        <v>72</v>
      </c>
      <c r="D95" s="14" t="s">
        <v>5</v>
      </c>
      <c r="E95" s="92">
        <v>330000</v>
      </c>
      <c r="F95" s="12" t="s">
        <v>29</v>
      </c>
      <c r="G95" s="12">
        <v>2026</v>
      </c>
      <c r="H95" s="12">
        <v>2035</v>
      </c>
      <c r="I95" s="14" t="s">
        <v>57</v>
      </c>
      <c r="J95" s="93"/>
      <c r="K95" s="94"/>
      <c r="L95" s="94"/>
      <c r="M95" s="94"/>
      <c r="N95" s="94"/>
      <c r="O95" s="223" t="s">
        <v>31</v>
      </c>
      <c r="P95" s="223" t="s">
        <v>31</v>
      </c>
      <c r="Q95" s="223" t="s">
        <v>31</v>
      </c>
      <c r="R95" s="223" t="s">
        <v>31</v>
      </c>
      <c r="S95" s="223" t="s">
        <v>31</v>
      </c>
      <c r="T95" s="223" t="s">
        <v>31</v>
      </c>
      <c r="U95" s="223" t="s">
        <v>31</v>
      </c>
      <c r="V95" s="223" t="s">
        <v>31</v>
      </c>
      <c r="W95" s="223" t="s">
        <v>31</v>
      </c>
      <c r="X95" s="225" t="s">
        <v>31</v>
      </c>
    </row>
    <row r="96" spans="1:24" ht="30">
      <c r="A96" s="308" t="s">
        <v>60</v>
      </c>
      <c r="B96" s="95" t="s">
        <v>128</v>
      </c>
      <c r="C96" s="77" t="s">
        <v>72</v>
      </c>
      <c r="D96" s="14" t="s">
        <v>5</v>
      </c>
      <c r="E96" s="92">
        <v>480000</v>
      </c>
      <c r="F96" s="12" t="s">
        <v>29</v>
      </c>
      <c r="G96" s="12">
        <v>2026</v>
      </c>
      <c r="H96" s="12">
        <v>2035</v>
      </c>
      <c r="I96" s="14" t="s">
        <v>57</v>
      </c>
      <c r="J96" s="93"/>
      <c r="K96" s="94"/>
      <c r="L96" s="94"/>
      <c r="M96" s="94"/>
      <c r="N96" s="94"/>
      <c r="O96" s="223" t="s">
        <v>31</v>
      </c>
      <c r="P96" s="223" t="s">
        <v>31</v>
      </c>
      <c r="Q96" s="223" t="s">
        <v>31</v>
      </c>
      <c r="R96" s="223" t="s">
        <v>31</v>
      </c>
      <c r="S96" s="223" t="s">
        <v>31</v>
      </c>
      <c r="T96" s="223" t="s">
        <v>31</v>
      </c>
      <c r="U96" s="223" t="s">
        <v>31</v>
      </c>
      <c r="V96" s="223" t="s">
        <v>31</v>
      </c>
      <c r="W96" s="223" t="s">
        <v>31</v>
      </c>
      <c r="X96" s="225" t="s">
        <v>31</v>
      </c>
    </row>
    <row r="97" spans="1:24" ht="30">
      <c r="A97" s="308"/>
      <c r="B97" s="95" t="s">
        <v>129</v>
      </c>
      <c r="C97" s="77" t="s">
        <v>72</v>
      </c>
      <c r="D97" s="14" t="s">
        <v>5</v>
      </c>
      <c r="E97" s="92">
        <v>70000</v>
      </c>
      <c r="F97" s="12" t="s">
        <v>29</v>
      </c>
      <c r="G97" s="12">
        <v>2026</v>
      </c>
      <c r="H97" s="12">
        <v>2035</v>
      </c>
      <c r="I97" s="14" t="s">
        <v>57</v>
      </c>
      <c r="J97" s="93"/>
      <c r="K97" s="94"/>
      <c r="L97" s="94"/>
      <c r="M97" s="94"/>
      <c r="N97" s="94"/>
      <c r="O97" s="223" t="s">
        <v>31</v>
      </c>
      <c r="P97" s="223" t="s">
        <v>31</v>
      </c>
      <c r="Q97" s="223" t="s">
        <v>31</v>
      </c>
      <c r="R97" s="223" t="s">
        <v>31</v>
      </c>
      <c r="S97" s="223" t="s">
        <v>31</v>
      </c>
      <c r="T97" s="223" t="s">
        <v>31</v>
      </c>
      <c r="U97" s="223" t="s">
        <v>31</v>
      </c>
      <c r="V97" s="223" t="s">
        <v>31</v>
      </c>
      <c r="W97" s="223" t="s">
        <v>31</v>
      </c>
      <c r="X97" s="225" t="s">
        <v>31</v>
      </c>
    </row>
    <row r="98" spans="1:24" ht="30">
      <c r="A98" s="222" t="s">
        <v>61</v>
      </c>
      <c r="B98" s="95" t="s">
        <v>130</v>
      </c>
      <c r="C98" s="77" t="s">
        <v>72</v>
      </c>
      <c r="D98" s="14" t="s">
        <v>5</v>
      </c>
      <c r="E98" s="92">
        <v>300000</v>
      </c>
      <c r="F98" s="12" t="s">
        <v>29</v>
      </c>
      <c r="G98" s="12">
        <v>2026</v>
      </c>
      <c r="H98" s="12">
        <v>2035</v>
      </c>
      <c r="I98" s="14" t="s">
        <v>57</v>
      </c>
      <c r="J98" s="93"/>
      <c r="K98" s="94"/>
      <c r="L98" s="94"/>
      <c r="M98" s="94"/>
      <c r="N98" s="94"/>
      <c r="O98" s="223" t="s">
        <v>31</v>
      </c>
      <c r="P98" s="223" t="s">
        <v>31</v>
      </c>
      <c r="Q98" s="223" t="s">
        <v>31</v>
      </c>
      <c r="R98" s="223" t="s">
        <v>31</v>
      </c>
      <c r="S98" s="223" t="s">
        <v>31</v>
      </c>
      <c r="T98" s="223" t="s">
        <v>31</v>
      </c>
      <c r="U98" s="223" t="s">
        <v>31</v>
      </c>
      <c r="V98" s="223" t="s">
        <v>31</v>
      </c>
      <c r="W98" s="223" t="s">
        <v>31</v>
      </c>
      <c r="X98" s="225" t="s">
        <v>31</v>
      </c>
    </row>
    <row r="99" spans="1:24" ht="34.5" customHeight="1">
      <c r="A99" s="222" t="s">
        <v>132</v>
      </c>
      <c r="B99" s="95" t="s">
        <v>131</v>
      </c>
      <c r="C99" s="77" t="s">
        <v>72</v>
      </c>
      <c r="D99" s="14" t="s">
        <v>5</v>
      </c>
      <c r="E99" s="92">
        <v>230000</v>
      </c>
      <c r="F99" s="12" t="s">
        <v>29</v>
      </c>
      <c r="G99" s="12">
        <v>2026</v>
      </c>
      <c r="H99" s="12">
        <v>2035</v>
      </c>
      <c r="I99" s="14" t="s">
        <v>57</v>
      </c>
      <c r="J99" s="93"/>
      <c r="K99" s="94"/>
      <c r="L99" s="94"/>
      <c r="M99" s="94"/>
      <c r="N99" s="94"/>
      <c r="O99" s="223" t="s">
        <v>31</v>
      </c>
      <c r="P99" s="223" t="s">
        <v>31</v>
      </c>
      <c r="Q99" s="223" t="s">
        <v>31</v>
      </c>
      <c r="R99" s="223" t="s">
        <v>31</v>
      </c>
      <c r="S99" s="223" t="s">
        <v>31</v>
      </c>
      <c r="T99" s="223" t="s">
        <v>31</v>
      </c>
      <c r="U99" s="223" t="s">
        <v>31</v>
      </c>
      <c r="V99" s="223" t="s">
        <v>31</v>
      </c>
      <c r="W99" s="223" t="s">
        <v>31</v>
      </c>
      <c r="X99" s="225" t="s">
        <v>31</v>
      </c>
    </row>
    <row r="100" spans="1:24" ht="35.1" customHeight="1">
      <c r="A100" s="222" t="s">
        <v>134</v>
      </c>
      <c r="B100" s="95" t="s">
        <v>133</v>
      </c>
      <c r="C100" s="77" t="s">
        <v>72</v>
      </c>
      <c r="D100" s="14" t="s">
        <v>5</v>
      </c>
      <c r="E100" s="92">
        <v>120000</v>
      </c>
      <c r="F100" s="12" t="s">
        <v>29</v>
      </c>
      <c r="G100" s="12">
        <v>2026</v>
      </c>
      <c r="H100" s="12">
        <v>2035</v>
      </c>
      <c r="I100" s="14" t="s">
        <v>57</v>
      </c>
      <c r="J100" s="93"/>
      <c r="K100" s="94"/>
      <c r="L100" s="94"/>
      <c r="M100" s="94"/>
      <c r="N100" s="94"/>
      <c r="O100" s="223" t="s">
        <v>31</v>
      </c>
      <c r="P100" s="223" t="s">
        <v>31</v>
      </c>
      <c r="Q100" s="223" t="s">
        <v>31</v>
      </c>
      <c r="R100" s="223" t="s">
        <v>31</v>
      </c>
      <c r="S100" s="223" t="s">
        <v>31</v>
      </c>
      <c r="T100" s="223" t="s">
        <v>31</v>
      </c>
      <c r="U100" s="223" t="s">
        <v>31</v>
      </c>
      <c r="V100" s="223" t="s">
        <v>31</v>
      </c>
      <c r="W100" s="223" t="s">
        <v>31</v>
      </c>
      <c r="X100" s="225" t="s">
        <v>31</v>
      </c>
    </row>
    <row r="101" spans="1:24" ht="30">
      <c r="A101" s="222" t="s">
        <v>136</v>
      </c>
      <c r="B101" s="95" t="s">
        <v>135</v>
      </c>
      <c r="C101" s="77" t="s">
        <v>72</v>
      </c>
      <c r="D101" s="14" t="s">
        <v>5</v>
      </c>
      <c r="E101" s="92">
        <v>150000</v>
      </c>
      <c r="F101" s="12" t="s">
        <v>29</v>
      </c>
      <c r="G101" s="12">
        <v>2026</v>
      </c>
      <c r="H101" s="12">
        <v>2035</v>
      </c>
      <c r="I101" s="14" t="s">
        <v>57</v>
      </c>
      <c r="J101" s="93"/>
      <c r="K101" s="94"/>
      <c r="L101" s="94"/>
      <c r="M101" s="94"/>
      <c r="N101" s="94"/>
      <c r="O101" s="223" t="s">
        <v>31</v>
      </c>
      <c r="P101" s="223" t="s">
        <v>31</v>
      </c>
      <c r="Q101" s="223" t="s">
        <v>31</v>
      </c>
      <c r="R101" s="223" t="s">
        <v>31</v>
      </c>
      <c r="S101" s="223" t="s">
        <v>31</v>
      </c>
      <c r="T101" s="223" t="s">
        <v>31</v>
      </c>
      <c r="U101" s="223" t="s">
        <v>31</v>
      </c>
      <c r="V101" s="223" t="s">
        <v>31</v>
      </c>
      <c r="W101" s="223" t="s">
        <v>31</v>
      </c>
      <c r="X101" s="225" t="s">
        <v>31</v>
      </c>
    </row>
    <row r="102" spans="1:24" ht="35.1" customHeight="1">
      <c r="A102" s="308" t="s">
        <v>139</v>
      </c>
      <c r="B102" s="95" t="s">
        <v>137</v>
      </c>
      <c r="C102" s="77" t="s">
        <v>72</v>
      </c>
      <c r="D102" s="14" t="s">
        <v>5</v>
      </c>
      <c r="E102" s="92">
        <v>360000</v>
      </c>
      <c r="F102" s="12" t="s">
        <v>29</v>
      </c>
      <c r="G102" s="12">
        <v>2026</v>
      </c>
      <c r="H102" s="12">
        <v>2035</v>
      </c>
      <c r="I102" s="14" t="s">
        <v>57</v>
      </c>
      <c r="J102" s="93"/>
      <c r="K102" s="94"/>
      <c r="L102" s="94"/>
      <c r="M102" s="94"/>
      <c r="N102" s="94"/>
      <c r="O102" s="223" t="s">
        <v>31</v>
      </c>
      <c r="P102" s="223" t="s">
        <v>31</v>
      </c>
      <c r="Q102" s="223" t="s">
        <v>31</v>
      </c>
      <c r="R102" s="223" t="s">
        <v>31</v>
      </c>
      <c r="S102" s="223" t="s">
        <v>31</v>
      </c>
      <c r="T102" s="223" t="s">
        <v>31</v>
      </c>
      <c r="U102" s="223" t="s">
        <v>31</v>
      </c>
      <c r="V102" s="223" t="s">
        <v>31</v>
      </c>
      <c r="W102" s="223" t="s">
        <v>31</v>
      </c>
      <c r="X102" s="225" t="s">
        <v>31</v>
      </c>
    </row>
    <row r="103" spans="1:24" ht="30">
      <c r="A103" s="308"/>
      <c r="B103" s="95" t="s">
        <v>138</v>
      </c>
      <c r="C103" s="77" t="s">
        <v>72</v>
      </c>
      <c r="D103" s="14" t="s">
        <v>5</v>
      </c>
      <c r="E103" s="92">
        <v>400000</v>
      </c>
      <c r="F103" s="12" t="s">
        <v>29</v>
      </c>
      <c r="G103" s="12">
        <v>2026</v>
      </c>
      <c r="H103" s="12">
        <v>2035</v>
      </c>
      <c r="I103" s="14" t="s">
        <v>57</v>
      </c>
      <c r="J103" s="93"/>
      <c r="K103" s="94"/>
      <c r="L103" s="94"/>
      <c r="M103" s="94"/>
      <c r="N103" s="94"/>
      <c r="O103" s="223" t="s">
        <v>31</v>
      </c>
      <c r="P103" s="223" t="s">
        <v>31</v>
      </c>
      <c r="Q103" s="223" t="s">
        <v>31</v>
      </c>
      <c r="R103" s="223" t="s">
        <v>31</v>
      </c>
      <c r="S103" s="223" t="s">
        <v>31</v>
      </c>
      <c r="T103" s="223" t="s">
        <v>31</v>
      </c>
      <c r="U103" s="223" t="s">
        <v>31</v>
      </c>
      <c r="V103" s="223" t="s">
        <v>31</v>
      </c>
      <c r="W103" s="223" t="s">
        <v>31</v>
      </c>
      <c r="X103" s="225" t="s">
        <v>31</v>
      </c>
    </row>
    <row r="104" spans="1:24" ht="45">
      <c r="A104" s="308" t="s">
        <v>144</v>
      </c>
      <c r="B104" s="95" t="s">
        <v>140</v>
      </c>
      <c r="C104" s="77" t="s">
        <v>72</v>
      </c>
      <c r="D104" s="14" t="s">
        <v>5</v>
      </c>
      <c r="E104" s="97">
        <v>100000</v>
      </c>
      <c r="F104" s="12" t="s">
        <v>29</v>
      </c>
      <c r="G104" s="12">
        <v>2026</v>
      </c>
      <c r="H104" s="12">
        <v>2035</v>
      </c>
      <c r="I104" s="14" t="s">
        <v>57</v>
      </c>
      <c r="J104" s="93"/>
      <c r="K104" s="94"/>
      <c r="L104" s="94"/>
      <c r="M104" s="94"/>
      <c r="N104" s="94"/>
      <c r="O104" s="223" t="s">
        <v>31</v>
      </c>
      <c r="P104" s="223" t="s">
        <v>31</v>
      </c>
      <c r="Q104" s="223" t="s">
        <v>31</v>
      </c>
      <c r="R104" s="223" t="s">
        <v>31</v>
      </c>
      <c r="S104" s="223" t="s">
        <v>31</v>
      </c>
      <c r="T104" s="223" t="s">
        <v>31</v>
      </c>
      <c r="U104" s="223" t="s">
        <v>31</v>
      </c>
      <c r="V104" s="223" t="s">
        <v>31</v>
      </c>
      <c r="W104" s="223" t="s">
        <v>31</v>
      </c>
      <c r="X104" s="225" t="s">
        <v>31</v>
      </c>
    </row>
    <row r="105" spans="1:24" ht="30">
      <c r="A105" s="308"/>
      <c r="B105" s="95" t="s">
        <v>141</v>
      </c>
      <c r="C105" s="77" t="s">
        <v>72</v>
      </c>
      <c r="D105" s="14" t="s">
        <v>5</v>
      </c>
      <c r="E105" s="92">
        <v>180000</v>
      </c>
      <c r="F105" s="12" t="s">
        <v>29</v>
      </c>
      <c r="G105" s="12">
        <v>2026</v>
      </c>
      <c r="H105" s="12">
        <v>2035</v>
      </c>
      <c r="I105" s="14" t="s">
        <v>57</v>
      </c>
      <c r="J105" s="93"/>
      <c r="K105" s="94"/>
      <c r="L105" s="94"/>
      <c r="M105" s="94"/>
      <c r="N105" s="94"/>
      <c r="O105" s="223" t="s">
        <v>31</v>
      </c>
      <c r="P105" s="223" t="s">
        <v>31</v>
      </c>
      <c r="Q105" s="223" t="s">
        <v>31</v>
      </c>
      <c r="R105" s="223" t="s">
        <v>31</v>
      </c>
      <c r="S105" s="223" t="s">
        <v>31</v>
      </c>
      <c r="T105" s="223" t="s">
        <v>31</v>
      </c>
      <c r="U105" s="223" t="s">
        <v>31</v>
      </c>
      <c r="V105" s="223" t="s">
        <v>31</v>
      </c>
      <c r="W105" s="223" t="s">
        <v>31</v>
      </c>
      <c r="X105" s="225" t="s">
        <v>31</v>
      </c>
    </row>
    <row r="106" spans="1:24" ht="36.75" customHeight="1">
      <c r="A106" s="308"/>
      <c r="B106" s="95" t="s">
        <v>142</v>
      </c>
      <c r="C106" s="77" t="s">
        <v>72</v>
      </c>
      <c r="D106" s="14" t="s">
        <v>5</v>
      </c>
      <c r="E106" s="92">
        <v>180000</v>
      </c>
      <c r="F106" s="12" t="s">
        <v>29</v>
      </c>
      <c r="G106" s="12">
        <v>2026</v>
      </c>
      <c r="H106" s="12">
        <v>2035</v>
      </c>
      <c r="I106" s="14" t="s">
        <v>57</v>
      </c>
      <c r="J106" s="93"/>
      <c r="K106" s="94"/>
      <c r="L106" s="94"/>
      <c r="M106" s="94"/>
      <c r="N106" s="94"/>
      <c r="O106" s="223" t="s">
        <v>31</v>
      </c>
      <c r="P106" s="223" t="s">
        <v>31</v>
      </c>
      <c r="Q106" s="223" t="s">
        <v>31</v>
      </c>
      <c r="R106" s="223" t="s">
        <v>31</v>
      </c>
      <c r="S106" s="223" t="s">
        <v>31</v>
      </c>
      <c r="T106" s="223" t="s">
        <v>31</v>
      </c>
      <c r="U106" s="223" t="s">
        <v>31</v>
      </c>
      <c r="V106" s="223" t="s">
        <v>31</v>
      </c>
      <c r="W106" s="223" t="s">
        <v>31</v>
      </c>
      <c r="X106" s="225" t="s">
        <v>31</v>
      </c>
    </row>
    <row r="107" spans="1:24" ht="35.1" customHeight="1">
      <c r="A107" s="308"/>
      <c r="B107" s="95" t="s">
        <v>143</v>
      </c>
      <c r="C107" s="77" t="s">
        <v>72</v>
      </c>
      <c r="D107" s="14" t="s">
        <v>5</v>
      </c>
      <c r="E107" s="92">
        <v>55000</v>
      </c>
      <c r="F107" s="12" t="s">
        <v>29</v>
      </c>
      <c r="G107" s="12">
        <v>2026</v>
      </c>
      <c r="H107" s="12">
        <v>2035</v>
      </c>
      <c r="I107" s="14" t="s">
        <v>57</v>
      </c>
      <c r="J107" s="93"/>
      <c r="K107" s="94"/>
      <c r="L107" s="94"/>
      <c r="M107" s="94"/>
      <c r="N107" s="94"/>
      <c r="O107" s="223" t="s">
        <v>31</v>
      </c>
      <c r="P107" s="223" t="s">
        <v>31</v>
      </c>
      <c r="Q107" s="223" t="s">
        <v>31</v>
      </c>
      <c r="R107" s="223" t="s">
        <v>31</v>
      </c>
      <c r="S107" s="223" t="s">
        <v>31</v>
      </c>
      <c r="T107" s="223" t="s">
        <v>31</v>
      </c>
      <c r="U107" s="223" t="s">
        <v>31</v>
      </c>
      <c r="V107" s="223" t="s">
        <v>31</v>
      </c>
      <c r="W107" s="223" t="s">
        <v>31</v>
      </c>
      <c r="X107" s="225" t="s">
        <v>31</v>
      </c>
    </row>
    <row r="108" spans="1:24" ht="35.1" customHeight="1">
      <c r="A108" s="222" t="s">
        <v>146</v>
      </c>
      <c r="B108" s="95" t="s">
        <v>145</v>
      </c>
      <c r="C108" s="77" t="s">
        <v>72</v>
      </c>
      <c r="D108" s="14" t="s">
        <v>5</v>
      </c>
      <c r="E108" s="97">
        <v>500000</v>
      </c>
      <c r="F108" s="12" t="s">
        <v>29</v>
      </c>
      <c r="G108" s="12">
        <v>2026</v>
      </c>
      <c r="H108" s="12">
        <v>2035</v>
      </c>
      <c r="I108" s="14" t="s">
        <v>57</v>
      </c>
      <c r="J108" s="93"/>
      <c r="K108" s="94"/>
      <c r="L108" s="94"/>
      <c r="M108" s="94"/>
      <c r="N108" s="94"/>
      <c r="O108" s="223" t="s">
        <v>31</v>
      </c>
      <c r="P108" s="223" t="s">
        <v>31</v>
      </c>
      <c r="Q108" s="223" t="s">
        <v>31</v>
      </c>
      <c r="R108" s="223" t="s">
        <v>31</v>
      </c>
      <c r="S108" s="223" t="s">
        <v>31</v>
      </c>
      <c r="T108" s="223" t="s">
        <v>31</v>
      </c>
      <c r="U108" s="223" t="s">
        <v>31</v>
      </c>
      <c r="V108" s="223" t="s">
        <v>31</v>
      </c>
      <c r="W108" s="223" t="s">
        <v>31</v>
      </c>
      <c r="X108" s="225" t="s">
        <v>31</v>
      </c>
    </row>
    <row r="109" spans="1:24" ht="35.1" customHeight="1">
      <c r="A109" s="222" t="s">
        <v>148</v>
      </c>
      <c r="B109" s="95" t="s">
        <v>147</v>
      </c>
      <c r="C109" s="77" t="s">
        <v>72</v>
      </c>
      <c r="D109" s="14" t="s">
        <v>5</v>
      </c>
      <c r="E109" s="97">
        <v>500000</v>
      </c>
      <c r="F109" s="12" t="s">
        <v>29</v>
      </c>
      <c r="G109" s="12">
        <v>2026</v>
      </c>
      <c r="H109" s="12">
        <v>2035</v>
      </c>
      <c r="I109" s="14" t="s">
        <v>57</v>
      </c>
      <c r="J109" s="93"/>
      <c r="K109" s="94"/>
      <c r="L109" s="94"/>
      <c r="M109" s="94"/>
      <c r="N109" s="94"/>
      <c r="O109" s="223" t="s">
        <v>31</v>
      </c>
      <c r="P109" s="223" t="s">
        <v>31</v>
      </c>
      <c r="Q109" s="223" t="s">
        <v>31</v>
      </c>
      <c r="R109" s="223" t="s">
        <v>31</v>
      </c>
      <c r="S109" s="223" t="s">
        <v>31</v>
      </c>
      <c r="T109" s="223" t="s">
        <v>31</v>
      </c>
      <c r="U109" s="223" t="s">
        <v>31</v>
      </c>
      <c r="V109" s="223" t="s">
        <v>31</v>
      </c>
      <c r="W109" s="223" t="s">
        <v>31</v>
      </c>
      <c r="X109" s="225" t="s">
        <v>31</v>
      </c>
    </row>
    <row r="110" spans="1:24" ht="45" customHeight="1">
      <c r="A110" s="222" t="s">
        <v>150</v>
      </c>
      <c r="B110" s="95" t="s">
        <v>149</v>
      </c>
      <c r="C110" s="77" t="s">
        <v>72</v>
      </c>
      <c r="D110" s="14" t="s">
        <v>5</v>
      </c>
      <c r="E110" s="97">
        <v>1200000</v>
      </c>
      <c r="F110" s="12" t="s">
        <v>29</v>
      </c>
      <c r="G110" s="12">
        <v>2026</v>
      </c>
      <c r="H110" s="12">
        <v>2035</v>
      </c>
      <c r="I110" s="14" t="s">
        <v>57</v>
      </c>
      <c r="J110" s="93"/>
      <c r="K110" s="94"/>
      <c r="L110" s="94"/>
      <c r="M110" s="94"/>
      <c r="N110" s="94"/>
      <c r="O110" s="223" t="s">
        <v>31</v>
      </c>
      <c r="P110" s="223" t="s">
        <v>31</v>
      </c>
      <c r="Q110" s="223" t="s">
        <v>31</v>
      </c>
      <c r="R110" s="223" t="s">
        <v>31</v>
      </c>
      <c r="S110" s="223" t="s">
        <v>31</v>
      </c>
      <c r="T110" s="223" t="s">
        <v>31</v>
      </c>
      <c r="U110" s="223" t="s">
        <v>31</v>
      </c>
      <c r="V110" s="223" t="s">
        <v>31</v>
      </c>
      <c r="W110" s="223" t="s">
        <v>31</v>
      </c>
      <c r="X110" s="225" t="s">
        <v>31</v>
      </c>
    </row>
    <row r="111" spans="1:24" ht="45" customHeight="1">
      <c r="A111" s="222" t="s">
        <v>152</v>
      </c>
      <c r="B111" s="95" t="s">
        <v>151</v>
      </c>
      <c r="C111" s="77" t="s">
        <v>72</v>
      </c>
      <c r="D111" s="14" t="s">
        <v>5</v>
      </c>
      <c r="E111" s="96">
        <v>400000</v>
      </c>
      <c r="F111" s="12" t="s">
        <v>29</v>
      </c>
      <c r="G111" s="12">
        <v>2026</v>
      </c>
      <c r="H111" s="12">
        <v>2035</v>
      </c>
      <c r="I111" s="14" t="s">
        <v>57</v>
      </c>
      <c r="J111" s="93"/>
      <c r="K111" s="94"/>
      <c r="L111" s="94"/>
      <c r="M111" s="94"/>
      <c r="N111" s="94"/>
      <c r="O111" s="223" t="s">
        <v>31</v>
      </c>
      <c r="P111" s="223" t="s">
        <v>31</v>
      </c>
      <c r="Q111" s="223" t="s">
        <v>31</v>
      </c>
      <c r="R111" s="223" t="s">
        <v>31</v>
      </c>
      <c r="S111" s="223" t="s">
        <v>31</v>
      </c>
      <c r="T111" s="223" t="s">
        <v>31</v>
      </c>
      <c r="U111" s="223" t="s">
        <v>31</v>
      </c>
      <c r="V111" s="223" t="s">
        <v>31</v>
      </c>
      <c r="W111" s="223" t="s">
        <v>31</v>
      </c>
      <c r="X111" s="225" t="s">
        <v>31</v>
      </c>
    </row>
    <row r="112" spans="1:24" ht="45">
      <c r="A112" s="222" t="s">
        <v>154</v>
      </c>
      <c r="B112" s="95" t="s">
        <v>153</v>
      </c>
      <c r="C112" s="77" t="s">
        <v>72</v>
      </c>
      <c r="D112" s="14" t="s">
        <v>5</v>
      </c>
      <c r="E112" s="97">
        <v>500000</v>
      </c>
      <c r="F112" s="12" t="s">
        <v>29</v>
      </c>
      <c r="G112" s="12">
        <v>2026</v>
      </c>
      <c r="H112" s="12">
        <v>2035</v>
      </c>
      <c r="I112" s="14" t="s">
        <v>57</v>
      </c>
      <c r="J112" s="93"/>
      <c r="K112" s="94"/>
      <c r="L112" s="94"/>
      <c r="M112" s="94"/>
      <c r="N112" s="94"/>
      <c r="O112" s="223" t="s">
        <v>31</v>
      </c>
      <c r="P112" s="223" t="s">
        <v>31</v>
      </c>
      <c r="Q112" s="223" t="s">
        <v>31</v>
      </c>
      <c r="R112" s="223" t="s">
        <v>31</v>
      </c>
      <c r="S112" s="223" t="s">
        <v>31</v>
      </c>
      <c r="T112" s="223" t="s">
        <v>31</v>
      </c>
      <c r="U112" s="223" t="s">
        <v>31</v>
      </c>
      <c r="V112" s="223" t="s">
        <v>31</v>
      </c>
      <c r="W112" s="223" t="s">
        <v>31</v>
      </c>
      <c r="X112" s="225" t="s">
        <v>31</v>
      </c>
    </row>
    <row r="113" spans="1:24" ht="30">
      <c r="A113" s="222" t="s">
        <v>156</v>
      </c>
      <c r="B113" s="95" t="s">
        <v>155</v>
      </c>
      <c r="C113" s="77" t="s">
        <v>72</v>
      </c>
      <c r="D113" s="14" t="s">
        <v>5</v>
      </c>
      <c r="E113" s="97">
        <v>120000</v>
      </c>
      <c r="F113" s="12" t="s">
        <v>29</v>
      </c>
      <c r="G113" s="12">
        <v>2026</v>
      </c>
      <c r="H113" s="12">
        <v>2035</v>
      </c>
      <c r="I113" s="14" t="s">
        <v>57</v>
      </c>
      <c r="J113" s="93"/>
      <c r="K113" s="94"/>
      <c r="L113" s="94"/>
      <c r="M113" s="94"/>
      <c r="N113" s="94"/>
      <c r="O113" s="223" t="s">
        <v>31</v>
      </c>
      <c r="P113" s="223" t="s">
        <v>31</v>
      </c>
      <c r="Q113" s="223" t="s">
        <v>31</v>
      </c>
      <c r="R113" s="223" t="s">
        <v>31</v>
      </c>
      <c r="S113" s="223" t="s">
        <v>31</v>
      </c>
      <c r="T113" s="223" t="s">
        <v>31</v>
      </c>
      <c r="U113" s="223" t="s">
        <v>31</v>
      </c>
      <c r="V113" s="223" t="s">
        <v>31</v>
      </c>
      <c r="W113" s="223" t="s">
        <v>31</v>
      </c>
      <c r="X113" s="225" t="s">
        <v>31</v>
      </c>
    </row>
    <row r="114" spans="1:24" ht="30">
      <c r="A114" s="222" t="s">
        <v>158</v>
      </c>
      <c r="B114" s="95" t="s">
        <v>157</v>
      </c>
      <c r="C114" s="77" t="s">
        <v>72</v>
      </c>
      <c r="D114" s="14" t="s">
        <v>5</v>
      </c>
      <c r="E114" s="97">
        <v>130000</v>
      </c>
      <c r="F114" s="12" t="s">
        <v>29</v>
      </c>
      <c r="G114" s="12">
        <v>2026</v>
      </c>
      <c r="H114" s="12">
        <v>2035</v>
      </c>
      <c r="I114" s="14" t="s">
        <v>57</v>
      </c>
      <c r="J114" s="93"/>
      <c r="K114" s="94"/>
      <c r="L114" s="94"/>
      <c r="M114" s="94"/>
      <c r="N114" s="94"/>
      <c r="O114" s="223" t="s">
        <v>31</v>
      </c>
      <c r="P114" s="223" t="s">
        <v>31</v>
      </c>
      <c r="Q114" s="223" t="s">
        <v>31</v>
      </c>
      <c r="R114" s="223" t="s">
        <v>31</v>
      </c>
      <c r="S114" s="223" t="s">
        <v>31</v>
      </c>
      <c r="T114" s="223" t="s">
        <v>31</v>
      </c>
      <c r="U114" s="223" t="s">
        <v>31</v>
      </c>
      <c r="V114" s="223" t="s">
        <v>31</v>
      </c>
      <c r="W114" s="223" t="s">
        <v>31</v>
      </c>
      <c r="X114" s="225" t="s">
        <v>31</v>
      </c>
    </row>
    <row r="115" spans="1:24" ht="30">
      <c r="A115" s="308" t="s">
        <v>161</v>
      </c>
      <c r="B115" s="95" t="s">
        <v>159</v>
      </c>
      <c r="C115" s="77" t="s">
        <v>72</v>
      </c>
      <c r="D115" s="14" t="s">
        <v>5</v>
      </c>
      <c r="E115" s="97">
        <v>3400000</v>
      </c>
      <c r="F115" s="12" t="s">
        <v>29</v>
      </c>
      <c r="G115" s="12">
        <v>2026</v>
      </c>
      <c r="H115" s="12">
        <v>2035</v>
      </c>
      <c r="I115" s="14" t="s">
        <v>57</v>
      </c>
      <c r="J115" s="93"/>
      <c r="K115" s="94"/>
      <c r="L115" s="94"/>
      <c r="M115" s="94"/>
      <c r="N115" s="94"/>
      <c r="O115" s="223" t="s">
        <v>31</v>
      </c>
      <c r="P115" s="223" t="s">
        <v>31</v>
      </c>
      <c r="Q115" s="223" t="s">
        <v>31</v>
      </c>
      <c r="R115" s="223" t="s">
        <v>31</v>
      </c>
      <c r="S115" s="223" t="s">
        <v>31</v>
      </c>
      <c r="T115" s="223" t="s">
        <v>31</v>
      </c>
      <c r="U115" s="223" t="s">
        <v>31</v>
      </c>
      <c r="V115" s="223" t="s">
        <v>31</v>
      </c>
      <c r="W115" s="223" t="s">
        <v>31</v>
      </c>
      <c r="X115" s="225" t="s">
        <v>31</v>
      </c>
    </row>
    <row r="116" spans="1:24" ht="30">
      <c r="A116" s="308"/>
      <c r="B116" s="95" t="s">
        <v>160</v>
      </c>
      <c r="C116" s="77" t="s">
        <v>72</v>
      </c>
      <c r="D116" s="14" t="s">
        <v>5</v>
      </c>
      <c r="E116" s="97">
        <v>2400000</v>
      </c>
      <c r="F116" s="12" t="s">
        <v>29</v>
      </c>
      <c r="G116" s="12">
        <v>2026</v>
      </c>
      <c r="H116" s="12">
        <v>2035</v>
      </c>
      <c r="I116" s="14" t="s">
        <v>57</v>
      </c>
      <c r="J116" s="93"/>
      <c r="K116" s="94"/>
      <c r="L116" s="94"/>
      <c r="M116" s="94"/>
      <c r="N116" s="94"/>
      <c r="O116" s="223" t="s">
        <v>31</v>
      </c>
      <c r="P116" s="223" t="s">
        <v>31</v>
      </c>
      <c r="Q116" s="223" t="s">
        <v>31</v>
      </c>
      <c r="R116" s="223" t="s">
        <v>31</v>
      </c>
      <c r="S116" s="223" t="s">
        <v>31</v>
      </c>
      <c r="T116" s="223" t="s">
        <v>31</v>
      </c>
      <c r="U116" s="223" t="s">
        <v>31</v>
      </c>
      <c r="V116" s="223" t="s">
        <v>31</v>
      </c>
      <c r="W116" s="223" t="s">
        <v>31</v>
      </c>
      <c r="X116" s="225" t="s">
        <v>31</v>
      </c>
    </row>
    <row r="117" spans="1:24" ht="35.1" customHeight="1">
      <c r="A117" s="308" t="s">
        <v>164</v>
      </c>
      <c r="B117" s="95" t="s">
        <v>162</v>
      </c>
      <c r="C117" s="77" t="s">
        <v>72</v>
      </c>
      <c r="D117" s="14" t="s">
        <v>5</v>
      </c>
      <c r="E117" s="97">
        <v>410000</v>
      </c>
      <c r="F117" s="12" t="s">
        <v>29</v>
      </c>
      <c r="G117" s="12">
        <v>2026</v>
      </c>
      <c r="H117" s="12">
        <v>2035</v>
      </c>
      <c r="I117" s="14" t="s">
        <v>57</v>
      </c>
      <c r="J117" s="93"/>
      <c r="K117" s="94"/>
      <c r="L117" s="94"/>
      <c r="M117" s="94"/>
      <c r="N117" s="94"/>
      <c r="O117" s="223" t="s">
        <v>31</v>
      </c>
      <c r="P117" s="223" t="s">
        <v>31</v>
      </c>
      <c r="Q117" s="223" t="s">
        <v>31</v>
      </c>
      <c r="R117" s="223" t="s">
        <v>31</v>
      </c>
      <c r="S117" s="223" t="s">
        <v>31</v>
      </c>
      <c r="T117" s="223" t="s">
        <v>31</v>
      </c>
      <c r="U117" s="223" t="s">
        <v>31</v>
      </c>
      <c r="V117" s="223" t="s">
        <v>31</v>
      </c>
      <c r="W117" s="223" t="s">
        <v>31</v>
      </c>
      <c r="X117" s="225" t="s">
        <v>31</v>
      </c>
    </row>
    <row r="118" spans="1:24" ht="35.1" customHeight="1">
      <c r="A118" s="308"/>
      <c r="B118" s="95" t="s">
        <v>163</v>
      </c>
      <c r="C118" s="77" t="s">
        <v>72</v>
      </c>
      <c r="D118" s="14" t="s">
        <v>5</v>
      </c>
      <c r="E118" s="97">
        <v>420000</v>
      </c>
      <c r="F118" s="12" t="s">
        <v>29</v>
      </c>
      <c r="G118" s="12">
        <v>2026</v>
      </c>
      <c r="H118" s="12">
        <v>2035</v>
      </c>
      <c r="I118" s="14" t="s">
        <v>57</v>
      </c>
      <c r="J118" s="93"/>
      <c r="K118" s="94"/>
      <c r="L118" s="94"/>
      <c r="M118" s="94"/>
      <c r="N118" s="94"/>
      <c r="O118" s="223" t="s">
        <v>31</v>
      </c>
      <c r="P118" s="223" t="s">
        <v>31</v>
      </c>
      <c r="Q118" s="223" t="s">
        <v>31</v>
      </c>
      <c r="R118" s="223" t="s">
        <v>31</v>
      </c>
      <c r="S118" s="223" t="s">
        <v>31</v>
      </c>
      <c r="T118" s="223" t="s">
        <v>31</v>
      </c>
      <c r="U118" s="223" t="s">
        <v>31</v>
      </c>
      <c r="V118" s="223" t="s">
        <v>31</v>
      </c>
      <c r="W118" s="223" t="s">
        <v>31</v>
      </c>
      <c r="X118" s="225" t="s">
        <v>31</v>
      </c>
    </row>
    <row r="119" spans="1:24" ht="35.1" customHeight="1">
      <c r="A119" s="222" t="s">
        <v>166</v>
      </c>
      <c r="B119" s="95" t="s">
        <v>165</v>
      </c>
      <c r="C119" s="77" t="s">
        <v>72</v>
      </c>
      <c r="D119" s="14" t="s">
        <v>5</v>
      </c>
      <c r="E119" s="97">
        <v>350000</v>
      </c>
      <c r="F119" s="12" t="s">
        <v>29</v>
      </c>
      <c r="G119" s="12">
        <v>2026</v>
      </c>
      <c r="H119" s="12">
        <v>2035</v>
      </c>
      <c r="I119" s="14" t="s">
        <v>57</v>
      </c>
      <c r="J119" s="93"/>
      <c r="K119" s="94"/>
      <c r="L119" s="94"/>
      <c r="M119" s="94"/>
      <c r="N119" s="94"/>
      <c r="O119" s="223" t="s">
        <v>31</v>
      </c>
      <c r="P119" s="223" t="s">
        <v>31</v>
      </c>
      <c r="Q119" s="223" t="s">
        <v>31</v>
      </c>
      <c r="R119" s="223" t="s">
        <v>31</v>
      </c>
      <c r="S119" s="223" t="s">
        <v>31</v>
      </c>
      <c r="T119" s="223" t="s">
        <v>31</v>
      </c>
      <c r="U119" s="223" t="s">
        <v>31</v>
      </c>
      <c r="V119" s="223" t="s">
        <v>31</v>
      </c>
      <c r="W119" s="223" t="s">
        <v>31</v>
      </c>
      <c r="X119" s="225" t="s">
        <v>31</v>
      </c>
    </row>
    <row r="120" spans="1:24" ht="35.1" customHeight="1">
      <c r="A120" s="222" t="s">
        <v>168</v>
      </c>
      <c r="B120" s="95" t="s">
        <v>167</v>
      </c>
      <c r="C120" s="77" t="s">
        <v>72</v>
      </c>
      <c r="D120" s="14" t="s">
        <v>5</v>
      </c>
      <c r="E120" s="97">
        <v>110000</v>
      </c>
      <c r="F120" s="12" t="s">
        <v>29</v>
      </c>
      <c r="G120" s="12">
        <v>2026</v>
      </c>
      <c r="H120" s="12">
        <v>2035</v>
      </c>
      <c r="I120" s="14" t="s">
        <v>57</v>
      </c>
      <c r="J120" s="93"/>
      <c r="K120" s="94"/>
      <c r="L120" s="94"/>
      <c r="M120" s="94"/>
      <c r="N120" s="94"/>
      <c r="O120" s="223" t="s">
        <v>31</v>
      </c>
      <c r="P120" s="223" t="s">
        <v>31</v>
      </c>
      <c r="Q120" s="223" t="s">
        <v>31</v>
      </c>
      <c r="R120" s="223" t="s">
        <v>31</v>
      </c>
      <c r="S120" s="223" t="s">
        <v>31</v>
      </c>
      <c r="T120" s="223" t="s">
        <v>31</v>
      </c>
      <c r="U120" s="223" t="s">
        <v>31</v>
      </c>
      <c r="V120" s="223" t="s">
        <v>31</v>
      </c>
      <c r="W120" s="223" t="s">
        <v>31</v>
      </c>
      <c r="X120" s="225" t="s">
        <v>31</v>
      </c>
    </row>
    <row r="121" spans="1:24" ht="35.1" customHeight="1">
      <c r="A121" s="222" t="s">
        <v>170</v>
      </c>
      <c r="B121" s="95" t="s">
        <v>169</v>
      </c>
      <c r="C121" s="77" t="s">
        <v>72</v>
      </c>
      <c r="D121" s="14" t="s">
        <v>5</v>
      </c>
      <c r="E121" s="97">
        <v>140000</v>
      </c>
      <c r="F121" s="12" t="s">
        <v>29</v>
      </c>
      <c r="G121" s="12">
        <v>2026</v>
      </c>
      <c r="H121" s="12">
        <v>2035</v>
      </c>
      <c r="I121" s="14" t="s">
        <v>57</v>
      </c>
      <c r="J121" s="93"/>
      <c r="K121" s="94"/>
      <c r="L121" s="94"/>
      <c r="M121" s="94"/>
      <c r="N121" s="94"/>
      <c r="O121" s="223" t="s">
        <v>31</v>
      </c>
      <c r="P121" s="223" t="s">
        <v>31</v>
      </c>
      <c r="Q121" s="223" t="s">
        <v>31</v>
      </c>
      <c r="R121" s="223" t="s">
        <v>31</v>
      </c>
      <c r="S121" s="223" t="s">
        <v>31</v>
      </c>
      <c r="T121" s="223" t="s">
        <v>31</v>
      </c>
      <c r="U121" s="223" t="s">
        <v>31</v>
      </c>
      <c r="V121" s="223" t="s">
        <v>31</v>
      </c>
      <c r="W121" s="223" t="s">
        <v>31</v>
      </c>
      <c r="X121" s="225" t="s">
        <v>31</v>
      </c>
    </row>
    <row r="122" spans="1:24" ht="45" customHeight="1">
      <c r="A122" s="222" t="s">
        <v>172</v>
      </c>
      <c r="B122" s="95" t="s">
        <v>171</v>
      </c>
      <c r="C122" s="77" t="s">
        <v>72</v>
      </c>
      <c r="D122" s="14" t="s">
        <v>5</v>
      </c>
      <c r="E122" s="96">
        <v>155000</v>
      </c>
      <c r="F122" s="12" t="s">
        <v>29</v>
      </c>
      <c r="G122" s="12">
        <v>2026</v>
      </c>
      <c r="H122" s="12">
        <v>2035</v>
      </c>
      <c r="I122" s="14" t="s">
        <v>57</v>
      </c>
      <c r="J122" s="93"/>
      <c r="K122" s="94"/>
      <c r="L122" s="94"/>
      <c r="M122" s="94"/>
      <c r="N122" s="94"/>
      <c r="O122" s="223" t="s">
        <v>31</v>
      </c>
      <c r="P122" s="223" t="s">
        <v>31</v>
      </c>
      <c r="Q122" s="223" t="s">
        <v>31</v>
      </c>
      <c r="R122" s="223" t="s">
        <v>31</v>
      </c>
      <c r="S122" s="223" t="s">
        <v>31</v>
      </c>
      <c r="T122" s="223" t="s">
        <v>31</v>
      </c>
      <c r="U122" s="223" t="s">
        <v>31</v>
      </c>
      <c r="V122" s="223" t="s">
        <v>31</v>
      </c>
      <c r="W122" s="223" t="s">
        <v>31</v>
      </c>
      <c r="X122" s="225" t="s">
        <v>31</v>
      </c>
    </row>
    <row r="123" spans="1:24" ht="35.1" customHeight="1">
      <c r="A123" s="308" t="s">
        <v>176</v>
      </c>
      <c r="B123" s="95" t="s">
        <v>173</v>
      </c>
      <c r="C123" s="77" t="s">
        <v>72</v>
      </c>
      <c r="D123" s="14" t="s">
        <v>5</v>
      </c>
      <c r="E123" s="97">
        <v>60000</v>
      </c>
      <c r="F123" s="12" t="s">
        <v>29</v>
      </c>
      <c r="G123" s="12">
        <v>2026</v>
      </c>
      <c r="H123" s="12">
        <v>2035</v>
      </c>
      <c r="I123" s="14" t="s">
        <v>57</v>
      </c>
      <c r="J123" s="93"/>
      <c r="K123" s="94"/>
      <c r="L123" s="94"/>
      <c r="M123" s="94"/>
      <c r="N123" s="94"/>
      <c r="O123" s="223" t="s">
        <v>31</v>
      </c>
      <c r="P123" s="223" t="s">
        <v>31</v>
      </c>
      <c r="Q123" s="223" t="s">
        <v>31</v>
      </c>
      <c r="R123" s="223" t="s">
        <v>31</v>
      </c>
      <c r="S123" s="223" t="s">
        <v>31</v>
      </c>
      <c r="T123" s="223" t="s">
        <v>31</v>
      </c>
      <c r="U123" s="223" t="s">
        <v>31</v>
      </c>
      <c r="V123" s="223" t="s">
        <v>31</v>
      </c>
      <c r="W123" s="223" t="s">
        <v>31</v>
      </c>
      <c r="X123" s="225" t="s">
        <v>31</v>
      </c>
    </row>
    <row r="124" spans="1:24" ht="45">
      <c r="A124" s="308"/>
      <c r="B124" s="95" t="s">
        <v>174</v>
      </c>
      <c r="C124" s="77" t="s">
        <v>72</v>
      </c>
      <c r="D124" s="14" t="s">
        <v>5</v>
      </c>
      <c r="E124" s="97">
        <v>120000</v>
      </c>
      <c r="F124" s="12" t="s">
        <v>29</v>
      </c>
      <c r="G124" s="12">
        <v>2026</v>
      </c>
      <c r="H124" s="12">
        <v>2035</v>
      </c>
      <c r="I124" s="14" t="s">
        <v>57</v>
      </c>
      <c r="J124" s="93"/>
      <c r="K124" s="94"/>
      <c r="L124" s="94"/>
      <c r="M124" s="94"/>
      <c r="N124" s="94"/>
      <c r="O124" s="223" t="s">
        <v>31</v>
      </c>
      <c r="P124" s="223" t="s">
        <v>31</v>
      </c>
      <c r="Q124" s="223" t="s">
        <v>31</v>
      </c>
      <c r="R124" s="223" t="s">
        <v>31</v>
      </c>
      <c r="S124" s="223" t="s">
        <v>31</v>
      </c>
      <c r="T124" s="223" t="s">
        <v>31</v>
      </c>
      <c r="U124" s="223" t="s">
        <v>31</v>
      </c>
      <c r="V124" s="223" t="s">
        <v>31</v>
      </c>
      <c r="W124" s="223" t="s">
        <v>31</v>
      </c>
      <c r="X124" s="225" t="s">
        <v>31</v>
      </c>
    </row>
    <row r="125" spans="1:24" ht="35.1" customHeight="1">
      <c r="A125" s="308"/>
      <c r="B125" s="95" t="s">
        <v>175</v>
      </c>
      <c r="C125" s="77" t="s">
        <v>72</v>
      </c>
      <c r="D125" s="14" t="s">
        <v>5</v>
      </c>
      <c r="E125" s="97">
        <v>125000</v>
      </c>
      <c r="F125" s="12" t="s">
        <v>29</v>
      </c>
      <c r="G125" s="12">
        <v>2026</v>
      </c>
      <c r="H125" s="12">
        <v>2035</v>
      </c>
      <c r="I125" s="14" t="s">
        <v>57</v>
      </c>
      <c r="J125" s="93"/>
      <c r="K125" s="94"/>
      <c r="L125" s="94"/>
      <c r="M125" s="94"/>
      <c r="N125" s="94"/>
      <c r="O125" s="223" t="s">
        <v>31</v>
      </c>
      <c r="P125" s="223" t="s">
        <v>31</v>
      </c>
      <c r="Q125" s="223" t="s">
        <v>31</v>
      </c>
      <c r="R125" s="223" t="s">
        <v>31</v>
      </c>
      <c r="S125" s="223" t="s">
        <v>31</v>
      </c>
      <c r="T125" s="223" t="s">
        <v>31</v>
      </c>
      <c r="U125" s="223" t="s">
        <v>31</v>
      </c>
      <c r="V125" s="223" t="s">
        <v>31</v>
      </c>
      <c r="W125" s="223" t="s">
        <v>31</v>
      </c>
      <c r="X125" s="225" t="s">
        <v>31</v>
      </c>
    </row>
    <row r="126" spans="1:24" ht="35.1" customHeight="1">
      <c r="A126" s="308" t="s">
        <v>181</v>
      </c>
      <c r="B126" s="95" t="s">
        <v>177</v>
      </c>
      <c r="C126" s="77" t="s">
        <v>72</v>
      </c>
      <c r="D126" s="14" t="s">
        <v>5</v>
      </c>
      <c r="E126" s="97">
        <v>160000</v>
      </c>
      <c r="F126" s="12" t="s">
        <v>29</v>
      </c>
      <c r="G126" s="12">
        <v>2026</v>
      </c>
      <c r="H126" s="12">
        <v>2035</v>
      </c>
      <c r="I126" s="14" t="s">
        <v>57</v>
      </c>
      <c r="J126" s="93"/>
      <c r="K126" s="94"/>
      <c r="L126" s="94"/>
      <c r="M126" s="94"/>
      <c r="N126" s="94"/>
      <c r="O126" s="223" t="s">
        <v>31</v>
      </c>
      <c r="P126" s="223" t="s">
        <v>31</v>
      </c>
      <c r="Q126" s="223" t="s">
        <v>31</v>
      </c>
      <c r="R126" s="223" t="s">
        <v>31</v>
      </c>
      <c r="S126" s="223" t="s">
        <v>31</v>
      </c>
      <c r="T126" s="223" t="s">
        <v>31</v>
      </c>
      <c r="U126" s="223" t="s">
        <v>31</v>
      </c>
      <c r="V126" s="223" t="s">
        <v>31</v>
      </c>
      <c r="W126" s="223" t="s">
        <v>31</v>
      </c>
      <c r="X126" s="225" t="s">
        <v>31</v>
      </c>
    </row>
    <row r="127" spans="1:24" ht="35.1" customHeight="1">
      <c r="A127" s="308"/>
      <c r="B127" s="95" t="s">
        <v>178</v>
      </c>
      <c r="C127" s="77" t="s">
        <v>72</v>
      </c>
      <c r="D127" s="14" t="s">
        <v>5</v>
      </c>
      <c r="E127" s="97">
        <v>80000</v>
      </c>
      <c r="F127" s="12" t="s">
        <v>29</v>
      </c>
      <c r="G127" s="12">
        <v>2026</v>
      </c>
      <c r="H127" s="12">
        <v>2035</v>
      </c>
      <c r="I127" s="14" t="s">
        <v>57</v>
      </c>
      <c r="J127" s="93"/>
      <c r="K127" s="94"/>
      <c r="L127" s="94"/>
      <c r="M127" s="94"/>
      <c r="N127" s="94"/>
      <c r="O127" s="223" t="s">
        <v>31</v>
      </c>
      <c r="P127" s="223" t="s">
        <v>31</v>
      </c>
      <c r="Q127" s="223" t="s">
        <v>31</v>
      </c>
      <c r="R127" s="223" t="s">
        <v>31</v>
      </c>
      <c r="S127" s="223" t="s">
        <v>31</v>
      </c>
      <c r="T127" s="223" t="s">
        <v>31</v>
      </c>
      <c r="U127" s="223" t="s">
        <v>31</v>
      </c>
      <c r="V127" s="223" t="s">
        <v>31</v>
      </c>
      <c r="W127" s="223" t="s">
        <v>31</v>
      </c>
      <c r="X127" s="225" t="s">
        <v>31</v>
      </c>
    </row>
    <row r="128" spans="1:24" ht="30">
      <c r="A128" s="308"/>
      <c r="B128" s="95" t="s">
        <v>179</v>
      </c>
      <c r="C128" s="77" t="s">
        <v>72</v>
      </c>
      <c r="D128" s="14" t="s">
        <v>5</v>
      </c>
      <c r="E128" s="97">
        <v>290000</v>
      </c>
      <c r="F128" s="12" t="s">
        <v>29</v>
      </c>
      <c r="G128" s="12">
        <v>2026</v>
      </c>
      <c r="H128" s="12">
        <v>2035</v>
      </c>
      <c r="I128" s="14" t="s">
        <v>57</v>
      </c>
      <c r="J128" s="93"/>
      <c r="K128" s="94"/>
      <c r="L128" s="94"/>
      <c r="M128" s="94"/>
      <c r="N128" s="94"/>
      <c r="O128" s="223" t="s">
        <v>31</v>
      </c>
      <c r="P128" s="223" t="s">
        <v>31</v>
      </c>
      <c r="Q128" s="223" t="s">
        <v>31</v>
      </c>
      <c r="R128" s="223" t="s">
        <v>31</v>
      </c>
      <c r="S128" s="223" t="s">
        <v>31</v>
      </c>
      <c r="T128" s="223" t="s">
        <v>31</v>
      </c>
      <c r="U128" s="223" t="s">
        <v>31</v>
      </c>
      <c r="V128" s="223" t="s">
        <v>31</v>
      </c>
      <c r="W128" s="223" t="s">
        <v>31</v>
      </c>
      <c r="X128" s="225" t="s">
        <v>31</v>
      </c>
    </row>
    <row r="129" spans="1:24" ht="45">
      <c r="A129" s="308"/>
      <c r="B129" s="95" t="s">
        <v>180</v>
      </c>
      <c r="C129" s="77" t="s">
        <v>72</v>
      </c>
      <c r="D129" s="14" t="s">
        <v>5</v>
      </c>
      <c r="E129" s="97">
        <v>270000</v>
      </c>
      <c r="F129" s="12" t="s">
        <v>29</v>
      </c>
      <c r="G129" s="12">
        <v>2026</v>
      </c>
      <c r="H129" s="12">
        <v>2035</v>
      </c>
      <c r="I129" s="14" t="s">
        <v>57</v>
      </c>
      <c r="J129" s="93"/>
      <c r="K129" s="94"/>
      <c r="L129" s="94"/>
      <c r="M129" s="94"/>
      <c r="N129" s="94"/>
      <c r="O129" s="223" t="s">
        <v>31</v>
      </c>
      <c r="P129" s="223" t="s">
        <v>31</v>
      </c>
      <c r="Q129" s="223" t="s">
        <v>31</v>
      </c>
      <c r="R129" s="223" t="s">
        <v>31</v>
      </c>
      <c r="S129" s="223" t="s">
        <v>31</v>
      </c>
      <c r="T129" s="223" t="s">
        <v>31</v>
      </c>
      <c r="U129" s="223" t="s">
        <v>31</v>
      </c>
      <c r="V129" s="223" t="s">
        <v>31</v>
      </c>
      <c r="W129" s="223" t="s">
        <v>31</v>
      </c>
      <c r="X129" s="225" t="s">
        <v>31</v>
      </c>
    </row>
    <row r="130" spans="1:24" ht="30">
      <c r="A130" s="308" t="s">
        <v>221</v>
      </c>
      <c r="B130" s="95" t="s">
        <v>182</v>
      </c>
      <c r="C130" s="77" t="s">
        <v>72</v>
      </c>
      <c r="D130" s="14" t="s">
        <v>5</v>
      </c>
      <c r="E130" s="97">
        <v>240000</v>
      </c>
      <c r="F130" s="12" t="s">
        <v>29</v>
      </c>
      <c r="G130" s="12">
        <v>2026</v>
      </c>
      <c r="H130" s="12">
        <v>2035</v>
      </c>
      <c r="I130" s="14" t="s">
        <v>57</v>
      </c>
      <c r="J130" s="93"/>
      <c r="K130" s="94"/>
      <c r="L130" s="94"/>
      <c r="M130" s="94"/>
      <c r="N130" s="94"/>
      <c r="O130" s="223" t="s">
        <v>31</v>
      </c>
      <c r="P130" s="223" t="s">
        <v>31</v>
      </c>
      <c r="Q130" s="223" t="s">
        <v>31</v>
      </c>
      <c r="R130" s="223" t="s">
        <v>31</v>
      </c>
      <c r="S130" s="223" t="s">
        <v>31</v>
      </c>
      <c r="T130" s="223" t="s">
        <v>31</v>
      </c>
      <c r="U130" s="223" t="s">
        <v>31</v>
      </c>
      <c r="V130" s="223" t="s">
        <v>31</v>
      </c>
      <c r="W130" s="223" t="s">
        <v>31</v>
      </c>
      <c r="X130" s="225" t="s">
        <v>31</v>
      </c>
    </row>
    <row r="131" spans="1:24" ht="30">
      <c r="A131" s="308"/>
      <c r="B131" s="95" t="s">
        <v>183</v>
      </c>
      <c r="C131" s="77" t="s">
        <v>72</v>
      </c>
      <c r="D131" s="14" t="s">
        <v>5</v>
      </c>
      <c r="E131" s="97">
        <v>120000</v>
      </c>
      <c r="F131" s="12" t="s">
        <v>29</v>
      </c>
      <c r="G131" s="12">
        <v>2026</v>
      </c>
      <c r="H131" s="12">
        <v>2035</v>
      </c>
      <c r="I131" s="14" t="s">
        <v>57</v>
      </c>
      <c r="J131" s="93"/>
      <c r="K131" s="94"/>
      <c r="L131" s="94"/>
      <c r="M131" s="94"/>
      <c r="N131" s="94"/>
      <c r="O131" s="223" t="s">
        <v>31</v>
      </c>
      <c r="P131" s="223" t="s">
        <v>31</v>
      </c>
      <c r="Q131" s="223" t="s">
        <v>31</v>
      </c>
      <c r="R131" s="223" t="s">
        <v>31</v>
      </c>
      <c r="S131" s="223" t="s">
        <v>31</v>
      </c>
      <c r="T131" s="223" t="s">
        <v>31</v>
      </c>
      <c r="U131" s="223" t="s">
        <v>31</v>
      </c>
      <c r="V131" s="223" t="s">
        <v>31</v>
      </c>
      <c r="W131" s="223" t="s">
        <v>31</v>
      </c>
      <c r="X131" s="225" t="s">
        <v>31</v>
      </c>
    </row>
    <row r="132" spans="1:24" ht="30">
      <c r="A132" s="308"/>
      <c r="B132" s="95" t="s">
        <v>184</v>
      </c>
      <c r="C132" s="77" t="s">
        <v>72</v>
      </c>
      <c r="D132" s="14" t="s">
        <v>5</v>
      </c>
      <c r="E132" s="97">
        <v>500000</v>
      </c>
      <c r="F132" s="12" t="s">
        <v>29</v>
      </c>
      <c r="G132" s="12">
        <v>2026</v>
      </c>
      <c r="H132" s="12">
        <v>2035</v>
      </c>
      <c r="I132" s="14" t="s">
        <v>57</v>
      </c>
      <c r="J132" s="93"/>
      <c r="K132" s="94"/>
      <c r="L132" s="94"/>
      <c r="M132" s="94"/>
      <c r="N132" s="94"/>
      <c r="O132" s="223" t="s">
        <v>31</v>
      </c>
      <c r="P132" s="223" t="s">
        <v>31</v>
      </c>
      <c r="Q132" s="223" t="s">
        <v>31</v>
      </c>
      <c r="R132" s="223" t="s">
        <v>31</v>
      </c>
      <c r="S132" s="223" t="s">
        <v>31</v>
      </c>
      <c r="T132" s="223" t="s">
        <v>31</v>
      </c>
      <c r="U132" s="223" t="s">
        <v>31</v>
      </c>
      <c r="V132" s="223" t="s">
        <v>31</v>
      </c>
      <c r="W132" s="223" t="s">
        <v>31</v>
      </c>
      <c r="X132" s="225" t="s">
        <v>31</v>
      </c>
    </row>
    <row r="133" spans="1:24" ht="30">
      <c r="A133" s="308"/>
      <c r="B133" s="95" t="s">
        <v>185</v>
      </c>
      <c r="C133" s="77" t="s">
        <v>72</v>
      </c>
      <c r="D133" s="14" t="s">
        <v>5</v>
      </c>
      <c r="E133" s="97">
        <v>100000</v>
      </c>
      <c r="F133" s="12" t="s">
        <v>29</v>
      </c>
      <c r="G133" s="12">
        <v>2026</v>
      </c>
      <c r="H133" s="12">
        <v>2035</v>
      </c>
      <c r="I133" s="14" t="s">
        <v>57</v>
      </c>
      <c r="J133" s="93"/>
      <c r="K133" s="94"/>
      <c r="L133" s="94"/>
      <c r="M133" s="94"/>
      <c r="N133" s="94"/>
      <c r="O133" s="223" t="s">
        <v>31</v>
      </c>
      <c r="P133" s="223" t="s">
        <v>31</v>
      </c>
      <c r="Q133" s="223" t="s">
        <v>31</v>
      </c>
      <c r="R133" s="223" t="s">
        <v>31</v>
      </c>
      <c r="S133" s="223" t="s">
        <v>31</v>
      </c>
      <c r="T133" s="223" t="s">
        <v>31</v>
      </c>
      <c r="U133" s="223" t="s">
        <v>31</v>
      </c>
      <c r="V133" s="223" t="s">
        <v>31</v>
      </c>
      <c r="W133" s="223" t="s">
        <v>31</v>
      </c>
      <c r="X133" s="225" t="s">
        <v>31</v>
      </c>
    </row>
    <row r="134" spans="1:24" ht="30">
      <c r="A134" s="308"/>
      <c r="B134" s="95" t="s">
        <v>186</v>
      </c>
      <c r="C134" s="77" t="s">
        <v>72</v>
      </c>
      <c r="D134" s="14" t="s">
        <v>5</v>
      </c>
      <c r="E134" s="97">
        <v>200000</v>
      </c>
      <c r="F134" s="12" t="s">
        <v>29</v>
      </c>
      <c r="G134" s="12">
        <v>2026</v>
      </c>
      <c r="H134" s="12">
        <v>2035</v>
      </c>
      <c r="I134" s="14" t="s">
        <v>57</v>
      </c>
      <c r="J134" s="93"/>
      <c r="K134" s="94"/>
      <c r="L134" s="94"/>
      <c r="M134" s="94"/>
      <c r="N134" s="94"/>
      <c r="O134" s="223" t="s">
        <v>31</v>
      </c>
      <c r="P134" s="223" t="s">
        <v>31</v>
      </c>
      <c r="Q134" s="223" t="s">
        <v>31</v>
      </c>
      <c r="R134" s="223" t="s">
        <v>31</v>
      </c>
      <c r="S134" s="223" t="s">
        <v>31</v>
      </c>
      <c r="T134" s="223" t="s">
        <v>31</v>
      </c>
      <c r="U134" s="223" t="s">
        <v>31</v>
      </c>
      <c r="V134" s="223" t="s">
        <v>31</v>
      </c>
      <c r="W134" s="223" t="s">
        <v>31</v>
      </c>
      <c r="X134" s="225" t="s">
        <v>31</v>
      </c>
    </row>
    <row r="135" spans="1:24" ht="33.75" customHeight="1">
      <c r="A135" s="308"/>
      <c r="B135" s="95" t="s">
        <v>187</v>
      </c>
      <c r="C135" s="77" t="s">
        <v>72</v>
      </c>
      <c r="D135" s="14" t="s">
        <v>5</v>
      </c>
      <c r="E135" s="97">
        <v>480000</v>
      </c>
      <c r="F135" s="12" t="s">
        <v>29</v>
      </c>
      <c r="G135" s="12">
        <v>2026</v>
      </c>
      <c r="H135" s="12">
        <v>2035</v>
      </c>
      <c r="I135" s="14" t="s">
        <v>57</v>
      </c>
      <c r="J135" s="93"/>
      <c r="K135" s="94"/>
      <c r="L135" s="94"/>
      <c r="M135" s="94"/>
      <c r="N135" s="94"/>
      <c r="O135" s="223" t="s">
        <v>31</v>
      </c>
      <c r="P135" s="223" t="s">
        <v>31</v>
      </c>
      <c r="Q135" s="223" t="s">
        <v>31</v>
      </c>
      <c r="R135" s="223" t="s">
        <v>31</v>
      </c>
      <c r="S135" s="223" t="s">
        <v>31</v>
      </c>
      <c r="T135" s="223" t="s">
        <v>31</v>
      </c>
      <c r="U135" s="223" t="s">
        <v>31</v>
      </c>
      <c r="V135" s="223" t="s">
        <v>31</v>
      </c>
      <c r="W135" s="223" t="s">
        <v>31</v>
      </c>
      <c r="X135" s="225" t="s">
        <v>31</v>
      </c>
    </row>
    <row r="136" spans="1:24" ht="45">
      <c r="A136" s="308"/>
      <c r="B136" s="95" t="s">
        <v>188</v>
      </c>
      <c r="C136" s="77" t="s">
        <v>72</v>
      </c>
      <c r="D136" s="14" t="s">
        <v>5</v>
      </c>
      <c r="E136" s="97">
        <v>380000</v>
      </c>
      <c r="F136" s="12" t="s">
        <v>29</v>
      </c>
      <c r="G136" s="12">
        <v>2026</v>
      </c>
      <c r="H136" s="12">
        <v>2035</v>
      </c>
      <c r="I136" s="14" t="s">
        <v>57</v>
      </c>
      <c r="J136" s="93"/>
      <c r="K136" s="94"/>
      <c r="L136" s="94"/>
      <c r="M136" s="94"/>
      <c r="N136" s="94"/>
      <c r="O136" s="223" t="s">
        <v>31</v>
      </c>
      <c r="P136" s="223" t="s">
        <v>31</v>
      </c>
      <c r="Q136" s="223" t="s">
        <v>31</v>
      </c>
      <c r="R136" s="223" t="s">
        <v>31</v>
      </c>
      <c r="S136" s="223" t="s">
        <v>31</v>
      </c>
      <c r="T136" s="223" t="s">
        <v>31</v>
      </c>
      <c r="U136" s="223" t="s">
        <v>31</v>
      </c>
      <c r="V136" s="223" t="s">
        <v>31</v>
      </c>
      <c r="W136" s="223" t="s">
        <v>31</v>
      </c>
      <c r="X136" s="225" t="s">
        <v>31</v>
      </c>
    </row>
    <row r="137" spans="1:24" ht="45">
      <c r="A137" s="308"/>
      <c r="B137" s="95" t="s">
        <v>189</v>
      </c>
      <c r="C137" s="77" t="s">
        <v>72</v>
      </c>
      <c r="D137" s="14" t="s">
        <v>5</v>
      </c>
      <c r="E137" s="97">
        <v>170000</v>
      </c>
      <c r="F137" s="12" t="s">
        <v>29</v>
      </c>
      <c r="G137" s="12">
        <v>2026</v>
      </c>
      <c r="H137" s="12">
        <v>2035</v>
      </c>
      <c r="I137" s="14" t="s">
        <v>57</v>
      </c>
      <c r="J137" s="93"/>
      <c r="K137" s="94"/>
      <c r="L137" s="94"/>
      <c r="M137" s="94"/>
      <c r="N137" s="94"/>
      <c r="O137" s="223" t="s">
        <v>31</v>
      </c>
      <c r="P137" s="223" t="s">
        <v>31</v>
      </c>
      <c r="Q137" s="223" t="s">
        <v>31</v>
      </c>
      <c r="R137" s="223" t="s">
        <v>31</v>
      </c>
      <c r="S137" s="223" t="s">
        <v>31</v>
      </c>
      <c r="T137" s="223" t="s">
        <v>31</v>
      </c>
      <c r="U137" s="223" t="s">
        <v>31</v>
      </c>
      <c r="V137" s="223" t="s">
        <v>31</v>
      </c>
      <c r="W137" s="223" t="s">
        <v>31</v>
      </c>
      <c r="X137" s="225" t="s">
        <v>31</v>
      </c>
    </row>
    <row r="138" spans="1:24" ht="45">
      <c r="A138" s="308"/>
      <c r="B138" s="95" t="s">
        <v>190</v>
      </c>
      <c r="C138" s="77" t="s">
        <v>72</v>
      </c>
      <c r="D138" s="14" t="s">
        <v>5</v>
      </c>
      <c r="E138" s="97">
        <v>1000000</v>
      </c>
      <c r="F138" s="12" t="s">
        <v>29</v>
      </c>
      <c r="G138" s="12">
        <v>2026</v>
      </c>
      <c r="H138" s="12">
        <v>2035</v>
      </c>
      <c r="I138" s="14" t="s">
        <v>57</v>
      </c>
      <c r="J138" s="93"/>
      <c r="K138" s="94"/>
      <c r="L138" s="94"/>
      <c r="M138" s="94"/>
      <c r="N138" s="94"/>
      <c r="O138" s="223" t="s">
        <v>31</v>
      </c>
      <c r="P138" s="223" t="s">
        <v>31</v>
      </c>
      <c r="Q138" s="223" t="s">
        <v>31</v>
      </c>
      <c r="R138" s="223" t="s">
        <v>31</v>
      </c>
      <c r="S138" s="223" t="s">
        <v>31</v>
      </c>
      <c r="T138" s="223" t="s">
        <v>31</v>
      </c>
      <c r="U138" s="223" t="s">
        <v>31</v>
      </c>
      <c r="V138" s="223" t="s">
        <v>31</v>
      </c>
      <c r="W138" s="223" t="s">
        <v>31</v>
      </c>
      <c r="X138" s="225" t="s">
        <v>31</v>
      </c>
    </row>
    <row r="139" spans="1:24" ht="45">
      <c r="A139" s="308"/>
      <c r="B139" s="95" t="s">
        <v>191</v>
      </c>
      <c r="C139" s="77" t="s">
        <v>72</v>
      </c>
      <c r="D139" s="14" t="s">
        <v>5</v>
      </c>
      <c r="E139" s="97">
        <v>250000</v>
      </c>
      <c r="F139" s="12" t="s">
        <v>29</v>
      </c>
      <c r="G139" s="12">
        <v>2026</v>
      </c>
      <c r="H139" s="12">
        <v>2035</v>
      </c>
      <c r="I139" s="14" t="s">
        <v>57</v>
      </c>
      <c r="J139" s="93"/>
      <c r="K139" s="94"/>
      <c r="L139" s="94"/>
      <c r="M139" s="94"/>
      <c r="N139" s="94"/>
      <c r="O139" s="223" t="s">
        <v>31</v>
      </c>
      <c r="P139" s="223" t="s">
        <v>31</v>
      </c>
      <c r="Q139" s="223" t="s">
        <v>31</v>
      </c>
      <c r="R139" s="223" t="s">
        <v>31</v>
      </c>
      <c r="S139" s="223" t="s">
        <v>31</v>
      </c>
      <c r="T139" s="223" t="s">
        <v>31</v>
      </c>
      <c r="U139" s="223" t="s">
        <v>31</v>
      </c>
      <c r="V139" s="223" t="s">
        <v>31</v>
      </c>
      <c r="W139" s="223" t="s">
        <v>31</v>
      </c>
      <c r="X139" s="225" t="s">
        <v>31</v>
      </c>
    </row>
    <row r="140" spans="1:24" ht="30">
      <c r="A140" s="294"/>
      <c r="B140" s="179" t="s">
        <v>192</v>
      </c>
      <c r="C140" s="180" t="s">
        <v>72</v>
      </c>
      <c r="D140" s="231" t="s">
        <v>5</v>
      </c>
      <c r="E140" s="99">
        <v>1600000</v>
      </c>
      <c r="F140" s="118" t="s">
        <v>29</v>
      </c>
      <c r="G140" s="118">
        <v>2026</v>
      </c>
      <c r="H140" s="118">
        <v>2035</v>
      </c>
      <c r="I140" s="231" t="s">
        <v>57</v>
      </c>
      <c r="J140" s="181"/>
      <c r="K140" s="182"/>
      <c r="L140" s="182"/>
      <c r="M140" s="182"/>
      <c r="N140" s="182"/>
      <c r="O140" s="175" t="s">
        <v>31</v>
      </c>
      <c r="P140" s="175" t="s">
        <v>31</v>
      </c>
      <c r="Q140" s="175" t="s">
        <v>31</v>
      </c>
      <c r="R140" s="175" t="s">
        <v>31</v>
      </c>
      <c r="S140" s="175" t="s">
        <v>31</v>
      </c>
      <c r="T140" s="175" t="s">
        <v>31</v>
      </c>
      <c r="U140" s="175" t="s">
        <v>31</v>
      </c>
      <c r="V140" s="175" t="s">
        <v>31</v>
      </c>
      <c r="W140" s="175" t="s">
        <v>31</v>
      </c>
      <c r="X140" s="176" t="s">
        <v>31</v>
      </c>
    </row>
    <row r="141" spans="1:24" ht="45">
      <c r="A141" s="222" t="s">
        <v>222</v>
      </c>
      <c r="B141" s="95" t="s">
        <v>226</v>
      </c>
      <c r="C141" s="180" t="s">
        <v>72</v>
      </c>
      <c r="D141" s="14" t="s">
        <v>5</v>
      </c>
      <c r="E141" s="121">
        <v>75000000</v>
      </c>
      <c r="F141" s="118" t="s">
        <v>29</v>
      </c>
      <c r="G141" s="12">
        <v>2026</v>
      </c>
      <c r="H141" s="12">
        <v>2035</v>
      </c>
      <c r="I141" s="14" t="s">
        <v>57</v>
      </c>
      <c r="J141" s="93"/>
      <c r="K141" s="94"/>
      <c r="L141" s="94"/>
      <c r="M141" s="94"/>
      <c r="N141" s="94"/>
      <c r="O141" s="175" t="s">
        <v>31</v>
      </c>
      <c r="P141" s="175" t="s">
        <v>31</v>
      </c>
      <c r="Q141" s="175" t="s">
        <v>31</v>
      </c>
      <c r="R141" s="175" t="s">
        <v>31</v>
      </c>
      <c r="S141" s="175" t="s">
        <v>31</v>
      </c>
      <c r="T141" s="175" t="s">
        <v>31</v>
      </c>
      <c r="U141" s="175" t="s">
        <v>31</v>
      </c>
      <c r="V141" s="175" t="s">
        <v>31</v>
      </c>
      <c r="W141" s="175" t="s">
        <v>31</v>
      </c>
      <c r="X141" s="176" t="s">
        <v>31</v>
      </c>
    </row>
    <row r="142" spans="1:24" ht="30">
      <c r="A142" s="222" t="s">
        <v>223</v>
      </c>
      <c r="B142" s="95" t="s">
        <v>227</v>
      </c>
      <c r="C142" s="180" t="s">
        <v>72</v>
      </c>
      <c r="D142" s="14" t="s">
        <v>5</v>
      </c>
      <c r="E142" s="97">
        <v>350000</v>
      </c>
      <c r="F142" s="118" t="s">
        <v>29</v>
      </c>
      <c r="G142" s="12">
        <v>2026</v>
      </c>
      <c r="H142" s="12">
        <v>2035</v>
      </c>
      <c r="I142" s="14" t="s">
        <v>57</v>
      </c>
      <c r="J142" s="93"/>
      <c r="K142" s="94"/>
      <c r="L142" s="94"/>
      <c r="M142" s="94"/>
      <c r="N142" s="94"/>
      <c r="O142" s="175" t="s">
        <v>31</v>
      </c>
      <c r="P142" s="175" t="s">
        <v>31</v>
      </c>
      <c r="Q142" s="175" t="s">
        <v>31</v>
      </c>
      <c r="R142" s="175" t="s">
        <v>31</v>
      </c>
      <c r="S142" s="175" t="s">
        <v>31</v>
      </c>
      <c r="T142" s="175" t="s">
        <v>31</v>
      </c>
      <c r="U142" s="175" t="s">
        <v>31</v>
      </c>
      <c r="V142" s="175" t="s">
        <v>31</v>
      </c>
      <c r="W142" s="175" t="s">
        <v>31</v>
      </c>
      <c r="X142" s="176" t="s">
        <v>31</v>
      </c>
    </row>
    <row r="143" spans="1:24" ht="30">
      <c r="A143" s="222" t="s">
        <v>224</v>
      </c>
      <c r="B143" s="95" t="s">
        <v>239</v>
      </c>
      <c r="C143" s="180" t="s">
        <v>72</v>
      </c>
      <c r="D143" s="14" t="s">
        <v>5</v>
      </c>
      <c r="E143" s="97">
        <v>200000</v>
      </c>
      <c r="F143" s="118" t="s">
        <v>29</v>
      </c>
      <c r="G143" s="12">
        <v>2026</v>
      </c>
      <c r="H143" s="12">
        <v>2035</v>
      </c>
      <c r="I143" s="14" t="s">
        <v>57</v>
      </c>
      <c r="J143" s="93"/>
      <c r="K143" s="94"/>
      <c r="L143" s="94"/>
      <c r="M143" s="94"/>
      <c r="N143" s="94"/>
      <c r="O143" s="175" t="s">
        <v>31</v>
      </c>
      <c r="P143" s="175" t="s">
        <v>31</v>
      </c>
      <c r="Q143" s="175" t="s">
        <v>31</v>
      </c>
      <c r="R143" s="175" t="s">
        <v>31</v>
      </c>
      <c r="S143" s="175" t="s">
        <v>31</v>
      </c>
      <c r="T143" s="175" t="s">
        <v>31</v>
      </c>
      <c r="U143" s="175" t="s">
        <v>31</v>
      </c>
      <c r="V143" s="175" t="s">
        <v>31</v>
      </c>
      <c r="W143" s="175" t="s">
        <v>31</v>
      </c>
      <c r="X143" s="176" t="s">
        <v>31</v>
      </c>
    </row>
    <row r="144" spans="1:24" ht="45">
      <c r="A144" s="222" t="s">
        <v>225</v>
      </c>
      <c r="B144" s="95" t="s">
        <v>228</v>
      </c>
      <c r="C144" s="180" t="s">
        <v>72</v>
      </c>
      <c r="D144" s="14" t="s">
        <v>5</v>
      </c>
      <c r="E144" s="97">
        <v>2000000</v>
      </c>
      <c r="F144" s="118" t="s">
        <v>29</v>
      </c>
      <c r="G144" s="12">
        <v>2026</v>
      </c>
      <c r="H144" s="12">
        <v>2035</v>
      </c>
      <c r="I144" s="14" t="s">
        <v>57</v>
      </c>
      <c r="J144" s="93"/>
      <c r="K144" s="94"/>
      <c r="L144" s="94"/>
      <c r="M144" s="94"/>
      <c r="N144" s="94"/>
      <c r="O144" s="175" t="s">
        <v>31</v>
      </c>
      <c r="P144" s="175" t="s">
        <v>31</v>
      </c>
      <c r="Q144" s="175" t="s">
        <v>31</v>
      </c>
      <c r="R144" s="175" t="s">
        <v>31</v>
      </c>
      <c r="S144" s="175" t="s">
        <v>31</v>
      </c>
      <c r="T144" s="175" t="s">
        <v>31</v>
      </c>
      <c r="U144" s="175" t="s">
        <v>31</v>
      </c>
      <c r="V144" s="175" t="s">
        <v>31</v>
      </c>
      <c r="W144" s="175" t="s">
        <v>31</v>
      </c>
      <c r="X144" s="176" t="s">
        <v>31</v>
      </c>
    </row>
    <row r="145" spans="1:24" ht="30.75" thickBot="1">
      <c r="A145" s="172" t="s">
        <v>240</v>
      </c>
      <c r="B145" s="250" t="s">
        <v>229</v>
      </c>
      <c r="C145" s="98" t="s">
        <v>72</v>
      </c>
      <c r="D145" s="123" t="s">
        <v>5</v>
      </c>
      <c r="E145" s="183">
        <v>300000</v>
      </c>
      <c r="F145" s="118" t="s">
        <v>29</v>
      </c>
      <c r="G145" s="125">
        <v>2026</v>
      </c>
      <c r="H145" s="125">
        <v>2035</v>
      </c>
      <c r="I145" s="123" t="s">
        <v>57</v>
      </c>
      <c r="J145" s="100"/>
      <c r="K145" s="101"/>
      <c r="L145" s="101"/>
      <c r="M145" s="101"/>
      <c r="N145" s="101"/>
      <c r="O145" s="175" t="s">
        <v>31</v>
      </c>
      <c r="P145" s="175" t="s">
        <v>31</v>
      </c>
      <c r="Q145" s="175" t="s">
        <v>31</v>
      </c>
      <c r="R145" s="175" t="s">
        <v>31</v>
      </c>
      <c r="S145" s="175" t="s">
        <v>31</v>
      </c>
      <c r="T145" s="175" t="s">
        <v>31</v>
      </c>
      <c r="U145" s="175" t="s">
        <v>31</v>
      </c>
      <c r="V145" s="175" t="s">
        <v>31</v>
      </c>
      <c r="W145" s="175" t="s">
        <v>31</v>
      </c>
      <c r="X145" s="176" t="s">
        <v>31</v>
      </c>
    </row>
    <row r="146" spans="1:24" ht="15.75" customHeight="1" thickBot="1">
      <c r="A146" s="311" t="s">
        <v>32</v>
      </c>
      <c r="B146" s="312"/>
      <c r="C146" s="102"/>
      <c r="D146" s="21"/>
      <c r="E146" s="22">
        <f>SUM(E147:E152)</f>
        <v>14890000</v>
      </c>
      <c r="F146" s="23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4"/>
    </row>
    <row r="147" spans="1:24" ht="31.5" customHeight="1">
      <c r="A147" s="107" t="s">
        <v>33</v>
      </c>
      <c r="B147" s="108" t="s">
        <v>209</v>
      </c>
      <c r="C147" s="109" t="s">
        <v>28</v>
      </c>
      <c r="D147" s="27" t="s">
        <v>5</v>
      </c>
      <c r="E147" s="26">
        <v>3200000</v>
      </c>
      <c r="F147" s="12" t="s">
        <v>29</v>
      </c>
      <c r="G147" s="12">
        <v>2026</v>
      </c>
      <c r="H147" s="12">
        <v>2035</v>
      </c>
      <c r="I147" s="110" t="s">
        <v>57</v>
      </c>
      <c r="J147" s="111"/>
      <c r="K147" s="104"/>
      <c r="L147" s="104"/>
      <c r="M147" s="104"/>
      <c r="N147" s="104"/>
      <c r="O147" s="105" t="s">
        <v>31</v>
      </c>
      <c r="P147" s="105" t="s">
        <v>31</v>
      </c>
      <c r="Q147" s="105" t="s">
        <v>31</v>
      </c>
      <c r="R147" s="105" t="s">
        <v>31</v>
      </c>
      <c r="S147" s="105" t="s">
        <v>31</v>
      </c>
      <c r="T147" s="105" t="s">
        <v>31</v>
      </c>
      <c r="U147" s="105" t="s">
        <v>31</v>
      </c>
      <c r="V147" s="105" t="s">
        <v>31</v>
      </c>
      <c r="W147" s="105" t="s">
        <v>31</v>
      </c>
      <c r="X147" s="106" t="s">
        <v>31</v>
      </c>
    </row>
    <row r="148" spans="1:24" ht="31.5" customHeight="1">
      <c r="A148" s="75" t="s">
        <v>36</v>
      </c>
      <c r="B148" s="169" t="s">
        <v>193</v>
      </c>
      <c r="C148" s="77" t="s">
        <v>28</v>
      </c>
      <c r="D148" s="14" t="s">
        <v>5</v>
      </c>
      <c r="E148" s="13">
        <v>400000</v>
      </c>
      <c r="F148" s="168" t="s">
        <v>29</v>
      </c>
      <c r="G148" s="12">
        <v>2026</v>
      </c>
      <c r="H148" s="12">
        <v>2035</v>
      </c>
      <c r="I148" s="110" t="s">
        <v>57</v>
      </c>
      <c r="J148" s="111"/>
      <c r="K148" s="104"/>
      <c r="L148" s="104"/>
      <c r="M148" s="104"/>
      <c r="N148" s="104"/>
      <c r="O148" s="105" t="s">
        <v>31</v>
      </c>
      <c r="P148" s="105" t="s">
        <v>31</v>
      </c>
      <c r="Q148" s="105" t="s">
        <v>31</v>
      </c>
      <c r="R148" s="105" t="s">
        <v>31</v>
      </c>
      <c r="S148" s="105" t="s">
        <v>31</v>
      </c>
      <c r="T148" s="105" t="s">
        <v>31</v>
      </c>
      <c r="U148" s="105" t="s">
        <v>31</v>
      </c>
      <c r="V148" s="105" t="s">
        <v>31</v>
      </c>
      <c r="W148" s="105" t="s">
        <v>31</v>
      </c>
      <c r="X148" s="106" t="s">
        <v>31</v>
      </c>
    </row>
    <row r="149" spans="1:24" ht="31.5" customHeight="1">
      <c r="A149" s="75" t="s">
        <v>38</v>
      </c>
      <c r="B149" s="169" t="s">
        <v>194</v>
      </c>
      <c r="C149" s="77" t="s">
        <v>28</v>
      </c>
      <c r="D149" s="14" t="s">
        <v>5</v>
      </c>
      <c r="E149" s="13">
        <v>1600000</v>
      </c>
      <c r="F149" s="168" t="s">
        <v>29</v>
      </c>
      <c r="G149" s="12">
        <v>2026</v>
      </c>
      <c r="H149" s="12">
        <v>2035</v>
      </c>
      <c r="I149" s="110" t="s">
        <v>57</v>
      </c>
      <c r="J149" s="111"/>
      <c r="K149" s="104"/>
      <c r="L149" s="104"/>
      <c r="M149" s="104"/>
      <c r="N149" s="104"/>
      <c r="O149" s="105" t="s">
        <v>31</v>
      </c>
      <c r="P149" s="105" t="s">
        <v>31</v>
      </c>
      <c r="Q149" s="105" t="s">
        <v>31</v>
      </c>
      <c r="R149" s="105" t="s">
        <v>31</v>
      </c>
      <c r="S149" s="105" t="s">
        <v>31</v>
      </c>
      <c r="T149" s="105" t="s">
        <v>31</v>
      </c>
      <c r="U149" s="105" t="s">
        <v>31</v>
      </c>
      <c r="V149" s="105" t="s">
        <v>31</v>
      </c>
      <c r="W149" s="105" t="s">
        <v>31</v>
      </c>
      <c r="X149" s="106" t="s">
        <v>31</v>
      </c>
    </row>
    <row r="150" spans="1:24" ht="31.5" customHeight="1">
      <c r="A150" s="75" t="s">
        <v>39</v>
      </c>
      <c r="B150" s="169" t="s">
        <v>195</v>
      </c>
      <c r="C150" s="77" t="s">
        <v>28</v>
      </c>
      <c r="D150" s="14" t="s">
        <v>5</v>
      </c>
      <c r="E150" s="13">
        <v>1340000</v>
      </c>
      <c r="F150" s="168" t="s">
        <v>29</v>
      </c>
      <c r="G150" s="12">
        <v>2026</v>
      </c>
      <c r="H150" s="12">
        <v>2035</v>
      </c>
      <c r="I150" s="110" t="s">
        <v>57</v>
      </c>
      <c r="J150" s="111"/>
      <c r="K150" s="104"/>
      <c r="L150" s="104"/>
      <c r="M150" s="104"/>
      <c r="N150" s="104"/>
      <c r="O150" s="105" t="s">
        <v>31</v>
      </c>
      <c r="P150" s="105" t="s">
        <v>31</v>
      </c>
      <c r="Q150" s="105" t="s">
        <v>31</v>
      </c>
      <c r="R150" s="105" t="s">
        <v>31</v>
      </c>
      <c r="S150" s="105" t="s">
        <v>31</v>
      </c>
      <c r="T150" s="105" t="s">
        <v>31</v>
      </c>
      <c r="U150" s="105" t="s">
        <v>31</v>
      </c>
      <c r="V150" s="105" t="s">
        <v>31</v>
      </c>
      <c r="W150" s="105" t="s">
        <v>31</v>
      </c>
      <c r="X150" s="106" t="s">
        <v>31</v>
      </c>
    </row>
    <row r="151" spans="1:24" ht="30">
      <c r="A151" s="208" t="s">
        <v>40</v>
      </c>
      <c r="B151" s="184" t="s">
        <v>196</v>
      </c>
      <c r="C151" s="185" t="s">
        <v>28</v>
      </c>
      <c r="D151" s="186" t="s">
        <v>5</v>
      </c>
      <c r="E151" s="187">
        <v>350000</v>
      </c>
      <c r="F151" s="118" t="s">
        <v>29</v>
      </c>
      <c r="G151" s="12">
        <v>2026</v>
      </c>
      <c r="H151" s="118">
        <v>2035</v>
      </c>
      <c r="I151" s="27" t="s">
        <v>57</v>
      </c>
      <c r="J151" s="188"/>
      <c r="K151" s="189"/>
      <c r="L151" s="189"/>
      <c r="M151" s="189"/>
      <c r="N151" s="189"/>
      <c r="O151" s="190" t="s">
        <v>31</v>
      </c>
      <c r="P151" s="190" t="s">
        <v>31</v>
      </c>
      <c r="Q151" s="190" t="s">
        <v>31</v>
      </c>
      <c r="R151" s="190" t="s">
        <v>31</v>
      </c>
      <c r="S151" s="190" t="s">
        <v>31</v>
      </c>
      <c r="T151" s="190" t="s">
        <v>31</v>
      </c>
      <c r="U151" s="190" t="s">
        <v>31</v>
      </c>
      <c r="V151" s="190" t="s">
        <v>31</v>
      </c>
      <c r="W151" s="190" t="s">
        <v>31</v>
      </c>
      <c r="X151" s="191" t="s">
        <v>31</v>
      </c>
    </row>
    <row r="152" spans="1:24" ht="30.75" thickBot="1">
      <c r="A152" s="219" t="s">
        <v>41</v>
      </c>
      <c r="B152" s="207" t="s">
        <v>230</v>
      </c>
      <c r="C152" s="206" t="s">
        <v>72</v>
      </c>
      <c r="D152" s="192" t="s">
        <v>5</v>
      </c>
      <c r="E152" s="193">
        <v>8000000</v>
      </c>
      <c r="F152" s="118" t="s">
        <v>29</v>
      </c>
      <c r="G152" s="12">
        <v>2026</v>
      </c>
      <c r="H152" s="125">
        <v>2035</v>
      </c>
      <c r="I152" s="123" t="s">
        <v>57</v>
      </c>
      <c r="J152" s="234"/>
      <c r="K152" s="229"/>
      <c r="L152" s="229"/>
      <c r="M152" s="229"/>
      <c r="N152" s="229"/>
      <c r="O152" s="224" t="s">
        <v>31</v>
      </c>
      <c r="P152" s="224" t="s">
        <v>31</v>
      </c>
      <c r="Q152" s="224" t="s">
        <v>31</v>
      </c>
      <c r="R152" s="224" t="s">
        <v>31</v>
      </c>
      <c r="S152" s="224" t="s">
        <v>31</v>
      </c>
      <c r="T152" s="224" t="s">
        <v>31</v>
      </c>
      <c r="U152" s="224" t="s">
        <v>31</v>
      </c>
      <c r="V152" s="224" t="s">
        <v>31</v>
      </c>
      <c r="W152" s="224" t="s">
        <v>31</v>
      </c>
      <c r="X152" s="224" t="s">
        <v>31</v>
      </c>
    </row>
    <row r="153" spans="1:24" ht="17.25" customHeight="1" thickBot="1">
      <c r="A153" s="201" t="s">
        <v>37</v>
      </c>
      <c r="B153" s="221"/>
      <c r="C153" s="30"/>
      <c r="D153" s="30"/>
      <c r="E153" s="31">
        <f>SUM(E154:E159)</f>
        <v>25500000</v>
      </c>
      <c r="F153" s="23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4"/>
    </row>
    <row r="154" spans="1:24" ht="28.5" customHeight="1">
      <c r="A154" s="112" t="s">
        <v>33</v>
      </c>
      <c r="B154" s="113" t="s">
        <v>197</v>
      </c>
      <c r="C154" s="77" t="s">
        <v>28</v>
      </c>
      <c r="D154" s="14" t="s">
        <v>5</v>
      </c>
      <c r="E154" s="78">
        <v>300000</v>
      </c>
      <c r="F154" s="12" t="s">
        <v>29</v>
      </c>
      <c r="G154" s="12">
        <v>2026</v>
      </c>
      <c r="H154" s="12">
        <v>2035</v>
      </c>
      <c r="I154" s="14" t="s">
        <v>57</v>
      </c>
      <c r="J154" s="233"/>
      <c r="K154" s="228"/>
      <c r="L154" s="228"/>
      <c r="M154" s="228"/>
      <c r="N154" s="228"/>
      <c r="O154" s="223" t="s">
        <v>31</v>
      </c>
      <c r="P154" s="223" t="s">
        <v>31</v>
      </c>
      <c r="Q154" s="223" t="s">
        <v>31</v>
      </c>
      <c r="R154" s="223" t="s">
        <v>31</v>
      </c>
      <c r="S154" s="223" t="s">
        <v>31</v>
      </c>
      <c r="T154" s="223" t="s">
        <v>31</v>
      </c>
      <c r="U154" s="223" t="s">
        <v>31</v>
      </c>
      <c r="V154" s="223" t="s">
        <v>31</v>
      </c>
      <c r="W154" s="223" t="s">
        <v>31</v>
      </c>
      <c r="X154" s="225" t="s">
        <v>31</v>
      </c>
    </row>
    <row r="155" spans="1:24" ht="28.5" customHeight="1">
      <c r="A155" s="112" t="s">
        <v>36</v>
      </c>
      <c r="B155" s="114" t="s">
        <v>198</v>
      </c>
      <c r="C155" s="232" t="s">
        <v>72</v>
      </c>
      <c r="D155" s="12" t="s">
        <v>5</v>
      </c>
      <c r="E155" s="78">
        <v>20000000</v>
      </c>
      <c r="F155" s="12" t="s">
        <v>29</v>
      </c>
      <c r="G155" s="12">
        <v>2026</v>
      </c>
      <c r="H155" s="12">
        <v>2035</v>
      </c>
      <c r="I155" s="14" t="s">
        <v>57</v>
      </c>
      <c r="J155" s="233"/>
      <c r="K155" s="228"/>
      <c r="L155" s="228"/>
      <c r="M155" s="228"/>
      <c r="N155" s="228"/>
      <c r="O155" s="223" t="s">
        <v>31</v>
      </c>
      <c r="P155" s="223" t="s">
        <v>31</v>
      </c>
      <c r="Q155" s="223" t="s">
        <v>31</v>
      </c>
      <c r="R155" s="223" t="s">
        <v>31</v>
      </c>
      <c r="S155" s="223" t="s">
        <v>31</v>
      </c>
      <c r="T155" s="223" t="s">
        <v>31</v>
      </c>
      <c r="U155" s="223" t="s">
        <v>31</v>
      </c>
      <c r="V155" s="223" t="s">
        <v>31</v>
      </c>
      <c r="W155" s="223" t="s">
        <v>31</v>
      </c>
      <c r="X155" s="225" t="s">
        <v>31</v>
      </c>
    </row>
    <row r="156" spans="1:24" ht="30">
      <c r="A156" s="112" t="s">
        <v>38</v>
      </c>
      <c r="B156" s="113" t="s">
        <v>199</v>
      </c>
      <c r="C156" s="77" t="s">
        <v>28</v>
      </c>
      <c r="D156" s="14" t="s">
        <v>5</v>
      </c>
      <c r="E156" s="78">
        <v>300000</v>
      </c>
      <c r="F156" s="12" t="s">
        <v>29</v>
      </c>
      <c r="G156" s="12">
        <v>2026</v>
      </c>
      <c r="H156" s="12">
        <v>2035</v>
      </c>
      <c r="I156" s="14" t="s">
        <v>57</v>
      </c>
      <c r="J156" s="233"/>
      <c r="K156" s="228"/>
      <c r="L156" s="228"/>
      <c r="M156" s="228"/>
      <c r="N156" s="228"/>
      <c r="O156" s="223" t="s">
        <v>31</v>
      </c>
      <c r="P156" s="223" t="s">
        <v>31</v>
      </c>
      <c r="Q156" s="223" t="s">
        <v>31</v>
      </c>
      <c r="R156" s="223" t="s">
        <v>31</v>
      </c>
      <c r="S156" s="223" t="s">
        <v>31</v>
      </c>
      <c r="T156" s="223" t="s">
        <v>31</v>
      </c>
      <c r="U156" s="223" t="s">
        <v>31</v>
      </c>
      <c r="V156" s="223" t="s">
        <v>31</v>
      </c>
      <c r="W156" s="223" t="s">
        <v>31</v>
      </c>
      <c r="X156" s="225" t="s">
        <v>31</v>
      </c>
    </row>
    <row r="157" spans="1:24" ht="28.5" customHeight="1">
      <c r="A157" s="115" t="s">
        <v>39</v>
      </c>
      <c r="B157" s="116" t="s">
        <v>200</v>
      </c>
      <c r="C157" s="117" t="s">
        <v>28</v>
      </c>
      <c r="D157" s="118" t="s">
        <v>5</v>
      </c>
      <c r="E157" s="119">
        <v>500000</v>
      </c>
      <c r="F157" s="12" t="s">
        <v>29</v>
      </c>
      <c r="G157" s="12">
        <v>2026</v>
      </c>
      <c r="H157" s="12">
        <v>2035</v>
      </c>
      <c r="I157" s="14" t="s">
        <v>57</v>
      </c>
      <c r="J157" s="233"/>
      <c r="K157" s="228"/>
      <c r="L157" s="228"/>
      <c r="M157" s="228"/>
      <c r="N157" s="228"/>
      <c r="O157" s="223" t="s">
        <v>31</v>
      </c>
      <c r="P157" s="223" t="s">
        <v>31</v>
      </c>
      <c r="Q157" s="223" t="s">
        <v>31</v>
      </c>
      <c r="R157" s="223" t="s">
        <v>31</v>
      </c>
      <c r="S157" s="223" t="s">
        <v>31</v>
      </c>
      <c r="T157" s="223" t="s">
        <v>31</v>
      </c>
      <c r="U157" s="223" t="s">
        <v>31</v>
      </c>
      <c r="V157" s="223" t="s">
        <v>31</v>
      </c>
      <c r="W157" s="223" t="s">
        <v>31</v>
      </c>
      <c r="X157" s="225" t="s">
        <v>31</v>
      </c>
    </row>
    <row r="158" spans="1:24" ht="30">
      <c r="A158" s="112" t="s">
        <v>40</v>
      </c>
      <c r="B158" s="194" t="s">
        <v>201</v>
      </c>
      <c r="C158" s="180" t="s">
        <v>28</v>
      </c>
      <c r="D158" s="231" t="s">
        <v>5</v>
      </c>
      <c r="E158" s="195">
        <v>400000</v>
      </c>
      <c r="F158" s="118" t="s">
        <v>29</v>
      </c>
      <c r="G158" s="118">
        <v>2026</v>
      </c>
      <c r="H158" s="118">
        <v>2035</v>
      </c>
      <c r="I158" s="231" t="s">
        <v>57</v>
      </c>
      <c r="J158" s="72"/>
      <c r="K158" s="16"/>
      <c r="L158" s="16"/>
      <c r="M158" s="16"/>
      <c r="N158" s="16"/>
      <c r="O158" s="175" t="s">
        <v>31</v>
      </c>
      <c r="P158" s="175" t="s">
        <v>31</v>
      </c>
      <c r="Q158" s="175" t="s">
        <v>31</v>
      </c>
      <c r="R158" s="175" t="s">
        <v>31</v>
      </c>
      <c r="S158" s="175" t="s">
        <v>31</v>
      </c>
      <c r="T158" s="175" t="s">
        <v>31</v>
      </c>
      <c r="U158" s="175" t="s">
        <v>31</v>
      </c>
      <c r="V158" s="175" t="s">
        <v>31</v>
      </c>
      <c r="W158" s="175" t="s">
        <v>31</v>
      </c>
      <c r="X158" s="176" t="s">
        <v>31</v>
      </c>
    </row>
    <row r="159" spans="1:24" ht="45.75" thickBot="1">
      <c r="A159" s="210" t="s">
        <v>41</v>
      </c>
      <c r="B159" s="211" t="s">
        <v>231</v>
      </c>
      <c r="C159" s="212" t="s">
        <v>72</v>
      </c>
      <c r="D159" s="213" t="s">
        <v>5</v>
      </c>
      <c r="E159" s="214">
        <v>4000000</v>
      </c>
      <c r="F159" s="125" t="s">
        <v>29</v>
      </c>
      <c r="G159" s="215">
        <v>2026</v>
      </c>
      <c r="H159" s="215">
        <v>2035</v>
      </c>
      <c r="I159" s="213" t="s">
        <v>57</v>
      </c>
      <c r="J159" s="216"/>
      <c r="K159" s="217"/>
      <c r="L159" s="217"/>
      <c r="M159" s="217"/>
      <c r="N159" s="217"/>
      <c r="O159" s="224" t="s">
        <v>31</v>
      </c>
      <c r="P159" s="224" t="s">
        <v>31</v>
      </c>
      <c r="Q159" s="224" t="s">
        <v>31</v>
      </c>
      <c r="R159" s="224" t="s">
        <v>31</v>
      </c>
      <c r="S159" s="224" t="s">
        <v>31</v>
      </c>
      <c r="T159" s="224" t="s">
        <v>31</v>
      </c>
      <c r="U159" s="224" t="s">
        <v>31</v>
      </c>
      <c r="V159" s="224" t="s">
        <v>31</v>
      </c>
      <c r="W159" s="224" t="s">
        <v>31</v>
      </c>
      <c r="X159" s="224" t="s">
        <v>31</v>
      </c>
    </row>
    <row r="160" spans="1:24" ht="17.25" customHeight="1" thickBot="1">
      <c r="A160" s="313" t="s">
        <v>49</v>
      </c>
      <c r="B160" s="314"/>
      <c r="C160" s="30"/>
      <c r="D160" s="30"/>
      <c r="E160" s="31">
        <f>SUM(E161:E167)</f>
        <v>11590000</v>
      </c>
      <c r="F160" s="32"/>
      <c r="G160" s="30"/>
      <c r="H160" s="30"/>
      <c r="I160" s="33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4"/>
    </row>
    <row r="161" spans="1:24" ht="120">
      <c r="A161" s="120" t="s">
        <v>33</v>
      </c>
      <c r="B161" s="170" t="s">
        <v>249</v>
      </c>
      <c r="C161" s="232" t="s">
        <v>72</v>
      </c>
      <c r="D161" s="14" t="s">
        <v>5</v>
      </c>
      <c r="E161" s="26">
        <v>6500000</v>
      </c>
      <c r="F161" s="10" t="s">
        <v>74</v>
      </c>
      <c r="G161" s="12">
        <v>2026</v>
      </c>
      <c r="H161" s="12">
        <v>2035</v>
      </c>
      <c r="I161" s="14" t="s">
        <v>57</v>
      </c>
      <c r="J161" s="233"/>
      <c r="K161" s="228"/>
      <c r="L161" s="228"/>
      <c r="M161" s="228"/>
      <c r="N161" s="228"/>
      <c r="O161" s="223" t="s">
        <v>31</v>
      </c>
      <c r="P161" s="223" t="s">
        <v>31</v>
      </c>
      <c r="Q161" s="223" t="s">
        <v>31</v>
      </c>
      <c r="R161" s="223" t="s">
        <v>31</v>
      </c>
      <c r="S161" s="223" t="s">
        <v>31</v>
      </c>
      <c r="T161" s="223" t="s">
        <v>31</v>
      </c>
      <c r="U161" s="223" t="s">
        <v>31</v>
      </c>
      <c r="V161" s="223" t="s">
        <v>31</v>
      </c>
      <c r="W161" s="223" t="s">
        <v>31</v>
      </c>
      <c r="X161" s="223" t="s">
        <v>31</v>
      </c>
    </row>
    <row r="162" spans="1:24" ht="28.5" customHeight="1">
      <c r="A162" s="120" t="s">
        <v>36</v>
      </c>
      <c r="B162" s="76" t="s">
        <v>202</v>
      </c>
      <c r="C162" s="77" t="s">
        <v>28</v>
      </c>
      <c r="D162" s="14" t="s">
        <v>5</v>
      </c>
      <c r="E162" s="78">
        <v>95000</v>
      </c>
      <c r="F162" s="12" t="s">
        <v>29</v>
      </c>
      <c r="G162" s="12">
        <v>2026</v>
      </c>
      <c r="H162" s="12">
        <v>2035</v>
      </c>
      <c r="I162" s="14" t="s">
        <v>57</v>
      </c>
      <c r="J162" s="233"/>
      <c r="K162" s="228"/>
      <c r="L162" s="228"/>
      <c r="M162" s="228"/>
      <c r="N162" s="228"/>
      <c r="O162" s="223" t="s">
        <v>31</v>
      </c>
      <c r="P162" s="223" t="s">
        <v>31</v>
      </c>
      <c r="Q162" s="223" t="s">
        <v>31</v>
      </c>
      <c r="R162" s="223" t="s">
        <v>31</v>
      </c>
      <c r="S162" s="223" t="s">
        <v>31</v>
      </c>
      <c r="T162" s="223" t="s">
        <v>31</v>
      </c>
      <c r="U162" s="223" t="s">
        <v>31</v>
      </c>
      <c r="V162" s="223" t="s">
        <v>31</v>
      </c>
      <c r="W162" s="223" t="s">
        <v>31</v>
      </c>
      <c r="X162" s="225" t="s">
        <v>31</v>
      </c>
    </row>
    <row r="163" spans="1:24" ht="28.5" customHeight="1">
      <c r="A163" s="120" t="s">
        <v>38</v>
      </c>
      <c r="B163" s="171" t="s">
        <v>203</v>
      </c>
      <c r="C163" s="77" t="s">
        <v>72</v>
      </c>
      <c r="D163" s="14" t="s">
        <v>5</v>
      </c>
      <c r="E163" s="78">
        <v>1850000</v>
      </c>
      <c r="F163" s="12" t="s">
        <v>29</v>
      </c>
      <c r="G163" s="12">
        <v>2026</v>
      </c>
      <c r="H163" s="12">
        <v>2035</v>
      </c>
      <c r="I163" s="14" t="s">
        <v>57</v>
      </c>
      <c r="J163" s="233"/>
      <c r="K163" s="228"/>
      <c r="L163" s="228"/>
      <c r="M163" s="228"/>
      <c r="N163" s="228"/>
      <c r="O163" s="223" t="s">
        <v>31</v>
      </c>
      <c r="P163" s="223" t="s">
        <v>31</v>
      </c>
      <c r="Q163" s="223" t="s">
        <v>31</v>
      </c>
      <c r="R163" s="223" t="s">
        <v>31</v>
      </c>
      <c r="S163" s="223" t="s">
        <v>31</v>
      </c>
      <c r="T163" s="223" t="s">
        <v>31</v>
      </c>
      <c r="U163" s="223" t="s">
        <v>31</v>
      </c>
      <c r="V163" s="223" t="s">
        <v>31</v>
      </c>
      <c r="W163" s="223" t="s">
        <v>31</v>
      </c>
      <c r="X163" s="225" t="s">
        <v>31</v>
      </c>
    </row>
    <row r="164" spans="1:24" ht="28.5" customHeight="1">
      <c r="A164" s="120" t="s">
        <v>39</v>
      </c>
      <c r="B164" s="113" t="s">
        <v>204</v>
      </c>
      <c r="C164" s="77" t="s">
        <v>28</v>
      </c>
      <c r="D164" s="14" t="s">
        <v>5</v>
      </c>
      <c r="E164" s="78">
        <v>885000</v>
      </c>
      <c r="F164" s="12" t="s">
        <v>29</v>
      </c>
      <c r="G164" s="12">
        <v>2026</v>
      </c>
      <c r="H164" s="12">
        <v>2035</v>
      </c>
      <c r="I164" s="14" t="s">
        <v>57</v>
      </c>
      <c r="J164" s="233"/>
      <c r="K164" s="228"/>
      <c r="L164" s="228"/>
      <c r="M164" s="228"/>
      <c r="N164" s="228"/>
      <c r="O164" s="223" t="s">
        <v>31</v>
      </c>
      <c r="P164" s="223" t="s">
        <v>31</v>
      </c>
      <c r="Q164" s="223" t="s">
        <v>31</v>
      </c>
      <c r="R164" s="223" t="s">
        <v>31</v>
      </c>
      <c r="S164" s="223" t="s">
        <v>31</v>
      </c>
      <c r="T164" s="223" t="s">
        <v>31</v>
      </c>
      <c r="U164" s="223" t="s">
        <v>31</v>
      </c>
      <c r="V164" s="223" t="s">
        <v>31</v>
      </c>
      <c r="W164" s="223" t="s">
        <v>31</v>
      </c>
      <c r="X164" s="225" t="s">
        <v>31</v>
      </c>
    </row>
    <row r="165" spans="1:24" ht="28.5" customHeight="1">
      <c r="A165" s="120" t="s">
        <v>40</v>
      </c>
      <c r="B165" s="113" t="s">
        <v>205</v>
      </c>
      <c r="C165" s="77" t="s">
        <v>28</v>
      </c>
      <c r="D165" s="14" t="s">
        <v>5</v>
      </c>
      <c r="E165" s="78">
        <v>585000</v>
      </c>
      <c r="F165" s="12" t="s">
        <v>29</v>
      </c>
      <c r="G165" s="12">
        <v>2026</v>
      </c>
      <c r="H165" s="12">
        <v>2035</v>
      </c>
      <c r="I165" s="14" t="s">
        <v>57</v>
      </c>
      <c r="J165" s="233"/>
      <c r="K165" s="228"/>
      <c r="L165" s="228"/>
      <c r="M165" s="228"/>
      <c r="N165" s="228"/>
      <c r="O165" s="223" t="s">
        <v>31</v>
      </c>
      <c r="P165" s="223" t="s">
        <v>31</v>
      </c>
      <c r="Q165" s="223" t="s">
        <v>31</v>
      </c>
      <c r="R165" s="223" t="s">
        <v>31</v>
      </c>
      <c r="S165" s="223" t="s">
        <v>31</v>
      </c>
      <c r="T165" s="223" t="s">
        <v>31</v>
      </c>
      <c r="U165" s="223" t="s">
        <v>31</v>
      </c>
      <c r="V165" s="223" t="s">
        <v>31</v>
      </c>
      <c r="W165" s="223" t="s">
        <v>31</v>
      </c>
      <c r="X165" s="225" t="s">
        <v>31</v>
      </c>
    </row>
    <row r="166" spans="1:24" ht="28.5" customHeight="1">
      <c r="A166" s="120" t="s">
        <v>41</v>
      </c>
      <c r="B166" s="113" t="s">
        <v>206</v>
      </c>
      <c r="C166" s="77" t="s">
        <v>28</v>
      </c>
      <c r="D166" s="14" t="s">
        <v>5</v>
      </c>
      <c r="E166" s="121">
        <v>925000</v>
      </c>
      <c r="F166" s="12" t="s">
        <v>29</v>
      </c>
      <c r="G166" s="12">
        <v>2026</v>
      </c>
      <c r="H166" s="12">
        <v>2035</v>
      </c>
      <c r="I166" s="14" t="s">
        <v>57</v>
      </c>
      <c r="J166" s="233"/>
      <c r="K166" s="228"/>
      <c r="L166" s="228"/>
      <c r="M166" s="228"/>
      <c r="N166" s="228"/>
      <c r="O166" s="223" t="s">
        <v>31</v>
      </c>
      <c r="P166" s="223" t="s">
        <v>31</v>
      </c>
      <c r="Q166" s="223" t="s">
        <v>31</v>
      </c>
      <c r="R166" s="223" t="s">
        <v>31</v>
      </c>
      <c r="S166" s="223" t="s">
        <v>31</v>
      </c>
      <c r="T166" s="223" t="s">
        <v>31</v>
      </c>
      <c r="U166" s="223" t="s">
        <v>31</v>
      </c>
      <c r="V166" s="223" t="s">
        <v>31</v>
      </c>
      <c r="W166" s="223" t="s">
        <v>31</v>
      </c>
      <c r="X166" s="225" t="s">
        <v>31</v>
      </c>
    </row>
    <row r="167" spans="1:24" ht="32.25" customHeight="1" thickBot="1">
      <c r="A167" s="220" t="s">
        <v>42</v>
      </c>
      <c r="B167" s="122" t="s">
        <v>207</v>
      </c>
      <c r="C167" s="98" t="s">
        <v>28</v>
      </c>
      <c r="D167" s="123" t="s">
        <v>5</v>
      </c>
      <c r="E167" s="124">
        <v>750000</v>
      </c>
      <c r="F167" s="125" t="s">
        <v>29</v>
      </c>
      <c r="G167" s="125">
        <v>2026</v>
      </c>
      <c r="H167" s="125">
        <v>2035</v>
      </c>
      <c r="I167" s="123" t="s">
        <v>57</v>
      </c>
      <c r="J167" s="126"/>
      <c r="K167" s="229"/>
      <c r="L167" s="229"/>
      <c r="M167" s="229"/>
      <c r="N167" s="229"/>
      <c r="O167" s="224" t="s">
        <v>31</v>
      </c>
      <c r="P167" s="224" t="s">
        <v>31</v>
      </c>
      <c r="Q167" s="224" t="s">
        <v>31</v>
      </c>
      <c r="R167" s="224" t="s">
        <v>31</v>
      </c>
      <c r="S167" s="224" t="s">
        <v>31</v>
      </c>
      <c r="T167" s="224" t="s">
        <v>31</v>
      </c>
      <c r="U167" s="224" t="s">
        <v>31</v>
      </c>
      <c r="V167" s="224" t="s">
        <v>31</v>
      </c>
      <c r="W167" s="224" t="s">
        <v>31</v>
      </c>
      <c r="X167" s="226" t="s">
        <v>31</v>
      </c>
    </row>
    <row r="168" spans="1:24" ht="15.75" thickBot="1">
      <c r="A168" s="127"/>
      <c r="C168" s="127"/>
      <c r="D168" s="127"/>
      <c r="E168" s="127"/>
      <c r="F168" s="129"/>
      <c r="G168" s="130"/>
      <c r="H168" s="130"/>
      <c r="I168" s="127"/>
      <c r="J168" s="127"/>
      <c r="K168" s="127"/>
      <c r="L168" s="127"/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</row>
    <row r="169" spans="1:24" ht="60">
      <c r="A169" s="131"/>
      <c r="B169" s="103" t="s">
        <v>62</v>
      </c>
      <c r="C169" s="132" t="s">
        <v>63</v>
      </c>
      <c r="D169" s="127"/>
      <c r="E169" s="127"/>
      <c r="F169" s="129"/>
      <c r="G169" s="130"/>
      <c r="H169" s="130"/>
      <c r="I169" s="127"/>
      <c r="J169" s="127"/>
      <c r="K169" s="127"/>
      <c r="L169" s="127"/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</row>
    <row r="170" spans="1:24">
      <c r="A170" s="133" t="s">
        <v>64</v>
      </c>
      <c r="B170" s="134">
        <f>E13</f>
        <v>6575929</v>
      </c>
      <c r="C170" s="135"/>
      <c r="D170" s="127"/>
      <c r="E170" s="127"/>
      <c r="F170" s="129"/>
      <c r="G170" s="130"/>
      <c r="H170" s="130"/>
      <c r="I170" s="127"/>
      <c r="J170" s="127"/>
      <c r="K170" s="127"/>
      <c r="L170" s="127"/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</row>
    <row r="171" spans="1:24">
      <c r="A171" s="133" t="s">
        <v>65</v>
      </c>
      <c r="B171" s="134">
        <f>E27</f>
        <v>51827680</v>
      </c>
      <c r="C171" s="135"/>
      <c r="D171" s="127"/>
      <c r="E171" s="127"/>
      <c r="F171" s="129"/>
      <c r="G171" s="130"/>
      <c r="H171" s="130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</row>
    <row r="172" spans="1:24" ht="15.75" thickBot="1">
      <c r="A172" s="136" t="s">
        <v>66</v>
      </c>
      <c r="B172" s="137">
        <f>E60</f>
        <v>206618000</v>
      </c>
      <c r="C172" s="138"/>
      <c r="D172" s="127"/>
      <c r="E172" s="127"/>
      <c r="F172" s="129"/>
      <c r="G172" s="130"/>
      <c r="H172" s="130"/>
      <c r="I172" s="127"/>
      <c r="J172" s="127"/>
      <c r="K172" s="127"/>
      <c r="L172" s="127"/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</row>
    <row r="173" spans="1:24">
      <c r="A173" s="127"/>
      <c r="C173" s="127"/>
      <c r="D173" s="127"/>
      <c r="E173" s="127"/>
      <c r="F173" s="129"/>
      <c r="G173" s="130"/>
      <c r="H173" s="130"/>
      <c r="I173" s="127"/>
      <c r="J173" s="127"/>
      <c r="K173" s="127"/>
      <c r="L173" s="127"/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</row>
    <row r="174" spans="1:24">
      <c r="A174" s="127"/>
      <c r="C174" s="127"/>
      <c r="D174" s="127"/>
      <c r="E174" s="127"/>
      <c r="F174" s="129"/>
      <c r="G174" s="130"/>
      <c r="H174" s="130"/>
      <c r="I174" s="127"/>
      <c r="J174" s="127"/>
      <c r="K174" s="127"/>
      <c r="L174" s="127"/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</row>
  </sheetData>
  <mergeCells count="76">
    <mergeCell ref="A146:B146"/>
    <mergeCell ref="A160:B160"/>
    <mergeCell ref="A104:A107"/>
    <mergeCell ref="A115:A116"/>
    <mergeCell ref="A117:A118"/>
    <mergeCell ref="A123:A125"/>
    <mergeCell ref="A126:A129"/>
    <mergeCell ref="A130:A140"/>
    <mergeCell ref="A102:A103"/>
    <mergeCell ref="A61:B61"/>
    <mergeCell ref="A63:A64"/>
    <mergeCell ref="A74:A75"/>
    <mergeCell ref="A76:A77"/>
    <mergeCell ref="A78:A82"/>
    <mergeCell ref="A83:A84"/>
    <mergeCell ref="A86:A87"/>
    <mergeCell ref="A88:A89"/>
    <mergeCell ref="A90:A91"/>
    <mergeCell ref="A94:A95"/>
    <mergeCell ref="A96:A97"/>
    <mergeCell ref="W11:W12"/>
    <mergeCell ref="X11:X12"/>
    <mergeCell ref="A13:D13"/>
    <mergeCell ref="A14:B14"/>
    <mergeCell ref="O11:O12"/>
    <mergeCell ref="P11:P12"/>
    <mergeCell ref="Q11:Q12"/>
    <mergeCell ref="R11:R12"/>
    <mergeCell ref="S11:S12"/>
    <mergeCell ref="T11:T12"/>
    <mergeCell ref="A10:A12"/>
    <mergeCell ref="B10:B12"/>
    <mergeCell ref="C10:C12"/>
    <mergeCell ref="M11:M12"/>
    <mergeCell ref="N11:N12"/>
    <mergeCell ref="A60:D60"/>
    <mergeCell ref="U11:U12"/>
    <mergeCell ref="V11:V12"/>
    <mergeCell ref="A27:D27"/>
    <mergeCell ref="A28:B28"/>
    <mergeCell ref="A36:A39"/>
    <mergeCell ref="A43:B43"/>
    <mergeCell ref="A56:B56"/>
    <mergeCell ref="A25:B25"/>
    <mergeCell ref="A6:E6"/>
    <mergeCell ref="F6:L6"/>
    <mergeCell ref="M6:X6"/>
    <mergeCell ref="D10:D12"/>
    <mergeCell ref="F10:F12"/>
    <mergeCell ref="G10:H10"/>
    <mergeCell ref="A7:E7"/>
    <mergeCell ref="F7:L7"/>
    <mergeCell ref="J10:X10"/>
    <mergeCell ref="E11:E12"/>
    <mergeCell ref="G11:G12"/>
    <mergeCell ref="H11:H12"/>
    <mergeCell ref="I11:I12"/>
    <mergeCell ref="J11:J12"/>
    <mergeCell ref="K11:K12"/>
    <mergeCell ref="L11:L12"/>
    <mergeCell ref="A4:E4"/>
    <mergeCell ref="F4:L4"/>
    <mergeCell ref="M4:X4"/>
    <mergeCell ref="A20:B20"/>
    <mergeCell ref="A1:X1"/>
    <mergeCell ref="A2:X2"/>
    <mergeCell ref="A3:E3"/>
    <mergeCell ref="F3:L3"/>
    <mergeCell ref="M3:X3"/>
    <mergeCell ref="M7:X7"/>
    <mergeCell ref="A8:X8"/>
    <mergeCell ref="G9:H9"/>
    <mergeCell ref="J9:X9"/>
    <mergeCell ref="A5:E5"/>
    <mergeCell ref="F5:L5"/>
    <mergeCell ref="M5:X5"/>
  </mergeCells>
  <pageMargins left="0.70866141732283472" right="0.70866141732283472" top="0.74803149606299213" bottom="0.74803149606299213" header="0.31496062992125984" footer="0.31496062992125984"/>
  <pageSetup paperSize="9" scale="39" fitToHeight="5" orientation="landscape" r:id="rId1"/>
  <headerFooter>
    <oddHeader>&amp;R&amp;D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Beruházás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Tibor</dc:creator>
  <cp:lastModifiedBy>Kelemen-Válóczi Zsuzsanna</cp:lastModifiedBy>
  <cp:lastPrinted>2020-09-08T06:26:29Z</cp:lastPrinted>
  <dcterms:created xsi:type="dcterms:W3CDTF">2020-07-22T07:39:57Z</dcterms:created>
  <dcterms:modified xsi:type="dcterms:W3CDTF">2020-09-23T11:11:52Z</dcterms:modified>
</cp:coreProperties>
</file>