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fileSharing userName="Sipos Olívia" algorithmName="SHA-512" hashValue="8X4WeVbyXK8iufWaWSfml4uhlEuBkPWkfq/gU6kAubuGW0sp6+0nH5YVshBEIcw/kTxz88uaItrAIQnlZrg/oA==" saltValue="AIDGJZ5GDVz+Da2IuogG+g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ndelet-módosítások\2021\08_2021. augusztusi rendmód\Előterjesztés\"/>
    </mc:Choice>
  </mc:AlternateContent>
  <xr:revisionPtr revIDLastSave="0" documentId="13_ncr:10001_{7821155B-B49B-440C-A655-D255459216A1}" xr6:coauthVersionLast="46" xr6:coauthVersionMax="46" xr10:uidLastSave="{00000000-0000-0000-0000-000000000000}"/>
  <bookViews>
    <workbookView xWindow="21480" yWindow="-120" windowWidth="21840" windowHeight="13140" tabRatio="932" activeTab="27" xr2:uid="{00000000-000D-0000-FFFF-FFFF00000000}"/>
  </bookViews>
  <sheets>
    <sheet name="1" sheetId="36" r:id="rId1"/>
    <sheet name="2" sheetId="35" r:id="rId2"/>
    <sheet name="3" sheetId="34" r:id="rId3"/>
    <sheet name="4" sheetId="33" r:id="rId4"/>
    <sheet name="5" sheetId="32" r:id="rId5"/>
    <sheet name="6" sheetId="31" r:id="rId6"/>
    <sheet name="7" sheetId="30" r:id="rId7"/>
    <sheet name="8" sheetId="29" r:id="rId8"/>
    <sheet name="9" sheetId="28" r:id="rId9"/>
    <sheet name="10" sheetId="27" r:id="rId10"/>
    <sheet name="11" sheetId="26" r:id="rId11"/>
    <sheet name="12" sheetId="25" r:id="rId12"/>
    <sheet name="13" sheetId="24" r:id="rId13"/>
    <sheet name="14" sheetId="23" r:id="rId14"/>
    <sheet name="15" sheetId="22" r:id="rId15"/>
    <sheet name="16" sheetId="21" r:id="rId16"/>
    <sheet name="17" sheetId="20" r:id="rId17"/>
    <sheet name="18" sheetId="19" r:id="rId18"/>
    <sheet name="19" sheetId="18" r:id="rId19"/>
    <sheet name="20" sheetId="17" r:id="rId20"/>
    <sheet name="21" sheetId="16" r:id="rId21"/>
    <sheet name="22" sheetId="15" r:id="rId22"/>
    <sheet name="23" sheetId="14" r:id="rId23"/>
    <sheet name="24" sheetId="13" r:id="rId24"/>
    <sheet name="25" sheetId="12" r:id="rId25"/>
    <sheet name="26" sheetId="11" r:id="rId26"/>
    <sheet name="27" sheetId="38" r:id="rId27"/>
    <sheet name="28" sheetId="37" r:id="rId28"/>
    <sheet name="Mindösszesen" sheetId="39" r:id="rId29"/>
  </sheets>
  <definedNames>
    <definedName name="_xlnm.Print_Titles" localSheetId="0">'1'!$A:$I,'1'!$1:$6</definedName>
    <definedName name="_xlnm.Print_Titles" localSheetId="9">'10'!$A:$I,'10'!$1:$6</definedName>
    <definedName name="_xlnm.Print_Titles" localSheetId="10">'11'!$A:$I,'11'!$1:$6</definedName>
    <definedName name="_xlnm.Print_Titles" localSheetId="11">'12'!$A:$I,'12'!$1:$6</definedName>
    <definedName name="_xlnm.Print_Titles" localSheetId="12">'13'!$A:$I,'13'!$1:$6</definedName>
    <definedName name="_xlnm.Print_Titles" localSheetId="13">'14'!$A:$I,'14'!$1:$6</definedName>
    <definedName name="_xlnm.Print_Titles" localSheetId="14">'15'!$A:$I,'15'!$1:$6</definedName>
    <definedName name="_xlnm.Print_Titles" localSheetId="15">'16'!$A:$I,'16'!$1:$6</definedName>
    <definedName name="_xlnm.Print_Titles" localSheetId="16">'17'!$A:$I,'17'!$1:$6</definedName>
    <definedName name="_xlnm.Print_Titles" localSheetId="17">'18'!$A:$I,'18'!$1:$6</definedName>
    <definedName name="_xlnm.Print_Titles" localSheetId="18">'19'!$A:$I,'19'!$1:$6</definedName>
    <definedName name="_xlnm.Print_Titles" localSheetId="1">'2'!$A:$I,'2'!$1:$6</definedName>
    <definedName name="_xlnm.Print_Titles" localSheetId="19">'20'!$A:$I,'20'!$1:$6</definedName>
    <definedName name="_xlnm.Print_Titles" localSheetId="20">'21'!$A:$I,'21'!$1:$6</definedName>
    <definedName name="_xlnm.Print_Titles" localSheetId="21">'22'!$A:$I,'22'!$1:$6</definedName>
    <definedName name="_xlnm.Print_Titles" localSheetId="22">'23'!$A:$I,'23'!$1:$6</definedName>
    <definedName name="_xlnm.Print_Titles" localSheetId="23">'24'!$A:$I,'24'!$1:$6</definedName>
    <definedName name="_xlnm.Print_Titles" localSheetId="24">'25'!$A:$I,'25'!$1:$6</definedName>
    <definedName name="_xlnm.Print_Titles" localSheetId="25">'26'!$A:$I,'26'!$1:$6</definedName>
    <definedName name="_xlnm.Print_Titles" localSheetId="26">'27'!$A:$I,'27'!$1:$6</definedName>
    <definedName name="_xlnm.Print_Titles" localSheetId="27">'28'!$A:$I,'28'!$1:$6</definedName>
    <definedName name="_xlnm.Print_Titles" localSheetId="2">'3'!$A:$I,'3'!$1:$6</definedName>
    <definedName name="_xlnm.Print_Titles" localSheetId="3">'4'!$A:$I,'4'!$1:$6</definedName>
    <definedName name="_xlnm.Print_Titles" localSheetId="4">'5'!$A:$I,'5'!$1:$6</definedName>
    <definedName name="_xlnm.Print_Titles" localSheetId="5">'6'!$A:$I,'6'!$1:$6</definedName>
    <definedName name="_xlnm.Print_Titles" localSheetId="6">'7'!$A:$I,'7'!$1:$6</definedName>
    <definedName name="_xlnm.Print_Titles" localSheetId="7">'8'!$A:$I,'8'!$1:$6</definedName>
    <definedName name="_xlnm.Print_Titles" localSheetId="8">'9'!$A:$I,'9'!$1:$6</definedName>
    <definedName name="_xlnm.Print_Titles" localSheetId="28">Mindösszesen!$A:$B,Mindösszesen!$1:$6</definedName>
    <definedName name="_xlnm.Print_Area" localSheetId="0">'1'!$A$1:$O$44</definedName>
    <definedName name="_xlnm.Print_Area" localSheetId="9">'10'!$A$1:$O$49</definedName>
    <definedName name="_xlnm.Print_Area" localSheetId="10">'11'!$A$1:$O$51</definedName>
    <definedName name="_xlnm.Print_Area" localSheetId="11">'12'!$A$1:$O$56</definedName>
    <definedName name="_xlnm.Print_Area" localSheetId="12">'13'!$A$1:$O$37</definedName>
    <definedName name="_xlnm.Print_Area" localSheetId="13">'14'!$A$1:$O$104</definedName>
    <definedName name="_xlnm.Print_Area" localSheetId="14">'15'!$A$1:$O$38</definedName>
    <definedName name="_xlnm.Print_Area" localSheetId="15">'16'!$A$1:$O$41</definedName>
    <definedName name="_xlnm.Print_Area" localSheetId="16">'17'!$A$1:$O$47</definedName>
    <definedName name="_xlnm.Print_Area" localSheetId="17">'18'!$A$1:$O$50</definedName>
    <definedName name="_xlnm.Print_Area" localSheetId="18">'19'!$A$1:$O$48</definedName>
    <definedName name="_xlnm.Print_Area" localSheetId="1">'2'!$A$1:$O$49</definedName>
    <definedName name="_xlnm.Print_Area" localSheetId="19">'20'!$A$1:$O$53</definedName>
    <definedName name="_xlnm.Print_Area" localSheetId="20">'21'!$A$1:$O$60</definedName>
    <definedName name="_xlnm.Print_Area" localSheetId="21">'22'!$A$1:$O$46</definedName>
    <definedName name="_xlnm.Print_Area" localSheetId="22">'23'!$A$1:$O$123</definedName>
    <definedName name="_xlnm.Print_Area" localSheetId="23">'24'!$A$1:$O$42</definedName>
    <definedName name="_xlnm.Print_Area" localSheetId="24">'25'!$A$1:$O$57</definedName>
    <definedName name="_xlnm.Print_Area" localSheetId="25">'26'!$A$1:$O$92</definedName>
    <definedName name="_xlnm.Print_Area" localSheetId="26">'27'!$A$1:$O$323</definedName>
    <definedName name="_xlnm.Print_Area" localSheetId="27">'28'!$A$1:$O$785</definedName>
    <definedName name="_xlnm.Print_Area" localSheetId="2">'3'!$A$1:$O$50</definedName>
    <definedName name="_xlnm.Print_Area" localSheetId="3">'4'!$A$1:$O$45</definedName>
    <definedName name="_xlnm.Print_Area" localSheetId="4">'5'!$A$1:$O$44</definedName>
    <definedName name="_xlnm.Print_Area" localSheetId="5">'6'!$A$1:$O$39</definedName>
    <definedName name="_xlnm.Print_Area" localSheetId="6">'7'!$A$1:$O$49</definedName>
    <definedName name="_xlnm.Print_Area" localSheetId="7">'8'!$A$1:$O$40</definedName>
    <definedName name="_xlnm.Print_Area" localSheetId="8">'9'!$A$1:$O$54</definedName>
    <definedName name="_xlnm.Print_Area" localSheetId="28">Mindösszesen!$A$1:$J$52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35" l="1"/>
  <c r="J85" i="35"/>
  <c r="J86" i="35"/>
  <c r="J87" i="35"/>
  <c r="J88" i="35"/>
  <c r="J89" i="35"/>
  <c r="J82" i="35"/>
  <c r="J79" i="35"/>
  <c r="J78" i="35"/>
  <c r="J76" i="35"/>
  <c r="J75" i="35"/>
  <c r="J74" i="35"/>
  <c r="J67" i="35"/>
  <c r="J68" i="35"/>
  <c r="J69" i="35"/>
  <c r="J70" i="35"/>
  <c r="J71" i="35"/>
  <c r="J72" i="35"/>
  <c r="J66" i="35"/>
  <c r="J64" i="35"/>
  <c r="J60" i="35"/>
  <c r="J61" i="35"/>
  <c r="K58" i="34" l="1"/>
  <c r="K53" i="33" l="1"/>
  <c r="K57" i="34"/>
  <c r="K124" i="11" l="1"/>
  <c r="K125" i="11"/>
  <c r="K126" i="11"/>
  <c r="K127" i="11"/>
  <c r="K128" i="11"/>
  <c r="K129" i="11"/>
  <c r="K130" i="11"/>
  <c r="K123" i="11"/>
  <c r="K121" i="11"/>
  <c r="K120" i="11"/>
  <c r="K119" i="11"/>
  <c r="K117" i="11"/>
  <c r="K116" i="11"/>
  <c r="K115" i="11"/>
  <c r="K108" i="11"/>
  <c r="K109" i="11"/>
  <c r="K110" i="11"/>
  <c r="K111" i="11"/>
  <c r="K112" i="11"/>
  <c r="K113" i="11"/>
  <c r="K107" i="11"/>
  <c r="K105" i="11"/>
  <c r="K101" i="11"/>
  <c r="K102" i="11"/>
  <c r="J124" i="11"/>
  <c r="J125" i="11"/>
  <c r="J126" i="11"/>
  <c r="J127" i="11"/>
  <c r="J129" i="11"/>
  <c r="J130" i="11"/>
  <c r="J123" i="11"/>
  <c r="J121" i="11"/>
  <c r="J120" i="11"/>
  <c r="J119" i="11"/>
  <c r="J117" i="11"/>
  <c r="J116" i="11"/>
  <c r="J115" i="11"/>
  <c r="J108" i="11"/>
  <c r="J109" i="11"/>
  <c r="J110" i="11"/>
  <c r="J111" i="11"/>
  <c r="J112" i="11"/>
  <c r="J113" i="11"/>
  <c r="J107" i="11"/>
  <c r="J105" i="11"/>
  <c r="J101" i="11"/>
  <c r="J57" i="35" l="1"/>
  <c r="J58" i="35"/>
  <c r="J62" i="35"/>
  <c r="J63" i="35"/>
  <c r="J80" i="35"/>
  <c r="J84" i="35"/>
  <c r="L821" i="37" l="1"/>
  <c r="L820" i="37"/>
  <c r="L819" i="37"/>
  <c r="L818" i="37"/>
  <c r="L817" i="37"/>
  <c r="L816" i="37"/>
  <c r="L815" i="37"/>
  <c r="L814" i="37"/>
  <c r="L812" i="37"/>
  <c r="L811" i="37"/>
  <c r="L810" i="37"/>
  <c r="L809" i="37"/>
  <c r="L808" i="37"/>
  <c r="L807" i="37"/>
  <c r="L806" i="37"/>
  <c r="L804" i="37"/>
  <c r="L803" i="37"/>
  <c r="L801" i="37"/>
  <c r="L800" i="37"/>
  <c r="L799" i="37"/>
  <c r="L798" i="37"/>
  <c r="L796" i="37"/>
  <c r="L795" i="37"/>
  <c r="L794" i="37"/>
  <c r="L793" i="37"/>
  <c r="L792" i="37"/>
  <c r="L791" i="37"/>
  <c r="L790" i="37"/>
  <c r="L789" i="37"/>
  <c r="K821" i="37"/>
  <c r="K820" i="37"/>
  <c r="K819" i="37"/>
  <c r="K818" i="37"/>
  <c r="K817" i="37"/>
  <c r="K816" i="37"/>
  <c r="K814" i="37"/>
  <c r="K812" i="37"/>
  <c r="K810" i="37"/>
  <c r="K808" i="37"/>
  <c r="K807" i="37"/>
  <c r="K804" i="37"/>
  <c r="K803" i="37"/>
  <c r="K801" i="37"/>
  <c r="K800" i="37"/>
  <c r="K799" i="37"/>
  <c r="K798" i="37"/>
  <c r="K795" i="37"/>
  <c r="K792" i="37"/>
  <c r="J820" i="37"/>
  <c r="J819" i="37"/>
  <c r="J818" i="37"/>
  <c r="J817" i="37"/>
  <c r="J815" i="37"/>
  <c r="J814" i="37"/>
  <c r="J812" i="37"/>
  <c r="J804" i="37"/>
  <c r="J803" i="37"/>
  <c r="J801" i="37"/>
  <c r="J800" i="37"/>
  <c r="J799" i="37"/>
  <c r="J798" i="37"/>
  <c r="J816" i="37"/>
  <c r="J821" i="37"/>
  <c r="J792" i="37"/>
  <c r="K811" i="37"/>
  <c r="K815" i="37"/>
  <c r="K806" i="37"/>
  <c r="J357" i="38"/>
  <c r="K357" i="38"/>
  <c r="L357" i="38"/>
  <c r="J358" i="38"/>
  <c r="K358" i="38"/>
  <c r="L358" i="38"/>
  <c r="J359" i="38"/>
  <c r="K359" i="38"/>
  <c r="L359" i="38"/>
  <c r="J360" i="38"/>
  <c r="K360" i="38"/>
  <c r="L360" i="38"/>
  <c r="J362" i="38"/>
  <c r="K362" i="38"/>
  <c r="L362" i="38"/>
  <c r="J363" i="38"/>
  <c r="K363" i="38"/>
  <c r="L363" i="38"/>
  <c r="L356" i="38"/>
  <c r="K356" i="38"/>
  <c r="J356" i="38"/>
  <c r="L354" i="38"/>
  <c r="L353" i="38"/>
  <c r="L352" i="38"/>
  <c r="L350" i="38"/>
  <c r="L349" i="38"/>
  <c r="L348" i="38"/>
  <c r="K353" i="38"/>
  <c r="K352" i="38"/>
  <c r="K351" i="38"/>
  <c r="K350" i="38"/>
  <c r="K349" i="38"/>
  <c r="K348" i="38"/>
  <c r="J354" i="38"/>
  <c r="J353" i="38"/>
  <c r="J352" i="38"/>
  <c r="J350" i="38"/>
  <c r="J349" i="38"/>
  <c r="J348" i="38"/>
  <c r="J341" i="38"/>
  <c r="K341" i="38"/>
  <c r="L341" i="38"/>
  <c r="J342" i="38"/>
  <c r="K342" i="38"/>
  <c r="L342" i="38"/>
  <c r="J343" i="38"/>
  <c r="K343" i="38"/>
  <c r="L343" i="38"/>
  <c r="J344" i="38"/>
  <c r="K344" i="38"/>
  <c r="L344" i="38"/>
  <c r="J345" i="38"/>
  <c r="K345" i="38"/>
  <c r="L345" i="38"/>
  <c r="J346" i="38"/>
  <c r="K346" i="38"/>
  <c r="L346" i="38"/>
  <c r="L340" i="38"/>
  <c r="K340" i="38"/>
  <c r="J340" i="38"/>
  <c r="K337" i="38"/>
  <c r="L337" i="38"/>
  <c r="J338" i="38"/>
  <c r="L338" i="38"/>
  <c r="L336" i="38"/>
  <c r="K334" i="38"/>
  <c r="L334" i="38"/>
  <c r="K335" i="38"/>
  <c r="L335" i="38"/>
  <c r="J334" i="38"/>
  <c r="J335" i="38"/>
  <c r="K794" i="37" l="1"/>
  <c r="K790" i="37"/>
  <c r="K789" i="37"/>
  <c r="J807" i="37"/>
  <c r="M807" i="37" s="1"/>
  <c r="K796" i="37"/>
  <c r="K793" i="37"/>
  <c r="J795" i="37"/>
  <c r="M795" i="37" s="1"/>
  <c r="J790" i="37"/>
  <c r="J796" i="37"/>
  <c r="M798" i="37"/>
  <c r="M821" i="37"/>
  <c r="M820" i="37"/>
  <c r="M819" i="37"/>
  <c r="M818" i="37"/>
  <c r="M817" i="37"/>
  <c r="M816" i="37"/>
  <c r="K813" i="37"/>
  <c r="M812" i="37"/>
  <c r="M804" i="37"/>
  <c r="M803" i="37"/>
  <c r="M801" i="37"/>
  <c r="M800" i="37"/>
  <c r="M799" i="37"/>
  <c r="M792" i="37"/>
  <c r="L813" i="37"/>
  <c r="M814" i="37"/>
  <c r="M815" i="37"/>
  <c r="J813" i="37"/>
  <c r="K339" i="38"/>
  <c r="J339" i="38"/>
  <c r="L339" i="38"/>
  <c r="J351" i="38"/>
  <c r="K338" i="38"/>
  <c r="K354" i="38"/>
  <c r="L331" i="38"/>
  <c r="L332" i="38"/>
  <c r="L351" i="38"/>
  <c r="K155" i="14"/>
  <c r="K157" i="14"/>
  <c r="K158" i="14"/>
  <c r="K159" i="14"/>
  <c r="K160" i="14"/>
  <c r="K161" i="14"/>
  <c r="K154" i="14"/>
  <c r="K152" i="14"/>
  <c r="K151" i="14"/>
  <c r="K150" i="14"/>
  <c r="K148" i="14"/>
  <c r="K147" i="14"/>
  <c r="K146" i="14"/>
  <c r="K139" i="14"/>
  <c r="K140" i="14"/>
  <c r="K141" i="14"/>
  <c r="K142" i="14"/>
  <c r="K143" i="14"/>
  <c r="K144" i="14"/>
  <c r="K138" i="14"/>
  <c r="K135" i="14"/>
  <c r="K136" i="14"/>
  <c r="K134" i="14"/>
  <c r="K132" i="14"/>
  <c r="K133" i="14"/>
  <c r="J155" i="14"/>
  <c r="J156" i="14"/>
  <c r="J157" i="14"/>
  <c r="J158" i="14"/>
  <c r="J160" i="14"/>
  <c r="J161" i="14"/>
  <c r="J154" i="14"/>
  <c r="J152" i="14"/>
  <c r="J150" i="14"/>
  <c r="J148" i="14"/>
  <c r="J147" i="14"/>
  <c r="J139" i="14"/>
  <c r="J140" i="14"/>
  <c r="J141" i="14"/>
  <c r="J142" i="14"/>
  <c r="J143" i="14"/>
  <c r="J144" i="14"/>
  <c r="J138" i="14"/>
  <c r="J136" i="14"/>
  <c r="J132" i="14"/>
  <c r="J133" i="14"/>
  <c r="J129" i="14"/>
  <c r="J130" i="14"/>
  <c r="J146" i="14"/>
  <c r="J151" i="14"/>
  <c r="K129" i="14"/>
  <c r="K130" i="14"/>
  <c r="K131" i="14"/>
  <c r="K156" i="14"/>
  <c r="K93" i="16"/>
  <c r="K94" i="16"/>
  <c r="K95" i="16"/>
  <c r="K96" i="16"/>
  <c r="K97" i="16"/>
  <c r="K98" i="16"/>
  <c r="K99" i="16"/>
  <c r="K92" i="16"/>
  <c r="K90" i="16"/>
  <c r="K89" i="16"/>
  <c r="K88" i="16"/>
  <c r="K86" i="16"/>
  <c r="K85" i="16"/>
  <c r="K84" i="16"/>
  <c r="K77" i="16"/>
  <c r="K78" i="16"/>
  <c r="K79" i="16"/>
  <c r="K80" i="16"/>
  <c r="K81" i="16"/>
  <c r="K82" i="16"/>
  <c r="K76" i="16"/>
  <c r="K74" i="16"/>
  <c r="K72" i="16"/>
  <c r="K70" i="16"/>
  <c r="K71" i="16"/>
  <c r="J93" i="16"/>
  <c r="J94" i="16"/>
  <c r="J95" i="16"/>
  <c r="J96" i="16"/>
  <c r="J98" i="16"/>
  <c r="J99" i="16"/>
  <c r="J92" i="16"/>
  <c r="J90" i="16"/>
  <c r="J89" i="16"/>
  <c r="J88" i="16"/>
  <c r="J86" i="16"/>
  <c r="J85" i="16"/>
  <c r="J84" i="16"/>
  <c r="J77" i="16"/>
  <c r="J78" i="16"/>
  <c r="J79" i="16"/>
  <c r="J80" i="16"/>
  <c r="J81" i="16"/>
  <c r="J82" i="16"/>
  <c r="J76" i="16"/>
  <c r="J73" i="16"/>
  <c r="J74" i="16"/>
  <c r="J70" i="16"/>
  <c r="J87" i="16"/>
  <c r="K67" i="16"/>
  <c r="K68" i="16"/>
  <c r="K69" i="16"/>
  <c r="K73" i="16"/>
  <c r="K87" i="16"/>
  <c r="K138" i="23"/>
  <c r="K139" i="23"/>
  <c r="K140" i="23"/>
  <c r="K141" i="23"/>
  <c r="K143" i="23"/>
  <c r="K144" i="23"/>
  <c r="K137" i="23"/>
  <c r="K135" i="23"/>
  <c r="K134" i="23"/>
  <c r="K133" i="23"/>
  <c r="K131" i="23"/>
  <c r="K130" i="23"/>
  <c r="J138" i="23"/>
  <c r="J139" i="23"/>
  <c r="J140" i="23"/>
  <c r="J141" i="23"/>
  <c r="J143" i="23"/>
  <c r="J144" i="23"/>
  <c r="J137" i="23"/>
  <c r="J133" i="23"/>
  <c r="J131" i="23"/>
  <c r="J130" i="23"/>
  <c r="J129" i="23"/>
  <c r="J122" i="23"/>
  <c r="K122" i="23"/>
  <c r="J123" i="23"/>
  <c r="K123" i="23"/>
  <c r="J124" i="23"/>
  <c r="K124" i="23"/>
  <c r="J125" i="23"/>
  <c r="K125" i="23"/>
  <c r="J126" i="23"/>
  <c r="K126" i="23"/>
  <c r="J127" i="23"/>
  <c r="K127" i="23"/>
  <c r="K121" i="23"/>
  <c r="J121" i="23"/>
  <c r="K118" i="23"/>
  <c r="J119" i="23"/>
  <c r="K119" i="23"/>
  <c r="J115" i="23"/>
  <c r="K115" i="23"/>
  <c r="J116" i="23"/>
  <c r="K116" i="23"/>
  <c r="J112" i="23"/>
  <c r="J113" i="23"/>
  <c r="J114" i="23"/>
  <c r="J134" i="23"/>
  <c r="J135" i="23"/>
  <c r="K112" i="23"/>
  <c r="K113" i="23"/>
  <c r="K114" i="23"/>
  <c r="K129" i="23"/>
  <c r="J118" i="23" l="1"/>
  <c r="K117" i="23"/>
  <c r="J117" i="23"/>
  <c r="J135" i="14"/>
  <c r="J134" i="14"/>
  <c r="J72" i="16"/>
  <c r="J131" i="14"/>
  <c r="L333" i="38"/>
  <c r="K336" i="38"/>
  <c r="M790" i="37"/>
  <c r="M796" i="37"/>
  <c r="K331" i="38"/>
  <c r="J337" i="38"/>
  <c r="J331" i="38"/>
  <c r="L822" i="37"/>
  <c r="M813" i="37"/>
  <c r="K361" i="38"/>
  <c r="K332" i="38"/>
  <c r="J332" i="38"/>
  <c r="L361" i="38"/>
  <c r="K333" i="38"/>
  <c r="J336" i="38"/>
  <c r="J333" i="38"/>
  <c r="K89" i="25"/>
  <c r="K90" i="25"/>
  <c r="K91" i="25"/>
  <c r="K92" i="25"/>
  <c r="K93" i="25"/>
  <c r="K94" i="25"/>
  <c r="K95" i="25"/>
  <c r="K88" i="25"/>
  <c r="K86" i="25"/>
  <c r="K85" i="25"/>
  <c r="K84" i="25"/>
  <c r="K82" i="25"/>
  <c r="K81" i="25"/>
  <c r="K80" i="25"/>
  <c r="J89" i="25"/>
  <c r="J90" i="25"/>
  <c r="J91" i="25"/>
  <c r="J92" i="25"/>
  <c r="J94" i="25"/>
  <c r="J95" i="25"/>
  <c r="J88" i="25"/>
  <c r="J85" i="25"/>
  <c r="J84" i="25"/>
  <c r="J82" i="25"/>
  <c r="J81" i="25"/>
  <c r="J73" i="25"/>
  <c r="K73" i="25"/>
  <c r="J74" i="25"/>
  <c r="K74" i="25"/>
  <c r="J75" i="25"/>
  <c r="K75" i="25"/>
  <c r="J76" i="25"/>
  <c r="K76" i="25"/>
  <c r="J77" i="25"/>
  <c r="K77" i="25"/>
  <c r="J78" i="25"/>
  <c r="K78" i="25"/>
  <c r="K72" i="25"/>
  <c r="J72" i="25"/>
  <c r="K69" i="25"/>
  <c r="J70" i="25"/>
  <c r="K70" i="25"/>
  <c r="K68" i="25"/>
  <c r="K66" i="25"/>
  <c r="J67" i="25"/>
  <c r="K67" i="25"/>
  <c r="L87" i="25"/>
  <c r="L96" i="25" s="1"/>
  <c r="L71" i="25"/>
  <c r="L79" i="25" s="1"/>
  <c r="K64" i="25"/>
  <c r="K65" i="25"/>
  <c r="K63" i="25"/>
  <c r="J86" i="25"/>
  <c r="J83" i="25"/>
  <c r="J80" i="25"/>
  <c r="M80" i="25" s="1"/>
  <c r="J69" i="25"/>
  <c r="J66" i="25"/>
  <c r="J65" i="25"/>
  <c r="J64" i="25"/>
  <c r="J63" i="25"/>
  <c r="K89" i="26"/>
  <c r="K79" i="26"/>
  <c r="K64" i="26"/>
  <c r="K61" i="26"/>
  <c r="K59" i="26"/>
  <c r="J82" i="26"/>
  <c r="J80" i="26"/>
  <c r="J79" i="26"/>
  <c r="J64" i="26"/>
  <c r="J62" i="26"/>
  <c r="J61" i="26"/>
  <c r="J59" i="26"/>
  <c r="K91" i="26"/>
  <c r="J91" i="26"/>
  <c r="K90" i="26"/>
  <c r="J90" i="26"/>
  <c r="K88" i="26"/>
  <c r="J88" i="26"/>
  <c r="K87" i="26"/>
  <c r="J87" i="26"/>
  <c r="K86" i="26"/>
  <c r="J86" i="26"/>
  <c r="K85" i="26"/>
  <c r="J85" i="26"/>
  <c r="K84" i="26"/>
  <c r="J84" i="26"/>
  <c r="L83" i="26"/>
  <c r="L92" i="26" s="1"/>
  <c r="K82" i="26"/>
  <c r="K81" i="26"/>
  <c r="J81" i="26"/>
  <c r="K80" i="26"/>
  <c r="K78" i="26"/>
  <c r="J78" i="26"/>
  <c r="K77" i="26"/>
  <c r="J77" i="26"/>
  <c r="K76" i="26"/>
  <c r="J76" i="26"/>
  <c r="K74" i="26"/>
  <c r="J74" i="26"/>
  <c r="K73" i="26"/>
  <c r="J73" i="26"/>
  <c r="K72" i="26"/>
  <c r="J72" i="26"/>
  <c r="K71" i="26"/>
  <c r="J71" i="26"/>
  <c r="K70" i="26"/>
  <c r="J70" i="26"/>
  <c r="K69" i="26"/>
  <c r="J69" i="26"/>
  <c r="K68" i="26"/>
  <c r="J68" i="26"/>
  <c r="L67" i="26"/>
  <c r="L75" i="26" s="1"/>
  <c r="K66" i="26"/>
  <c r="J66" i="26"/>
  <c r="K65" i="26"/>
  <c r="J65" i="26"/>
  <c r="K63" i="26"/>
  <c r="J63" i="26"/>
  <c r="K62" i="26"/>
  <c r="K60" i="26"/>
  <c r="J60" i="26"/>
  <c r="K92" i="28"/>
  <c r="K82" i="28"/>
  <c r="K79" i="28"/>
  <c r="K64" i="28"/>
  <c r="K63" i="28"/>
  <c r="K62" i="28"/>
  <c r="J82" i="28"/>
  <c r="J68" i="28"/>
  <c r="J62" i="28"/>
  <c r="K94" i="28"/>
  <c r="J94" i="28"/>
  <c r="K93" i="28"/>
  <c r="J93" i="28"/>
  <c r="K91" i="28"/>
  <c r="J91" i="28"/>
  <c r="K90" i="28"/>
  <c r="J90" i="28"/>
  <c r="K89" i="28"/>
  <c r="J89" i="28"/>
  <c r="K88" i="28"/>
  <c r="J88" i="28"/>
  <c r="K87" i="28"/>
  <c r="J87" i="28"/>
  <c r="L86" i="28"/>
  <c r="L95" i="28" s="1"/>
  <c r="K85" i="28"/>
  <c r="J85" i="28"/>
  <c r="K84" i="28"/>
  <c r="J84" i="28"/>
  <c r="K83" i="28"/>
  <c r="J83" i="28"/>
  <c r="K81" i="28"/>
  <c r="J81" i="28"/>
  <c r="K80" i="28"/>
  <c r="J80" i="28"/>
  <c r="J79" i="28"/>
  <c r="K77" i="28"/>
  <c r="J77" i="28"/>
  <c r="K76" i="28"/>
  <c r="J76" i="28"/>
  <c r="K75" i="28"/>
  <c r="J75" i="28"/>
  <c r="K74" i="28"/>
  <c r="J74" i="28"/>
  <c r="K73" i="28"/>
  <c r="J73" i="28"/>
  <c r="K72" i="28"/>
  <c r="J72" i="28"/>
  <c r="K71" i="28"/>
  <c r="J71" i="28"/>
  <c r="L70" i="28"/>
  <c r="L78" i="28" s="1"/>
  <c r="K69" i="28"/>
  <c r="J69" i="28"/>
  <c r="K68" i="28"/>
  <c r="K67" i="28"/>
  <c r="K66" i="28"/>
  <c r="J66" i="28"/>
  <c r="K65" i="28"/>
  <c r="J65" i="28"/>
  <c r="J63" i="28"/>
  <c r="K89" i="30"/>
  <c r="J89" i="30"/>
  <c r="K88" i="30"/>
  <c r="J88" i="30"/>
  <c r="K87" i="30"/>
  <c r="K86" i="30"/>
  <c r="J86" i="30"/>
  <c r="K85" i="30"/>
  <c r="J85" i="30"/>
  <c r="K84" i="30"/>
  <c r="J84" i="30"/>
  <c r="K83" i="30"/>
  <c r="J83" i="30"/>
  <c r="K82" i="30"/>
  <c r="J82" i="30"/>
  <c r="L81" i="30"/>
  <c r="L90" i="30" s="1"/>
  <c r="K80" i="30"/>
  <c r="J80" i="30"/>
  <c r="K79" i="30"/>
  <c r="J79" i="30"/>
  <c r="K78" i="30"/>
  <c r="J78" i="30"/>
  <c r="K76" i="30"/>
  <c r="J76" i="30"/>
  <c r="K75" i="30"/>
  <c r="J75" i="30"/>
  <c r="K74" i="30"/>
  <c r="J74" i="30"/>
  <c r="K72" i="30"/>
  <c r="J72" i="30"/>
  <c r="K71" i="30"/>
  <c r="J71" i="30"/>
  <c r="K70" i="30"/>
  <c r="J70" i="30"/>
  <c r="K69" i="30"/>
  <c r="J69" i="30"/>
  <c r="K68" i="30"/>
  <c r="J68" i="30"/>
  <c r="K67" i="30"/>
  <c r="J67" i="30"/>
  <c r="K66" i="30"/>
  <c r="J66" i="30"/>
  <c r="L65" i="30"/>
  <c r="L73" i="30" s="1"/>
  <c r="K64" i="30"/>
  <c r="J64" i="30"/>
  <c r="K63" i="30"/>
  <c r="K62" i="30"/>
  <c r="K61" i="30"/>
  <c r="J61" i="30"/>
  <c r="K60" i="30"/>
  <c r="J78" i="36"/>
  <c r="K78" i="36"/>
  <c r="J79" i="36"/>
  <c r="K79" i="36"/>
  <c r="J80" i="36"/>
  <c r="K80" i="36"/>
  <c r="J81" i="36"/>
  <c r="K81" i="36"/>
  <c r="K82" i="36"/>
  <c r="J83" i="36"/>
  <c r="K83" i="36"/>
  <c r="J84" i="36"/>
  <c r="K84" i="36"/>
  <c r="K77" i="36"/>
  <c r="J77" i="36"/>
  <c r="K75" i="36"/>
  <c r="K73" i="36"/>
  <c r="K71" i="36"/>
  <c r="K70" i="36"/>
  <c r="K69" i="36"/>
  <c r="J75" i="36"/>
  <c r="J74" i="36"/>
  <c r="J73" i="36"/>
  <c r="J70" i="36"/>
  <c r="J69" i="36"/>
  <c r="J62" i="36"/>
  <c r="K62" i="36"/>
  <c r="J63" i="36"/>
  <c r="K63" i="36"/>
  <c r="J64" i="36"/>
  <c r="K64" i="36"/>
  <c r="J65" i="36"/>
  <c r="K65" i="36"/>
  <c r="J66" i="36"/>
  <c r="K66" i="36"/>
  <c r="J67" i="36"/>
  <c r="K67" i="36"/>
  <c r="K61" i="36"/>
  <c r="J61" i="36"/>
  <c r="J58" i="36"/>
  <c r="K58" i="36"/>
  <c r="J59" i="36"/>
  <c r="K59" i="36"/>
  <c r="K57" i="36"/>
  <c r="J55" i="36"/>
  <c r="K55" i="36"/>
  <c r="J56" i="36"/>
  <c r="K56" i="36"/>
  <c r="J57" i="30"/>
  <c r="J58" i="30"/>
  <c r="J60" i="30"/>
  <c r="J63" i="30"/>
  <c r="J77" i="30"/>
  <c r="K57" i="30"/>
  <c r="K58" i="30"/>
  <c r="K59" i="30"/>
  <c r="M129" i="11"/>
  <c r="M130" i="11"/>
  <c r="M127" i="11"/>
  <c r="M126" i="11"/>
  <c r="M125" i="11"/>
  <c r="M123" i="11"/>
  <c r="M121" i="11"/>
  <c r="M120" i="11"/>
  <c r="M119" i="11"/>
  <c r="M117" i="11"/>
  <c r="M116" i="11"/>
  <c r="M109" i="11"/>
  <c r="M111" i="11"/>
  <c r="M112" i="11"/>
  <c r="M113" i="11"/>
  <c r="M105" i="11"/>
  <c r="M101" i="11"/>
  <c r="L122" i="11"/>
  <c r="L131" i="11" s="1"/>
  <c r="K122" i="11"/>
  <c r="M110" i="11"/>
  <c r="M107" i="11"/>
  <c r="L106" i="11"/>
  <c r="L114" i="11" s="1"/>
  <c r="K106" i="11"/>
  <c r="K98" i="11"/>
  <c r="K99" i="11"/>
  <c r="K100" i="11"/>
  <c r="K103" i="11"/>
  <c r="K104" i="11"/>
  <c r="K118" i="11"/>
  <c r="J100" i="11"/>
  <c r="J99" i="11"/>
  <c r="J98" i="11"/>
  <c r="J96" i="12"/>
  <c r="M96" i="12" s="1"/>
  <c r="J95" i="12"/>
  <c r="M95" i="12" s="1"/>
  <c r="J93" i="12"/>
  <c r="M93" i="12" s="1"/>
  <c r="J92" i="12"/>
  <c r="M92" i="12" s="1"/>
  <c r="J91" i="12"/>
  <c r="M91" i="12" s="1"/>
  <c r="J90" i="12"/>
  <c r="M90" i="12" s="1"/>
  <c r="J89" i="12"/>
  <c r="M89" i="12" s="1"/>
  <c r="L88" i="12"/>
  <c r="L97" i="12" s="1"/>
  <c r="K88" i="12"/>
  <c r="K97" i="12" s="1"/>
  <c r="J87" i="12"/>
  <c r="M87" i="12" s="1"/>
  <c r="J86" i="12"/>
  <c r="M86" i="12" s="1"/>
  <c r="J85" i="12"/>
  <c r="M85" i="12" s="1"/>
  <c r="J83" i="12"/>
  <c r="M83" i="12" s="1"/>
  <c r="J82" i="12"/>
  <c r="M82" i="12" s="1"/>
  <c r="J79" i="12"/>
  <c r="M79" i="12" s="1"/>
  <c r="J78" i="12"/>
  <c r="M78" i="12" s="1"/>
  <c r="J77" i="12"/>
  <c r="M77" i="12" s="1"/>
  <c r="J76" i="12"/>
  <c r="M76" i="12" s="1"/>
  <c r="J75" i="12"/>
  <c r="M75" i="12" s="1"/>
  <c r="J74" i="12"/>
  <c r="J73" i="12"/>
  <c r="M73" i="12" s="1"/>
  <c r="L72" i="12"/>
  <c r="L80" i="12" s="1"/>
  <c r="K72" i="12"/>
  <c r="K80" i="12" s="1"/>
  <c r="J71" i="12"/>
  <c r="M71" i="12" s="1"/>
  <c r="J68" i="12"/>
  <c r="M68" i="12" s="1"/>
  <c r="J67" i="12"/>
  <c r="J81" i="12"/>
  <c r="J66" i="12"/>
  <c r="M66" i="12" s="1"/>
  <c r="J65" i="12"/>
  <c r="M65" i="12" s="1"/>
  <c r="J64" i="12"/>
  <c r="M64" i="12" s="1"/>
  <c r="J82" i="13"/>
  <c r="M82" i="13" s="1"/>
  <c r="J81" i="13"/>
  <c r="M81" i="13" s="1"/>
  <c r="J79" i="13"/>
  <c r="M79" i="13" s="1"/>
  <c r="J78" i="13"/>
  <c r="M78" i="13" s="1"/>
  <c r="J77" i="13"/>
  <c r="M77" i="13" s="1"/>
  <c r="J76" i="13"/>
  <c r="M76" i="13" s="1"/>
  <c r="J75" i="13"/>
  <c r="M75" i="13" s="1"/>
  <c r="L74" i="13"/>
  <c r="L83" i="13" s="1"/>
  <c r="K74" i="13"/>
  <c r="K83" i="13" s="1"/>
  <c r="J73" i="13"/>
  <c r="M73" i="13" s="1"/>
  <c r="J72" i="13"/>
  <c r="M72" i="13" s="1"/>
  <c r="J71" i="13"/>
  <c r="M71" i="13" s="1"/>
  <c r="J69" i="13"/>
  <c r="M69" i="13" s="1"/>
  <c r="J68" i="13"/>
  <c r="M68" i="13" s="1"/>
  <c r="J67" i="13"/>
  <c r="J65" i="13"/>
  <c r="M65" i="13" s="1"/>
  <c r="J64" i="13"/>
  <c r="M64" i="13" s="1"/>
  <c r="J63" i="13"/>
  <c r="M63" i="13" s="1"/>
  <c r="J62" i="13"/>
  <c r="M62" i="13" s="1"/>
  <c r="J61" i="13"/>
  <c r="M61" i="13" s="1"/>
  <c r="J60" i="13"/>
  <c r="M60" i="13" s="1"/>
  <c r="J59" i="13"/>
  <c r="M59" i="13" s="1"/>
  <c r="L58" i="13"/>
  <c r="L66" i="13" s="1"/>
  <c r="K58" i="13"/>
  <c r="K66" i="13" s="1"/>
  <c r="J57" i="13"/>
  <c r="M57" i="13" s="1"/>
  <c r="J54" i="13"/>
  <c r="M54" i="13" s="1"/>
  <c r="J53" i="13"/>
  <c r="M53" i="13" s="1"/>
  <c r="J50" i="13"/>
  <c r="J51" i="13"/>
  <c r="M51" i="13" s="1"/>
  <c r="J52" i="13"/>
  <c r="M52" i="13" s="1"/>
  <c r="J56" i="13"/>
  <c r="M56" i="13" s="1"/>
  <c r="J85" i="15"/>
  <c r="M85" i="15" s="1"/>
  <c r="J84" i="15"/>
  <c r="M84" i="15" s="1"/>
  <c r="J82" i="15"/>
  <c r="M82" i="15" s="1"/>
  <c r="J81" i="15"/>
  <c r="M81" i="15" s="1"/>
  <c r="J80" i="15"/>
  <c r="M80" i="15" s="1"/>
  <c r="J79" i="15"/>
  <c r="M79" i="15" s="1"/>
  <c r="J78" i="15"/>
  <c r="M78" i="15" s="1"/>
  <c r="L77" i="15"/>
  <c r="L86" i="15" s="1"/>
  <c r="K77" i="15"/>
  <c r="K86" i="15" s="1"/>
  <c r="J76" i="15"/>
  <c r="M76" i="15" s="1"/>
  <c r="J74" i="15"/>
  <c r="M74" i="15" s="1"/>
  <c r="J72" i="15"/>
  <c r="M72" i="15" s="1"/>
  <c r="J71" i="15"/>
  <c r="M71" i="15" s="1"/>
  <c r="J70" i="15"/>
  <c r="J68" i="15"/>
  <c r="M68" i="15" s="1"/>
  <c r="J67" i="15"/>
  <c r="M67" i="15" s="1"/>
  <c r="J66" i="15"/>
  <c r="M66" i="15" s="1"/>
  <c r="J65" i="15"/>
  <c r="M65" i="15" s="1"/>
  <c r="J64" i="15"/>
  <c r="J63" i="15"/>
  <c r="M63" i="15" s="1"/>
  <c r="J62" i="15"/>
  <c r="M62" i="15" s="1"/>
  <c r="L61" i="15"/>
  <c r="L69" i="15" s="1"/>
  <c r="K61" i="15"/>
  <c r="K69" i="15" s="1"/>
  <c r="J60" i="15"/>
  <c r="M60" i="15" s="1"/>
  <c r="J59" i="15"/>
  <c r="M59" i="15" s="1"/>
  <c r="J57" i="15"/>
  <c r="M57" i="15" s="1"/>
  <c r="J56" i="15"/>
  <c r="M56" i="15" s="1"/>
  <c r="J75" i="15"/>
  <c r="M75" i="15" s="1"/>
  <c r="J55" i="15"/>
  <c r="M55" i="15" s="1"/>
  <c r="J54" i="15"/>
  <c r="M54" i="15" s="1"/>
  <c r="J53" i="15"/>
  <c r="J93" i="17"/>
  <c r="M93" i="17" s="1"/>
  <c r="J92" i="17"/>
  <c r="M92" i="17" s="1"/>
  <c r="J90" i="17"/>
  <c r="M90" i="17" s="1"/>
  <c r="J89" i="17"/>
  <c r="M89" i="17" s="1"/>
  <c r="J88" i="17"/>
  <c r="M88" i="17" s="1"/>
  <c r="J87" i="17"/>
  <c r="M87" i="17" s="1"/>
  <c r="J86" i="17"/>
  <c r="M86" i="17" s="1"/>
  <c r="L85" i="17"/>
  <c r="L94" i="17" s="1"/>
  <c r="K85" i="17"/>
  <c r="K94" i="17" s="1"/>
  <c r="J84" i="17"/>
  <c r="M84" i="17" s="1"/>
  <c r="J83" i="17"/>
  <c r="M83" i="17" s="1"/>
  <c r="J82" i="17"/>
  <c r="M82" i="17" s="1"/>
  <c r="J80" i="17"/>
  <c r="M80" i="17" s="1"/>
  <c r="J79" i="17"/>
  <c r="M79" i="17" s="1"/>
  <c r="J78" i="17"/>
  <c r="J76" i="17"/>
  <c r="M76" i="17" s="1"/>
  <c r="J75" i="17"/>
  <c r="M75" i="17" s="1"/>
  <c r="J74" i="17"/>
  <c r="M74" i="17" s="1"/>
  <c r="J73" i="17"/>
  <c r="M73" i="17" s="1"/>
  <c r="J72" i="17"/>
  <c r="M72" i="17" s="1"/>
  <c r="J71" i="17"/>
  <c r="M71" i="17" s="1"/>
  <c r="J70" i="17"/>
  <c r="M70" i="17" s="1"/>
  <c r="L69" i="17"/>
  <c r="L77" i="17" s="1"/>
  <c r="K69" i="17"/>
  <c r="K77" i="17" s="1"/>
  <c r="J68" i="17"/>
  <c r="M68" i="17" s="1"/>
  <c r="J65" i="17"/>
  <c r="M65" i="17" s="1"/>
  <c r="J64" i="17"/>
  <c r="M64" i="17" s="1"/>
  <c r="J81" i="17"/>
  <c r="M81" i="17" s="1"/>
  <c r="J62" i="17"/>
  <c r="M62" i="17" s="1"/>
  <c r="J61" i="17"/>
  <c r="J88" i="18"/>
  <c r="M88" i="18" s="1"/>
  <c r="J87" i="18"/>
  <c r="M87" i="18" s="1"/>
  <c r="J85" i="18"/>
  <c r="M85" i="18" s="1"/>
  <c r="J84" i="18"/>
  <c r="M84" i="18" s="1"/>
  <c r="J83" i="18"/>
  <c r="M83" i="18" s="1"/>
  <c r="J82" i="18"/>
  <c r="M82" i="18" s="1"/>
  <c r="J81" i="18"/>
  <c r="M81" i="18" s="1"/>
  <c r="L80" i="18"/>
  <c r="L89" i="18" s="1"/>
  <c r="K80" i="18"/>
  <c r="K89" i="18" s="1"/>
  <c r="J79" i="18"/>
  <c r="M79" i="18" s="1"/>
  <c r="J78" i="18"/>
  <c r="M78" i="18" s="1"/>
  <c r="J77" i="18"/>
  <c r="M77" i="18" s="1"/>
  <c r="J75" i="18"/>
  <c r="M75" i="18" s="1"/>
  <c r="J74" i="18"/>
  <c r="M74" i="18" s="1"/>
  <c r="J73" i="18"/>
  <c r="J71" i="18"/>
  <c r="M71" i="18" s="1"/>
  <c r="J70" i="18"/>
  <c r="M70" i="18" s="1"/>
  <c r="J69" i="18"/>
  <c r="M69" i="18" s="1"/>
  <c r="J68" i="18"/>
  <c r="M68" i="18" s="1"/>
  <c r="J67" i="18"/>
  <c r="M67" i="18" s="1"/>
  <c r="J66" i="18"/>
  <c r="J65" i="18"/>
  <c r="M65" i="18" s="1"/>
  <c r="L64" i="18"/>
  <c r="L72" i="18" s="1"/>
  <c r="K64" i="18"/>
  <c r="K72" i="18" s="1"/>
  <c r="J63" i="18"/>
  <c r="M63" i="18" s="1"/>
  <c r="J62" i="18"/>
  <c r="M62" i="18" s="1"/>
  <c r="J60" i="18"/>
  <c r="M60" i="18" s="1"/>
  <c r="J59" i="18"/>
  <c r="M59" i="18" s="1"/>
  <c r="J76" i="18"/>
  <c r="M76" i="18" s="1"/>
  <c r="J58" i="18"/>
  <c r="M58" i="18" s="1"/>
  <c r="J57" i="18"/>
  <c r="M57" i="18" s="1"/>
  <c r="J56" i="18"/>
  <c r="J90" i="19"/>
  <c r="M90" i="19" s="1"/>
  <c r="J89" i="19"/>
  <c r="M89" i="19" s="1"/>
  <c r="J87" i="19"/>
  <c r="M87" i="19" s="1"/>
  <c r="J86" i="19"/>
  <c r="M86" i="19" s="1"/>
  <c r="J85" i="19"/>
  <c r="M85" i="19" s="1"/>
  <c r="J84" i="19"/>
  <c r="M84" i="19" s="1"/>
  <c r="J83" i="19"/>
  <c r="M83" i="19" s="1"/>
  <c r="L82" i="19"/>
  <c r="L91" i="19" s="1"/>
  <c r="K82" i="19"/>
  <c r="K91" i="19" s="1"/>
  <c r="J81" i="19"/>
  <c r="M81" i="19" s="1"/>
  <c r="J80" i="19"/>
  <c r="M80" i="19" s="1"/>
  <c r="J79" i="19"/>
  <c r="M79" i="19" s="1"/>
  <c r="J77" i="19"/>
  <c r="M77" i="19" s="1"/>
  <c r="J76" i="19"/>
  <c r="M76" i="19" s="1"/>
  <c r="J75" i="19"/>
  <c r="J73" i="19"/>
  <c r="M73" i="19" s="1"/>
  <c r="J72" i="19"/>
  <c r="M72" i="19" s="1"/>
  <c r="J71" i="19"/>
  <c r="M71" i="19" s="1"/>
  <c r="J70" i="19"/>
  <c r="M70" i="19" s="1"/>
  <c r="J69" i="19"/>
  <c r="M69" i="19" s="1"/>
  <c r="J68" i="19"/>
  <c r="M68" i="19" s="1"/>
  <c r="J67" i="19"/>
  <c r="M67" i="19" s="1"/>
  <c r="L66" i="19"/>
  <c r="L74" i="19" s="1"/>
  <c r="K66" i="19"/>
  <c r="K74" i="19" s="1"/>
  <c r="J65" i="19"/>
  <c r="M65" i="19" s="1"/>
  <c r="J64" i="19"/>
  <c r="M64" i="19" s="1"/>
  <c r="J62" i="19"/>
  <c r="M62" i="19" s="1"/>
  <c r="J61" i="19"/>
  <c r="M61" i="19" s="1"/>
  <c r="J58" i="19"/>
  <c r="J59" i="19"/>
  <c r="M59" i="19" s="1"/>
  <c r="J60" i="19"/>
  <c r="M60" i="19" s="1"/>
  <c r="J63" i="19"/>
  <c r="M63" i="19" s="1"/>
  <c r="J78" i="19"/>
  <c r="M78" i="19" s="1"/>
  <c r="J87" i="20"/>
  <c r="M87" i="20" s="1"/>
  <c r="J86" i="20"/>
  <c r="M86" i="20" s="1"/>
  <c r="J84" i="20"/>
  <c r="M84" i="20" s="1"/>
  <c r="J83" i="20"/>
  <c r="M83" i="20" s="1"/>
  <c r="J82" i="20"/>
  <c r="M82" i="20" s="1"/>
  <c r="J81" i="20"/>
  <c r="M81" i="20" s="1"/>
  <c r="J80" i="20"/>
  <c r="M80" i="20" s="1"/>
  <c r="L79" i="20"/>
  <c r="L88" i="20" s="1"/>
  <c r="K79" i="20"/>
  <c r="K88" i="20" s="1"/>
  <c r="J78" i="20"/>
  <c r="M78" i="20" s="1"/>
  <c r="J77" i="20"/>
  <c r="M77" i="20" s="1"/>
  <c r="J76" i="20"/>
  <c r="M76" i="20" s="1"/>
  <c r="J75" i="20"/>
  <c r="M75" i="20" s="1"/>
  <c r="J74" i="20"/>
  <c r="M74" i="20" s="1"/>
  <c r="J73" i="20"/>
  <c r="M73" i="20" s="1"/>
  <c r="J72" i="20"/>
  <c r="J70" i="20"/>
  <c r="M70" i="20" s="1"/>
  <c r="J69" i="20"/>
  <c r="M69" i="20" s="1"/>
  <c r="J68" i="20"/>
  <c r="M68" i="20" s="1"/>
  <c r="J67" i="20"/>
  <c r="M67" i="20" s="1"/>
  <c r="J66" i="20"/>
  <c r="M66" i="20" s="1"/>
  <c r="J65" i="20"/>
  <c r="J64" i="20"/>
  <c r="M64" i="20" s="1"/>
  <c r="L63" i="20"/>
  <c r="L71" i="20" s="1"/>
  <c r="K63" i="20"/>
  <c r="K71" i="20" s="1"/>
  <c r="J62" i="20"/>
  <c r="M62" i="20" s="1"/>
  <c r="J59" i="20"/>
  <c r="M59" i="20" s="1"/>
  <c r="J58" i="20"/>
  <c r="M58" i="20" s="1"/>
  <c r="J55" i="20"/>
  <c r="J56" i="20"/>
  <c r="M56" i="20" s="1"/>
  <c r="J57" i="20"/>
  <c r="M57" i="20" s="1"/>
  <c r="J48" i="21"/>
  <c r="M48" i="21" s="1"/>
  <c r="J49" i="21"/>
  <c r="M49" i="21" s="1"/>
  <c r="J50" i="21"/>
  <c r="M50" i="21" s="1"/>
  <c r="J68" i="21"/>
  <c r="M68" i="21" s="1"/>
  <c r="J80" i="21"/>
  <c r="M80" i="21" s="1"/>
  <c r="J79" i="21"/>
  <c r="M79" i="21" s="1"/>
  <c r="J77" i="21"/>
  <c r="M77" i="21" s="1"/>
  <c r="J76" i="21"/>
  <c r="M76" i="21" s="1"/>
  <c r="J75" i="21"/>
  <c r="M75" i="21" s="1"/>
  <c r="J74" i="21"/>
  <c r="M74" i="21" s="1"/>
  <c r="J73" i="21"/>
  <c r="M73" i="21" s="1"/>
  <c r="L72" i="21"/>
  <c r="L81" i="21" s="1"/>
  <c r="K72" i="21"/>
  <c r="K81" i="21" s="1"/>
  <c r="J71" i="21"/>
  <c r="M71" i="21" s="1"/>
  <c r="J70" i="21"/>
  <c r="M70" i="21" s="1"/>
  <c r="J69" i="21"/>
  <c r="M69" i="21" s="1"/>
  <c r="J67" i="21"/>
  <c r="M67" i="21" s="1"/>
  <c r="J66" i="21"/>
  <c r="M66" i="21" s="1"/>
  <c r="J65" i="21"/>
  <c r="J63" i="21"/>
  <c r="M63" i="21" s="1"/>
  <c r="J62" i="21"/>
  <c r="M62" i="21" s="1"/>
  <c r="J61" i="21"/>
  <c r="M61" i="21" s="1"/>
  <c r="J60" i="21"/>
  <c r="M60" i="21" s="1"/>
  <c r="J59" i="21"/>
  <c r="M59" i="21" s="1"/>
  <c r="J58" i="21"/>
  <c r="M58" i="21" s="1"/>
  <c r="J57" i="21"/>
  <c r="M57" i="21" s="1"/>
  <c r="L56" i="21"/>
  <c r="L64" i="21" s="1"/>
  <c r="K56" i="21"/>
  <c r="K64" i="21" s="1"/>
  <c r="J55" i="21"/>
  <c r="M55" i="21" s="1"/>
  <c r="J52" i="21"/>
  <c r="M52" i="21" s="1"/>
  <c r="J51" i="21"/>
  <c r="M51" i="21" s="1"/>
  <c r="J78" i="22"/>
  <c r="M78" i="22" s="1"/>
  <c r="J77" i="22"/>
  <c r="M77" i="22" s="1"/>
  <c r="J75" i="22"/>
  <c r="M75" i="22" s="1"/>
  <c r="J74" i="22"/>
  <c r="M74" i="22" s="1"/>
  <c r="J73" i="22"/>
  <c r="M73" i="22" s="1"/>
  <c r="J72" i="22"/>
  <c r="M72" i="22" s="1"/>
  <c r="J71" i="22"/>
  <c r="M71" i="22" s="1"/>
  <c r="L70" i="22"/>
  <c r="L79" i="22" s="1"/>
  <c r="K70" i="22"/>
  <c r="K79" i="22" s="1"/>
  <c r="J68" i="22"/>
  <c r="M68" i="22" s="1"/>
  <c r="J67" i="22"/>
  <c r="M67" i="22" s="1"/>
  <c r="J65" i="22"/>
  <c r="M65" i="22" s="1"/>
  <c r="J64" i="22"/>
  <c r="M64" i="22" s="1"/>
  <c r="J63" i="22"/>
  <c r="J61" i="22"/>
  <c r="M61" i="22" s="1"/>
  <c r="J60" i="22"/>
  <c r="M60" i="22" s="1"/>
  <c r="J59" i="22"/>
  <c r="M59" i="22" s="1"/>
  <c r="J58" i="22"/>
  <c r="M58" i="22" s="1"/>
  <c r="J57" i="22"/>
  <c r="M57" i="22" s="1"/>
  <c r="J56" i="22"/>
  <c r="M56" i="22" s="1"/>
  <c r="J55" i="22"/>
  <c r="M55" i="22" s="1"/>
  <c r="L54" i="22"/>
  <c r="L62" i="22" s="1"/>
  <c r="K54" i="22"/>
  <c r="K62" i="22" s="1"/>
  <c r="J53" i="22"/>
  <c r="M53" i="22" s="1"/>
  <c r="J50" i="22"/>
  <c r="M50" i="22" s="1"/>
  <c r="J49" i="22"/>
  <c r="M49" i="22" s="1"/>
  <c r="J46" i="22"/>
  <c r="J47" i="22"/>
  <c r="M47" i="22" s="1"/>
  <c r="J66" i="22"/>
  <c r="M66" i="22" s="1"/>
  <c r="J69" i="22"/>
  <c r="M69" i="22" s="1"/>
  <c r="J45" i="24"/>
  <c r="M45" i="24" s="1"/>
  <c r="J46" i="24"/>
  <c r="M46" i="24" s="1"/>
  <c r="J48" i="24"/>
  <c r="M48" i="24" s="1"/>
  <c r="J65" i="24"/>
  <c r="M65" i="24" s="1"/>
  <c r="J77" i="24"/>
  <c r="M77" i="24" s="1"/>
  <c r="J76" i="24"/>
  <c r="M76" i="24" s="1"/>
  <c r="J74" i="24"/>
  <c r="M74" i="24" s="1"/>
  <c r="J73" i="24"/>
  <c r="M73" i="24" s="1"/>
  <c r="J72" i="24"/>
  <c r="M72" i="24" s="1"/>
  <c r="J71" i="24"/>
  <c r="M71" i="24" s="1"/>
  <c r="J70" i="24"/>
  <c r="M70" i="24" s="1"/>
  <c r="L69" i="24"/>
  <c r="L78" i="24" s="1"/>
  <c r="K69" i="24"/>
  <c r="K78" i="24" s="1"/>
  <c r="J68" i="24"/>
  <c r="M68" i="24" s="1"/>
  <c r="J67" i="24"/>
  <c r="M67" i="24" s="1"/>
  <c r="J66" i="24"/>
  <c r="M66" i="24" s="1"/>
  <c r="J64" i="24"/>
  <c r="M64" i="24" s="1"/>
  <c r="J63" i="24"/>
  <c r="M63" i="24" s="1"/>
  <c r="J62" i="24"/>
  <c r="J60" i="24"/>
  <c r="M60" i="24" s="1"/>
  <c r="J59" i="24"/>
  <c r="M59" i="24" s="1"/>
  <c r="J58" i="24"/>
  <c r="M58" i="24" s="1"/>
  <c r="J57" i="24"/>
  <c r="M57" i="24" s="1"/>
  <c r="J56" i="24"/>
  <c r="M56" i="24" s="1"/>
  <c r="J55" i="24"/>
  <c r="M55" i="24" s="1"/>
  <c r="J54" i="24"/>
  <c r="M54" i="24" s="1"/>
  <c r="L53" i="24"/>
  <c r="L61" i="24" s="1"/>
  <c r="K53" i="24"/>
  <c r="K61" i="24" s="1"/>
  <c r="J52" i="24"/>
  <c r="M52" i="24" s="1"/>
  <c r="J51" i="24"/>
  <c r="M51" i="24" s="1"/>
  <c r="J49" i="24"/>
  <c r="M49" i="24" s="1"/>
  <c r="J47" i="24"/>
  <c r="M47" i="24" s="1"/>
  <c r="J57" i="27"/>
  <c r="J58" i="27"/>
  <c r="M58" i="27" s="1"/>
  <c r="J59" i="27"/>
  <c r="M59" i="27" s="1"/>
  <c r="J60" i="27"/>
  <c r="M60" i="27" s="1"/>
  <c r="J80" i="27"/>
  <c r="M80" i="27" s="1"/>
  <c r="J77" i="27"/>
  <c r="M77" i="27" s="1"/>
  <c r="J89" i="27"/>
  <c r="M89" i="27" s="1"/>
  <c r="J88" i="27"/>
  <c r="M88" i="27" s="1"/>
  <c r="J86" i="27"/>
  <c r="M86" i="27" s="1"/>
  <c r="J85" i="27"/>
  <c r="M85" i="27" s="1"/>
  <c r="J84" i="27"/>
  <c r="M84" i="27" s="1"/>
  <c r="J83" i="27"/>
  <c r="M83" i="27" s="1"/>
  <c r="J82" i="27"/>
  <c r="M82" i="27" s="1"/>
  <c r="L81" i="27"/>
  <c r="L90" i="27" s="1"/>
  <c r="K81" i="27"/>
  <c r="K90" i="27" s="1"/>
  <c r="J79" i="27"/>
  <c r="M79" i="27" s="1"/>
  <c r="J78" i="27"/>
  <c r="M78" i="27" s="1"/>
  <c r="J76" i="27"/>
  <c r="M76" i="27" s="1"/>
  <c r="J75" i="27"/>
  <c r="M75" i="27" s="1"/>
  <c r="J74" i="27"/>
  <c r="J72" i="27"/>
  <c r="M72" i="27" s="1"/>
  <c r="J71" i="27"/>
  <c r="M71" i="27" s="1"/>
  <c r="J70" i="27"/>
  <c r="M70" i="27" s="1"/>
  <c r="J69" i="27"/>
  <c r="M69" i="27" s="1"/>
  <c r="J68" i="27"/>
  <c r="M68" i="27" s="1"/>
  <c r="J67" i="27"/>
  <c r="M67" i="27" s="1"/>
  <c r="J66" i="27"/>
  <c r="M66" i="27" s="1"/>
  <c r="L65" i="27"/>
  <c r="L73" i="27" s="1"/>
  <c r="K65" i="27"/>
  <c r="K73" i="27" s="1"/>
  <c r="J64" i="27"/>
  <c r="M64" i="27" s="1"/>
  <c r="J63" i="27"/>
  <c r="M63" i="27" s="1"/>
  <c r="J61" i="27"/>
  <c r="M61" i="27" s="1"/>
  <c r="J68" i="29"/>
  <c r="M68" i="29" s="1"/>
  <c r="J49" i="29"/>
  <c r="M49" i="29" s="1"/>
  <c r="J50" i="29"/>
  <c r="M50" i="29" s="1"/>
  <c r="J51" i="29"/>
  <c r="M51" i="29" s="1"/>
  <c r="J48" i="29"/>
  <c r="M48" i="29" s="1"/>
  <c r="J67" i="31"/>
  <c r="M67" i="31" s="1"/>
  <c r="J70" i="31"/>
  <c r="M70" i="31" s="1"/>
  <c r="J48" i="31"/>
  <c r="M48" i="31" s="1"/>
  <c r="J47" i="31"/>
  <c r="M47" i="31" s="1"/>
  <c r="J80" i="29"/>
  <c r="M80" i="29" s="1"/>
  <c r="J79" i="29"/>
  <c r="M79" i="29" s="1"/>
  <c r="J77" i="29"/>
  <c r="M77" i="29" s="1"/>
  <c r="J76" i="29"/>
  <c r="M76" i="29" s="1"/>
  <c r="J75" i="29"/>
  <c r="M75" i="29" s="1"/>
  <c r="J74" i="29"/>
  <c r="M74" i="29" s="1"/>
  <c r="J73" i="29"/>
  <c r="M73" i="29" s="1"/>
  <c r="L72" i="29"/>
  <c r="L81" i="29" s="1"/>
  <c r="K72" i="29"/>
  <c r="K81" i="29" s="1"/>
  <c r="J71" i="29"/>
  <c r="M71" i="29" s="1"/>
  <c r="J70" i="29"/>
  <c r="M70" i="29" s="1"/>
  <c r="J69" i="29"/>
  <c r="M69" i="29" s="1"/>
  <c r="J67" i="29"/>
  <c r="M67" i="29" s="1"/>
  <c r="J66" i="29"/>
  <c r="M66" i="29" s="1"/>
  <c r="J65" i="29"/>
  <c r="J63" i="29"/>
  <c r="M63" i="29" s="1"/>
  <c r="J62" i="29"/>
  <c r="M62" i="29" s="1"/>
  <c r="J61" i="29"/>
  <c r="M61" i="29" s="1"/>
  <c r="J60" i="29"/>
  <c r="M60" i="29" s="1"/>
  <c r="J59" i="29"/>
  <c r="M59" i="29" s="1"/>
  <c r="J58" i="29"/>
  <c r="M58" i="29" s="1"/>
  <c r="J57" i="29"/>
  <c r="M57" i="29" s="1"/>
  <c r="L56" i="29"/>
  <c r="L64" i="29" s="1"/>
  <c r="K56" i="29"/>
  <c r="K64" i="29" s="1"/>
  <c r="J55" i="29"/>
  <c r="M55" i="29" s="1"/>
  <c r="J52" i="29"/>
  <c r="M52" i="29" s="1"/>
  <c r="J79" i="31"/>
  <c r="M79" i="31" s="1"/>
  <c r="J78" i="31"/>
  <c r="M78" i="31" s="1"/>
  <c r="J76" i="31"/>
  <c r="M76" i="31" s="1"/>
  <c r="J75" i="31"/>
  <c r="M75" i="31" s="1"/>
  <c r="J74" i="31"/>
  <c r="M74" i="31" s="1"/>
  <c r="J73" i="31"/>
  <c r="M73" i="31" s="1"/>
  <c r="J72" i="31"/>
  <c r="M72" i="31" s="1"/>
  <c r="L71" i="31"/>
  <c r="L80" i="31" s="1"/>
  <c r="K71" i="31"/>
  <c r="K80" i="31" s="1"/>
  <c r="J69" i="31"/>
  <c r="M69" i="31" s="1"/>
  <c r="J68" i="31"/>
  <c r="M68" i="31" s="1"/>
  <c r="J66" i="31"/>
  <c r="M66" i="31" s="1"/>
  <c r="J65" i="31"/>
  <c r="M65" i="31" s="1"/>
  <c r="J64" i="31"/>
  <c r="M64" i="31" s="1"/>
  <c r="J62" i="31"/>
  <c r="M62" i="31" s="1"/>
  <c r="J61" i="31"/>
  <c r="M61" i="31" s="1"/>
  <c r="J60" i="31"/>
  <c r="M60" i="31" s="1"/>
  <c r="J59" i="31"/>
  <c r="M59" i="31" s="1"/>
  <c r="J58" i="31"/>
  <c r="M58" i="31" s="1"/>
  <c r="J57" i="31"/>
  <c r="J56" i="31"/>
  <c r="M56" i="31" s="1"/>
  <c r="L55" i="31"/>
  <c r="L63" i="31" s="1"/>
  <c r="K55" i="31"/>
  <c r="K63" i="31" s="1"/>
  <c r="J54" i="31"/>
  <c r="M54" i="31" s="1"/>
  <c r="J52" i="31"/>
  <c r="M52" i="31" s="1"/>
  <c r="J51" i="31"/>
  <c r="M51" i="31" s="1"/>
  <c r="J50" i="31"/>
  <c r="M50" i="31" s="1"/>
  <c r="J49" i="31"/>
  <c r="M49" i="31" s="1"/>
  <c r="J78" i="32"/>
  <c r="M78" i="32" s="1"/>
  <c r="J79" i="32"/>
  <c r="M79" i="32" s="1"/>
  <c r="J80" i="32"/>
  <c r="J81" i="32"/>
  <c r="M81" i="32" s="1"/>
  <c r="J83" i="32"/>
  <c r="M83" i="32" s="1"/>
  <c r="J84" i="32"/>
  <c r="M84" i="32" s="1"/>
  <c r="J77" i="32"/>
  <c r="J75" i="32"/>
  <c r="J74" i="32"/>
  <c r="M74" i="32" s="1"/>
  <c r="J73" i="32"/>
  <c r="M73" i="32" s="1"/>
  <c r="J71" i="32"/>
  <c r="M71" i="32" s="1"/>
  <c r="J70" i="32"/>
  <c r="M70" i="32" s="1"/>
  <c r="J69" i="32"/>
  <c r="J62" i="32"/>
  <c r="J63" i="32"/>
  <c r="M63" i="32" s="1"/>
  <c r="J64" i="32"/>
  <c r="M64" i="32" s="1"/>
  <c r="J65" i="32"/>
  <c r="M65" i="32" s="1"/>
  <c r="J66" i="32"/>
  <c r="M66" i="32" s="1"/>
  <c r="J67" i="32"/>
  <c r="J61" i="32"/>
  <c r="J59" i="32"/>
  <c r="M59" i="32" s="1"/>
  <c r="J56" i="32"/>
  <c r="M56" i="32" s="1"/>
  <c r="J57" i="32"/>
  <c r="J72" i="32"/>
  <c r="J54" i="32"/>
  <c r="J55" i="32"/>
  <c r="M55" i="32" s="1"/>
  <c r="J52" i="32"/>
  <c r="M52" i="32" s="1"/>
  <c r="L76" i="32"/>
  <c r="L85" i="32" s="1"/>
  <c r="K60" i="32"/>
  <c r="L60" i="32"/>
  <c r="L68" i="32" s="1"/>
  <c r="K85" i="33"/>
  <c r="J85" i="33"/>
  <c r="K84" i="33"/>
  <c r="J84" i="33"/>
  <c r="K83" i="33"/>
  <c r="K82" i="33"/>
  <c r="J82" i="33"/>
  <c r="K81" i="33"/>
  <c r="J81" i="33"/>
  <c r="K80" i="33"/>
  <c r="J80" i="33"/>
  <c r="K79" i="33"/>
  <c r="J79" i="33"/>
  <c r="K78" i="33"/>
  <c r="J78" i="33"/>
  <c r="L77" i="33"/>
  <c r="L86" i="33" s="1"/>
  <c r="K76" i="33"/>
  <c r="J76" i="33"/>
  <c r="K75" i="33"/>
  <c r="J75" i="33"/>
  <c r="K74" i="33"/>
  <c r="J74" i="33"/>
  <c r="K73" i="33"/>
  <c r="K72" i="33"/>
  <c r="J72" i="33"/>
  <c r="K71" i="33"/>
  <c r="J71" i="33"/>
  <c r="K70" i="33"/>
  <c r="J70" i="33"/>
  <c r="K68" i="33"/>
  <c r="J68" i="33"/>
  <c r="K67" i="33"/>
  <c r="J67" i="33"/>
  <c r="K66" i="33"/>
  <c r="J66" i="33"/>
  <c r="K65" i="33"/>
  <c r="J65" i="33"/>
  <c r="K64" i="33"/>
  <c r="J64" i="33"/>
  <c r="K63" i="33"/>
  <c r="J63" i="33"/>
  <c r="K62" i="33"/>
  <c r="J62" i="33"/>
  <c r="L61" i="33"/>
  <c r="L69" i="33" s="1"/>
  <c r="K60" i="33"/>
  <c r="J60" i="33"/>
  <c r="K59" i="33"/>
  <c r="K58" i="33"/>
  <c r="K57" i="33"/>
  <c r="J57" i="33"/>
  <c r="K56" i="33"/>
  <c r="J56" i="33"/>
  <c r="K55" i="33"/>
  <c r="K54" i="33"/>
  <c r="K89" i="34"/>
  <c r="J89" i="34"/>
  <c r="K88" i="34"/>
  <c r="J88" i="34"/>
  <c r="K87" i="34"/>
  <c r="K86" i="34"/>
  <c r="J86" i="34"/>
  <c r="K85" i="34"/>
  <c r="J85" i="34"/>
  <c r="K84" i="34"/>
  <c r="J84" i="34"/>
  <c r="K83" i="34"/>
  <c r="J83" i="34"/>
  <c r="K82" i="34"/>
  <c r="J82" i="34"/>
  <c r="L81" i="34"/>
  <c r="L90" i="34" s="1"/>
  <c r="K80" i="34"/>
  <c r="K79" i="34"/>
  <c r="J79" i="34"/>
  <c r="K78" i="34"/>
  <c r="J78" i="34"/>
  <c r="K77" i="34"/>
  <c r="K76" i="34"/>
  <c r="J76" i="34"/>
  <c r="K75" i="34"/>
  <c r="J75" i="34"/>
  <c r="K74" i="34"/>
  <c r="J74" i="34"/>
  <c r="K72" i="34"/>
  <c r="J72" i="34"/>
  <c r="K71" i="34"/>
  <c r="J71" i="34"/>
  <c r="K70" i="34"/>
  <c r="J70" i="34"/>
  <c r="K69" i="34"/>
  <c r="J69" i="34"/>
  <c r="K68" i="34"/>
  <c r="J68" i="34"/>
  <c r="K67" i="34"/>
  <c r="J67" i="34"/>
  <c r="K66" i="34"/>
  <c r="J66" i="34"/>
  <c r="L65" i="34"/>
  <c r="L73" i="34" s="1"/>
  <c r="K64" i="34"/>
  <c r="J64" i="34"/>
  <c r="K63" i="34"/>
  <c r="K62" i="34"/>
  <c r="K61" i="34"/>
  <c r="J61" i="34"/>
  <c r="K60" i="34"/>
  <c r="K59" i="34"/>
  <c r="L81" i="35"/>
  <c r="L90" i="35" s="1"/>
  <c r="L65" i="35"/>
  <c r="L73" i="35" s="1"/>
  <c r="M75" i="34" l="1"/>
  <c r="J118" i="11"/>
  <c r="M118" i="11" s="1"/>
  <c r="M94" i="25"/>
  <c r="J64" i="28"/>
  <c r="M64" i="28" s="1"/>
  <c r="M72" i="34"/>
  <c r="M68" i="34"/>
  <c r="M60" i="35"/>
  <c r="J103" i="11"/>
  <c r="M103" i="11" s="1"/>
  <c r="J102" i="11"/>
  <c r="M102" i="11" s="1"/>
  <c r="J104" i="11"/>
  <c r="M104" i="11" s="1"/>
  <c r="K114" i="11"/>
  <c r="K131" i="11"/>
  <c r="J70" i="12"/>
  <c r="M70" i="12" s="1"/>
  <c r="M84" i="26"/>
  <c r="M61" i="34"/>
  <c r="M60" i="30"/>
  <c r="M81" i="28"/>
  <c r="M64" i="35"/>
  <c r="J52" i="22"/>
  <c r="M52" i="22" s="1"/>
  <c r="M85" i="34"/>
  <c r="J58" i="15"/>
  <c r="M58" i="15" s="1"/>
  <c r="M78" i="30"/>
  <c r="M69" i="35"/>
  <c r="M74" i="35"/>
  <c r="M76" i="35"/>
  <c r="M79" i="35"/>
  <c r="M87" i="35"/>
  <c r="M61" i="30"/>
  <c r="M62" i="33"/>
  <c r="M64" i="33"/>
  <c r="M66" i="33"/>
  <c r="M75" i="33"/>
  <c r="M68" i="30"/>
  <c r="M79" i="30"/>
  <c r="M67" i="35"/>
  <c r="M75" i="35"/>
  <c r="M67" i="34"/>
  <c r="M79" i="34"/>
  <c r="M84" i="34"/>
  <c r="M86" i="34"/>
  <c r="M57" i="33"/>
  <c r="M67" i="33"/>
  <c r="M72" i="33"/>
  <c r="M80" i="33"/>
  <c r="M81" i="33"/>
  <c r="M82" i="33"/>
  <c r="M84" i="33"/>
  <c r="M58" i="30"/>
  <c r="M63" i="30"/>
  <c r="M66" i="30"/>
  <c r="M71" i="30"/>
  <c r="M86" i="30"/>
  <c r="M66" i="28"/>
  <c r="J63" i="17"/>
  <c r="M63" i="17" s="1"/>
  <c r="J67" i="17"/>
  <c r="M67" i="17" s="1"/>
  <c r="J62" i="30"/>
  <c r="M62" i="30" s="1"/>
  <c r="M74" i="25"/>
  <c r="M90" i="25"/>
  <c r="M75" i="25"/>
  <c r="M73" i="28"/>
  <c r="M66" i="25"/>
  <c r="J68" i="25"/>
  <c r="M68" i="25" s="1"/>
  <c r="M70" i="25"/>
  <c r="M89" i="25"/>
  <c r="M64" i="25"/>
  <c r="M91" i="25"/>
  <c r="M77" i="25"/>
  <c r="M73" i="25"/>
  <c r="M98" i="11"/>
  <c r="J61" i="18"/>
  <c r="M61" i="18" s="1"/>
  <c r="J60" i="20"/>
  <c r="M60" i="20" s="1"/>
  <c r="M83" i="35"/>
  <c r="M78" i="34"/>
  <c r="M60" i="33"/>
  <c r="M65" i="33"/>
  <c r="M79" i="33"/>
  <c r="M85" i="33"/>
  <c r="J50" i="24"/>
  <c r="M50" i="24" s="1"/>
  <c r="J54" i="21"/>
  <c r="M54" i="21" s="1"/>
  <c r="J53" i="21"/>
  <c r="M53" i="21" s="1"/>
  <c r="J64" i="18"/>
  <c r="M64" i="18" s="1"/>
  <c r="J55" i="13"/>
  <c r="M55" i="13" s="1"/>
  <c r="M99" i="11"/>
  <c r="M100" i="11"/>
  <c r="J59" i="30"/>
  <c r="M59" i="30" s="1"/>
  <c r="M70" i="30"/>
  <c r="M72" i="30"/>
  <c r="M82" i="30"/>
  <c r="M63" i="28"/>
  <c r="M69" i="28"/>
  <c r="J67" i="28"/>
  <c r="M67" i="28" s="1"/>
  <c r="M84" i="25"/>
  <c r="M78" i="35"/>
  <c r="M66" i="34"/>
  <c r="J63" i="20"/>
  <c r="M63" i="20" s="1"/>
  <c r="M69" i="30"/>
  <c r="M83" i="30"/>
  <c r="M84" i="30"/>
  <c r="M68" i="28"/>
  <c r="M76" i="25"/>
  <c r="M85" i="25"/>
  <c r="M61" i="35"/>
  <c r="M72" i="35"/>
  <c r="K81" i="35"/>
  <c r="K90" i="35" s="1"/>
  <c r="M84" i="35"/>
  <c r="M64" i="34"/>
  <c r="M69" i="34"/>
  <c r="M83" i="34"/>
  <c r="M74" i="33"/>
  <c r="J58" i="32"/>
  <c r="M58" i="32" s="1"/>
  <c r="J53" i="29"/>
  <c r="M53" i="29" s="1"/>
  <c r="J51" i="22"/>
  <c r="M51" i="22" s="1"/>
  <c r="J48" i="22"/>
  <c r="M48" i="22" s="1"/>
  <c r="J61" i="20"/>
  <c r="M61" i="20" s="1"/>
  <c r="J66" i="17"/>
  <c r="M66" i="17" s="1"/>
  <c r="J69" i="12"/>
  <c r="M69" i="12" s="1"/>
  <c r="M67" i="25"/>
  <c r="K65" i="35"/>
  <c r="K73" i="35" s="1"/>
  <c r="K81" i="34"/>
  <c r="K90" i="34" s="1"/>
  <c r="J65" i="35"/>
  <c r="K77" i="33"/>
  <c r="K86" i="33" s="1"/>
  <c r="M66" i="35"/>
  <c r="J53" i="32"/>
  <c r="M53" i="32" s="1"/>
  <c r="J54" i="29"/>
  <c r="M54" i="29" s="1"/>
  <c r="M88" i="35"/>
  <c r="M70" i="35"/>
  <c r="M82" i="35"/>
  <c r="M86" i="35"/>
  <c r="M70" i="34"/>
  <c r="M71" i="34"/>
  <c r="M56" i="33"/>
  <c r="M76" i="34"/>
  <c r="M68" i="35"/>
  <c r="M85" i="35"/>
  <c r="M89" i="35"/>
  <c r="M82" i="34"/>
  <c r="M88" i="34"/>
  <c r="M89" i="34"/>
  <c r="M63" i="33"/>
  <c r="K61" i="33"/>
  <c r="K69" i="33" s="1"/>
  <c r="M68" i="33"/>
  <c r="M71" i="33"/>
  <c r="M76" i="33"/>
  <c r="M78" i="33"/>
  <c r="J62" i="27"/>
  <c r="M62" i="27" s="1"/>
  <c r="J66" i="19"/>
  <c r="M66" i="19" s="1"/>
  <c r="M65" i="25"/>
  <c r="J61" i="15"/>
  <c r="M61" i="15" s="1"/>
  <c r="J72" i="12"/>
  <c r="M72" i="12" s="1"/>
  <c r="M67" i="30"/>
  <c r="M80" i="30"/>
  <c r="M72" i="28"/>
  <c r="M70" i="26"/>
  <c r="M69" i="25"/>
  <c r="M89" i="30"/>
  <c r="J71" i="25"/>
  <c r="M78" i="25"/>
  <c r="M81" i="25"/>
  <c r="M64" i="30"/>
  <c r="M75" i="30"/>
  <c r="M76" i="30"/>
  <c r="K81" i="30"/>
  <c r="M85" i="30"/>
  <c r="M75" i="28"/>
  <c r="M85" i="28"/>
  <c r="M94" i="28"/>
  <c r="K71" i="25"/>
  <c r="K79" i="25" s="1"/>
  <c r="M58" i="19"/>
  <c r="M88" i="25"/>
  <c r="K87" i="25"/>
  <c r="M95" i="25"/>
  <c r="M86" i="25"/>
  <c r="M82" i="25"/>
  <c r="M63" i="25"/>
  <c r="M92" i="25"/>
  <c r="M72" i="25"/>
  <c r="M62" i="26"/>
  <c r="M82" i="26"/>
  <c r="M64" i="26"/>
  <c r="M68" i="26"/>
  <c r="M74" i="26"/>
  <c r="M72" i="26"/>
  <c r="M87" i="26"/>
  <c r="M85" i="26"/>
  <c r="M91" i="26"/>
  <c r="M65" i="26"/>
  <c r="M81" i="26"/>
  <c r="M79" i="26"/>
  <c r="M88" i="26"/>
  <c r="M71" i="26"/>
  <c r="M86" i="26"/>
  <c r="M77" i="26"/>
  <c r="M61" i="26"/>
  <c r="M60" i="26"/>
  <c r="M66" i="26"/>
  <c r="M78" i="26"/>
  <c r="M69" i="26"/>
  <c r="K83" i="26"/>
  <c r="K92" i="26" s="1"/>
  <c r="M63" i="26"/>
  <c r="K67" i="26"/>
  <c r="K75" i="26" s="1"/>
  <c r="M80" i="26"/>
  <c r="M90" i="26"/>
  <c r="M73" i="26"/>
  <c r="M76" i="26"/>
  <c r="M59" i="26"/>
  <c r="J67" i="26"/>
  <c r="M83" i="28"/>
  <c r="M88" i="28"/>
  <c r="M89" i="28"/>
  <c r="K86" i="28"/>
  <c r="K95" i="28" s="1"/>
  <c r="M91" i="28"/>
  <c r="M76" i="28"/>
  <c r="M90" i="28"/>
  <c r="M77" i="28"/>
  <c r="M80" i="28"/>
  <c r="J70" i="28"/>
  <c r="M65" i="28"/>
  <c r="K70" i="28"/>
  <c r="K78" i="28" s="1"/>
  <c r="M71" i="28"/>
  <c r="M82" i="28"/>
  <c r="M84" i="28"/>
  <c r="M87" i="28"/>
  <c r="M74" i="28"/>
  <c r="M79" i="28"/>
  <c r="M62" i="28"/>
  <c r="M93" i="28"/>
  <c r="M74" i="30"/>
  <c r="M57" i="30"/>
  <c r="J65" i="30"/>
  <c r="M88" i="30"/>
  <c r="K65" i="30"/>
  <c r="K73" i="30" s="1"/>
  <c r="M124" i="11"/>
  <c r="J106" i="11"/>
  <c r="M106" i="11" s="1"/>
  <c r="M108" i="11"/>
  <c r="M115" i="11"/>
  <c r="M67" i="12"/>
  <c r="M74" i="12"/>
  <c r="M81" i="12"/>
  <c r="M50" i="13"/>
  <c r="M67" i="13"/>
  <c r="J58" i="13"/>
  <c r="M58" i="13" s="1"/>
  <c r="M53" i="15"/>
  <c r="M64" i="15"/>
  <c r="M70" i="15"/>
  <c r="M61" i="17"/>
  <c r="M78" i="17"/>
  <c r="J69" i="17"/>
  <c r="M69" i="17" s="1"/>
  <c r="M56" i="18"/>
  <c r="M66" i="18"/>
  <c r="M73" i="18"/>
  <c r="M75" i="19"/>
  <c r="M55" i="20"/>
  <c r="M65" i="20"/>
  <c r="M72" i="20"/>
  <c r="M65" i="21"/>
  <c r="J56" i="21"/>
  <c r="M56" i="21" s="1"/>
  <c r="M46" i="22"/>
  <c r="M63" i="22"/>
  <c r="J54" i="22"/>
  <c r="M54" i="22" s="1"/>
  <c r="M62" i="24"/>
  <c r="J53" i="24"/>
  <c r="M53" i="24" s="1"/>
  <c r="M57" i="27"/>
  <c r="M74" i="27"/>
  <c r="J65" i="27"/>
  <c r="M65" i="27" s="1"/>
  <c r="J55" i="31"/>
  <c r="M55" i="31" s="1"/>
  <c r="M57" i="31"/>
  <c r="M65" i="29"/>
  <c r="J56" i="29"/>
  <c r="M56" i="29" s="1"/>
  <c r="M77" i="32"/>
  <c r="M57" i="32"/>
  <c r="M75" i="32"/>
  <c r="M72" i="32"/>
  <c r="M80" i="32"/>
  <c r="J60" i="32"/>
  <c r="M60" i="32" s="1"/>
  <c r="M62" i="32"/>
  <c r="M61" i="32"/>
  <c r="M67" i="32"/>
  <c r="M54" i="32"/>
  <c r="K68" i="32"/>
  <c r="M69" i="32"/>
  <c r="K76" i="32"/>
  <c r="K85" i="32" s="1"/>
  <c r="M70" i="33"/>
  <c r="J61" i="33"/>
  <c r="M74" i="34"/>
  <c r="J65" i="34"/>
  <c r="K65" i="34"/>
  <c r="K73" i="34" s="1"/>
  <c r="J81" i="35"/>
  <c r="M71" i="35"/>
  <c r="J58" i="33"/>
  <c r="M58" i="33" s="1"/>
  <c r="J59" i="33"/>
  <c r="M59" i="33" s="1"/>
  <c r="J73" i="33"/>
  <c r="M73" i="33" s="1"/>
  <c r="J54" i="33"/>
  <c r="M54" i="33" s="1"/>
  <c r="J55" i="33"/>
  <c r="M55" i="33" s="1"/>
  <c r="J53" i="33"/>
  <c r="M53" i="33" s="1"/>
  <c r="J62" i="34"/>
  <c r="M62" i="34" s="1"/>
  <c r="J63" i="34"/>
  <c r="M63" i="34" s="1"/>
  <c r="J77" i="34"/>
  <c r="M77" i="34" s="1"/>
  <c r="J80" i="34"/>
  <c r="M80" i="34" s="1"/>
  <c r="J58" i="34"/>
  <c r="M58" i="34" s="1"/>
  <c r="J59" i="34"/>
  <c r="M59" i="34" s="1"/>
  <c r="J60" i="34"/>
  <c r="M60" i="34" s="1"/>
  <c r="J57" i="34"/>
  <c r="M57" i="34" s="1"/>
  <c r="M80" i="35"/>
  <c r="M63" i="35"/>
  <c r="M58" i="35"/>
  <c r="M57" i="35"/>
  <c r="J74" i="19" l="1"/>
  <c r="M74" i="19" s="1"/>
  <c r="M61" i="33"/>
  <c r="J79" i="25"/>
  <c r="M79" i="25" s="1"/>
  <c r="J72" i="18"/>
  <c r="M72" i="18" s="1"/>
  <c r="J80" i="12"/>
  <c r="M80" i="12" s="1"/>
  <c r="J66" i="13"/>
  <c r="M66" i="13" s="1"/>
  <c r="M65" i="34"/>
  <c r="J71" i="20"/>
  <c r="M71" i="20" s="1"/>
  <c r="M65" i="35"/>
  <c r="M71" i="25"/>
  <c r="M62" i="35"/>
  <c r="M81" i="35"/>
  <c r="J69" i="33"/>
  <c r="M69" i="33" s="1"/>
  <c r="J69" i="15"/>
  <c r="M69" i="15" s="1"/>
  <c r="M67" i="26"/>
  <c r="J75" i="26"/>
  <c r="M75" i="26" s="1"/>
  <c r="M70" i="28"/>
  <c r="J78" i="28"/>
  <c r="M78" i="28" s="1"/>
  <c r="M65" i="30"/>
  <c r="J73" i="30"/>
  <c r="M73" i="30" s="1"/>
  <c r="J114" i="11"/>
  <c r="M114" i="11" s="1"/>
  <c r="J77" i="17"/>
  <c r="M77" i="17" s="1"/>
  <c r="J64" i="21"/>
  <c r="M64" i="21" s="1"/>
  <c r="J62" i="22"/>
  <c r="M62" i="22" s="1"/>
  <c r="J61" i="24"/>
  <c r="M61" i="24" s="1"/>
  <c r="J73" i="27"/>
  <c r="M73" i="27" s="1"/>
  <c r="J64" i="29"/>
  <c r="M64" i="29" s="1"/>
  <c r="J68" i="32"/>
  <c r="M68" i="32" s="1"/>
  <c r="J73" i="34"/>
  <c r="M73" i="34" s="1"/>
  <c r="L93" i="30" l="1"/>
  <c r="L95" i="26"/>
  <c r="L98" i="25"/>
  <c r="L136" i="23"/>
  <c r="L145" i="23" s="1"/>
  <c r="L120" i="23"/>
  <c r="L128" i="23" s="1"/>
  <c r="L90" i="20"/>
  <c r="K90" i="20"/>
  <c r="L91" i="16"/>
  <c r="L100" i="16" s="1"/>
  <c r="L75" i="16"/>
  <c r="L83" i="16" s="1"/>
  <c r="L89" i="15"/>
  <c r="L153" i="14"/>
  <c r="L162" i="14" s="1"/>
  <c r="K137" i="14"/>
  <c r="L137" i="14"/>
  <c r="L145" i="14" s="1"/>
  <c r="L168" i="11"/>
  <c r="L167" i="11"/>
  <c r="L166" i="11"/>
  <c r="L165" i="11"/>
  <c r="L164" i="11"/>
  <c r="L163" i="11"/>
  <c r="L162" i="11"/>
  <c r="L161" i="11"/>
  <c r="L159" i="11"/>
  <c r="L158" i="11"/>
  <c r="L157" i="11"/>
  <c r="L156" i="11"/>
  <c r="L155" i="11"/>
  <c r="L154" i="11"/>
  <c r="L153" i="11"/>
  <c r="L151" i="11"/>
  <c r="L150" i="11"/>
  <c r="L149" i="11"/>
  <c r="L148" i="11"/>
  <c r="L147" i="11"/>
  <c r="L146" i="11"/>
  <c r="L145" i="11"/>
  <c r="L143" i="11"/>
  <c r="L142" i="11"/>
  <c r="L141" i="11"/>
  <c r="L140" i="11"/>
  <c r="L139" i="11"/>
  <c r="L138" i="11"/>
  <c r="L137" i="11"/>
  <c r="L136" i="11"/>
  <c r="K74" i="36"/>
  <c r="K72" i="36"/>
  <c r="K53" i="36"/>
  <c r="K54" i="36"/>
  <c r="K52" i="36"/>
  <c r="J72" i="36"/>
  <c r="J71" i="36"/>
  <c r="J57" i="36"/>
  <c r="J53" i="36"/>
  <c r="J54" i="36"/>
  <c r="J52" i="36"/>
  <c r="L76" i="36"/>
  <c r="L85" i="36" s="1"/>
  <c r="L60" i="36"/>
  <c r="L68" i="36" s="1"/>
  <c r="M57" i="36" l="1"/>
  <c r="M127" i="23"/>
  <c r="M135" i="14"/>
  <c r="J137" i="14"/>
  <c r="M137" i="14" s="1"/>
  <c r="M143" i="14"/>
  <c r="M146" i="14"/>
  <c r="M148" i="14"/>
  <c r="M135" i="23"/>
  <c r="M84" i="36"/>
  <c r="M61" i="36"/>
  <c r="M63" i="36"/>
  <c r="M65" i="36"/>
  <c r="M72" i="36"/>
  <c r="M74" i="36"/>
  <c r="M70" i="16"/>
  <c r="M77" i="16"/>
  <c r="M90" i="16"/>
  <c r="L93" i="18"/>
  <c r="M122" i="23"/>
  <c r="M131" i="23"/>
  <c r="M130" i="14"/>
  <c r="M134" i="14"/>
  <c r="M136" i="14"/>
  <c r="M98" i="16"/>
  <c r="M144" i="23"/>
  <c r="M83" i="36"/>
  <c r="M53" i="36"/>
  <c r="M52" i="36"/>
  <c r="M58" i="36"/>
  <c r="L90" i="36"/>
  <c r="M66" i="36"/>
  <c r="M78" i="36"/>
  <c r="K347" i="38"/>
  <c r="L355" i="38"/>
  <c r="M151" i="14"/>
  <c r="M158" i="14"/>
  <c r="M72" i="16"/>
  <c r="M74" i="16"/>
  <c r="M80" i="16"/>
  <c r="M89" i="16"/>
  <c r="M117" i="23"/>
  <c r="M143" i="23"/>
  <c r="L84" i="31"/>
  <c r="M334" i="38"/>
  <c r="M338" i="38"/>
  <c r="M144" i="14"/>
  <c r="M99" i="16"/>
  <c r="M157" i="14"/>
  <c r="M95" i="16"/>
  <c r="M114" i="23"/>
  <c r="L94" i="34"/>
  <c r="M56" i="36"/>
  <c r="M75" i="36"/>
  <c r="M64" i="36"/>
  <c r="M73" i="36"/>
  <c r="M79" i="36"/>
  <c r="M59" i="36"/>
  <c r="M70" i="36"/>
  <c r="M80" i="36"/>
  <c r="M333" i="38"/>
  <c r="M337" i="38"/>
  <c r="M352" i="38"/>
  <c r="M161" i="14"/>
  <c r="L347" i="38"/>
  <c r="M342" i="38"/>
  <c r="M346" i="38"/>
  <c r="M351" i="38"/>
  <c r="M356" i="38"/>
  <c r="M357" i="38"/>
  <c r="M341" i="38"/>
  <c r="K355" i="38"/>
  <c r="M142" i="14"/>
  <c r="M152" i="14"/>
  <c r="M156" i="14"/>
  <c r="M79" i="16"/>
  <c r="M81" i="16"/>
  <c r="M84" i="16"/>
  <c r="M86" i="16"/>
  <c r="M94" i="16"/>
  <c r="M113" i="23"/>
  <c r="M125" i="23"/>
  <c r="M140" i="23"/>
  <c r="L84" i="29"/>
  <c r="M133" i="14"/>
  <c r="M76" i="16"/>
  <c r="M78" i="16"/>
  <c r="M82" i="16"/>
  <c r="K91" i="16"/>
  <c r="K100" i="16" s="1"/>
  <c r="M112" i="23"/>
  <c r="M126" i="23"/>
  <c r="M134" i="23"/>
  <c r="M54" i="36"/>
  <c r="M67" i="36"/>
  <c r="M71" i="36"/>
  <c r="M81" i="36"/>
  <c r="M55" i="36"/>
  <c r="M62" i="36"/>
  <c r="K60" i="36"/>
  <c r="K68" i="36" s="1"/>
  <c r="M69" i="36"/>
  <c r="K76" i="36"/>
  <c r="K85" i="36" s="1"/>
  <c r="L93" i="35"/>
  <c r="J157" i="11"/>
  <c r="K150" i="11"/>
  <c r="J143" i="11"/>
  <c r="K141" i="11"/>
  <c r="K164" i="11"/>
  <c r="J139" i="11"/>
  <c r="K159" i="11"/>
  <c r="M332" i="38"/>
  <c r="M336" i="38"/>
  <c r="M340" i="38"/>
  <c r="M344" i="38"/>
  <c r="M349" i="38"/>
  <c r="M353" i="38"/>
  <c r="M358" i="38"/>
  <c r="M362" i="38"/>
  <c r="K143" i="11"/>
  <c r="K157" i="11"/>
  <c r="K86" i="13"/>
  <c r="K145" i="14"/>
  <c r="M131" i="14"/>
  <c r="M138" i="14"/>
  <c r="M140" i="14"/>
  <c r="M150" i="14"/>
  <c r="M154" i="14"/>
  <c r="K75" i="16"/>
  <c r="K83" i="16" s="1"/>
  <c r="J148" i="11"/>
  <c r="M335" i="38"/>
  <c r="M343" i="38"/>
  <c r="L144" i="11"/>
  <c r="M360" i="38"/>
  <c r="K148" i="11"/>
  <c r="M132" i="14"/>
  <c r="M141" i="14"/>
  <c r="M147" i="14"/>
  <c r="M155" i="14"/>
  <c r="M160" i="14"/>
  <c r="M345" i="38"/>
  <c r="M350" i="38"/>
  <c r="M354" i="38"/>
  <c r="M359" i="38"/>
  <c r="M363" i="38"/>
  <c r="K139" i="11"/>
  <c r="K153" i="11"/>
  <c r="K162" i="11"/>
  <c r="L101" i="12"/>
  <c r="L86" i="13"/>
  <c r="M139" i="14"/>
  <c r="K153" i="14"/>
  <c r="M85" i="16"/>
  <c r="M87" i="16"/>
  <c r="M93" i="16"/>
  <c r="M96" i="16"/>
  <c r="L93" i="19"/>
  <c r="M123" i="23"/>
  <c r="L83" i="21"/>
  <c r="J120" i="23"/>
  <c r="J128" i="23" s="1"/>
  <c r="L103" i="16"/>
  <c r="M139" i="23"/>
  <c r="L84" i="22"/>
  <c r="M116" i="23"/>
  <c r="M118" i="23"/>
  <c r="L148" i="23"/>
  <c r="M130" i="23"/>
  <c r="M138" i="23"/>
  <c r="M141" i="23"/>
  <c r="K81" i="24"/>
  <c r="L81" i="24"/>
  <c r="L93" i="27"/>
  <c r="L98" i="28"/>
  <c r="K147" i="11"/>
  <c r="J145" i="11"/>
  <c r="J150" i="11"/>
  <c r="J155" i="11"/>
  <c r="J158" i="11"/>
  <c r="J163" i="11"/>
  <c r="J168" i="11"/>
  <c r="K138" i="11"/>
  <c r="K151" i="11"/>
  <c r="K161" i="11"/>
  <c r="J146" i="11"/>
  <c r="J149" i="11"/>
  <c r="J154" i="11"/>
  <c r="J159" i="11"/>
  <c r="J164" i="11"/>
  <c r="J167" i="11"/>
  <c r="K146" i="11"/>
  <c r="J141" i="11"/>
  <c r="K142" i="11"/>
  <c r="K165" i="11"/>
  <c r="L166" i="14"/>
  <c r="L160" i="11"/>
  <c r="K168" i="11"/>
  <c r="J147" i="11"/>
  <c r="J151" i="11"/>
  <c r="J153" i="11"/>
  <c r="J161" i="11"/>
  <c r="J162" i="11"/>
  <c r="J165" i="11"/>
  <c r="M121" i="23"/>
  <c r="K120" i="23"/>
  <c r="K136" i="11"/>
  <c r="K137" i="11"/>
  <c r="K140" i="11"/>
  <c r="K145" i="11"/>
  <c r="K149" i="11"/>
  <c r="K154" i="11"/>
  <c r="K155" i="11"/>
  <c r="K158" i="11"/>
  <c r="K163" i="11"/>
  <c r="K167" i="11"/>
  <c r="M129" i="14"/>
  <c r="M92" i="16"/>
  <c r="M137" i="23"/>
  <c r="M331" i="38"/>
  <c r="M348" i="38"/>
  <c r="L169" i="11"/>
  <c r="L99" i="17"/>
  <c r="M73" i="16"/>
  <c r="J75" i="16"/>
  <c r="M88" i="16"/>
  <c r="M115" i="23"/>
  <c r="M133" i="23"/>
  <c r="M119" i="23"/>
  <c r="M124" i="23"/>
  <c r="M129" i="23"/>
  <c r="L88" i="32"/>
  <c r="L89" i="33"/>
  <c r="J60" i="36"/>
  <c r="M77" i="36"/>
  <c r="L364" i="38" l="1"/>
  <c r="K364" i="38"/>
  <c r="K367" i="38" s="1"/>
  <c r="J145" i="14"/>
  <c r="M145" i="14" s="1"/>
  <c r="M60" i="36"/>
  <c r="M157" i="11"/>
  <c r="M143" i="11"/>
  <c r="K98" i="28"/>
  <c r="M147" i="11"/>
  <c r="M339" i="38"/>
  <c r="M141" i="11"/>
  <c r="M150" i="11"/>
  <c r="M75" i="16"/>
  <c r="M153" i="11"/>
  <c r="M162" i="11"/>
  <c r="M164" i="11"/>
  <c r="K88" i="32"/>
  <c r="K94" i="34"/>
  <c r="K84" i="31"/>
  <c r="K84" i="29"/>
  <c r="M120" i="23"/>
  <c r="M159" i="11"/>
  <c r="K93" i="27"/>
  <c r="K103" i="16"/>
  <c r="K89" i="33"/>
  <c r="K84" i="22"/>
  <c r="M151" i="11"/>
  <c r="K89" i="15"/>
  <c r="M168" i="11"/>
  <c r="J347" i="38"/>
  <c r="K99" i="17"/>
  <c r="M148" i="11"/>
  <c r="M139" i="11"/>
  <c r="M167" i="11"/>
  <c r="K93" i="19"/>
  <c r="M149" i="11"/>
  <c r="K93" i="35"/>
  <c r="M158" i="11"/>
  <c r="K101" i="12"/>
  <c r="L152" i="11"/>
  <c r="L172" i="11" s="1"/>
  <c r="L132" i="11"/>
  <c r="M163" i="11"/>
  <c r="K83" i="21"/>
  <c r="K95" i="26"/>
  <c r="K132" i="11"/>
  <c r="J144" i="11"/>
  <c r="M165" i="11"/>
  <c r="K93" i="18"/>
  <c r="K128" i="23"/>
  <c r="M161" i="11"/>
  <c r="K144" i="11"/>
  <c r="M154" i="11"/>
  <c r="M146" i="11"/>
  <c r="M155" i="11"/>
  <c r="M145" i="11"/>
  <c r="K90" i="36"/>
  <c r="J68" i="36"/>
  <c r="L367" i="38" l="1"/>
  <c r="L802" i="37"/>
  <c r="M347" i="38"/>
  <c r="M128" i="23"/>
  <c r="K152" i="11"/>
  <c r="M144" i="11"/>
  <c r="M68" i="36"/>
  <c r="J793" i="37"/>
  <c r="M793" i="37" s="1"/>
  <c r="L797" i="37" l="1"/>
  <c r="L805" i="37" s="1"/>
  <c r="J791" i="37"/>
  <c r="J794" i="37"/>
  <c r="M794" i="37" l="1"/>
  <c r="L825" i="37"/>
  <c r="K142" i="23" l="1"/>
  <c r="J142" i="23"/>
  <c r="K802" i="37" l="1"/>
  <c r="K797" i="37" s="1"/>
  <c r="K136" i="23"/>
  <c r="K160" i="11" s="1"/>
  <c r="K166" i="11"/>
  <c r="M142" i="23"/>
  <c r="J136" i="23"/>
  <c r="M136" i="23" l="1"/>
  <c r="J789" i="37" l="1"/>
  <c r="M789" i="37" s="1"/>
  <c r="J128" i="11" l="1"/>
  <c r="J78" i="29" l="1"/>
  <c r="J92" i="28"/>
  <c r="M92" i="28" l="1"/>
  <c r="M86" i="28" s="1"/>
  <c r="J86" i="28"/>
  <c r="J95" i="28" s="1"/>
  <c r="M95" i="28" s="1"/>
  <c r="M78" i="29"/>
  <c r="M72" i="29" s="1"/>
  <c r="J72" i="29"/>
  <c r="J81" i="29" s="1"/>
  <c r="M81" i="29" s="1"/>
  <c r="M128" i="11"/>
  <c r="M122" i="11" s="1"/>
  <c r="J122" i="11"/>
  <c r="J131" i="11" s="1"/>
  <c r="M131" i="11" s="1"/>
  <c r="M98" i="28" l="1"/>
  <c r="J98" i="28"/>
  <c r="J84" i="29"/>
  <c r="M84" i="29"/>
  <c r="J132" i="11"/>
  <c r="M132" i="11"/>
  <c r="K791" i="37" l="1"/>
  <c r="M791" i="37" l="1"/>
  <c r="K805" i="37"/>
  <c r="J59" i="35" l="1"/>
  <c r="J361" i="38" l="1"/>
  <c r="M361" i="38" s="1"/>
  <c r="M59" i="35"/>
  <c r="J73" i="35"/>
  <c r="M73" i="35" s="1"/>
  <c r="J355" i="38" l="1"/>
  <c r="M355" i="38" s="1"/>
  <c r="J97" i="16"/>
  <c r="J364" i="38" l="1"/>
  <c r="M364" i="38" s="1"/>
  <c r="M367" i="38" s="1"/>
  <c r="J83" i="33"/>
  <c r="J159" i="14"/>
  <c r="M97" i="16"/>
  <c r="M91" i="16" s="1"/>
  <c r="J91" i="16"/>
  <c r="J100" i="16" s="1"/>
  <c r="M100" i="16" s="1"/>
  <c r="J367" i="38" l="1"/>
  <c r="J93" i="25"/>
  <c r="J94" i="12"/>
  <c r="J80" i="13"/>
  <c r="J82" i="32"/>
  <c r="J87" i="34"/>
  <c r="J85" i="20"/>
  <c r="J76" i="22"/>
  <c r="J78" i="21"/>
  <c r="J91" i="17"/>
  <c r="M83" i="33"/>
  <c r="M77" i="33" s="1"/>
  <c r="J77" i="33"/>
  <c r="J86" i="33" s="1"/>
  <c r="M86" i="33" s="1"/>
  <c r="J77" i="31"/>
  <c r="M159" i="14"/>
  <c r="J153" i="14"/>
  <c r="M153" i="14" s="1"/>
  <c r="M87" i="34" l="1"/>
  <c r="M81" i="34" s="1"/>
  <c r="J81" i="34"/>
  <c r="J90" i="34" s="1"/>
  <c r="M90" i="34" s="1"/>
  <c r="M91" i="17"/>
  <c r="M85" i="17" s="1"/>
  <c r="J85" i="17"/>
  <c r="J94" i="17" s="1"/>
  <c r="M94" i="17" s="1"/>
  <c r="M76" i="22"/>
  <c r="M70" i="22" s="1"/>
  <c r="J70" i="22"/>
  <c r="J79" i="22" s="1"/>
  <c r="M79" i="22" s="1"/>
  <c r="M94" i="12"/>
  <c r="M88" i="12" s="1"/>
  <c r="J88" i="12"/>
  <c r="M80" i="13"/>
  <c r="M74" i="13" s="1"/>
  <c r="J74" i="13"/>
  <c r="M82" i="32"/>
  <c r="M76" i="32" s="1"/>
  <c r="J76" i="32"/>
  <c r="J85" i="32" s="1"/>
  <c r="M85" i="32" s="1"/>
  <c r="M78" i="21"/>
  <c r="M72" i="21" s="1"/>
  <c r="J72" i="21"/>
  <c r="J81" i="21" s="1"/>
  <c r="M81" i="21" s="1"/>
  <c r="M85" i="20"/>
  <c r="M79" i="20" s="1"/>
  <c r="J79" i="20"/>
  <c r="J88" i="20" s="1"/>
  <c r="M88" i="20" s="1"/>
  <c r="J87" i="25"/>
  <c r="J96" i="25" s="1"/>
  <c r="M93" i="25"/>
  <c r="M87" i="25" s="1"/>
  <c r="M77" i="31"/>
  <c r="M71" i="31" s="1"/>
  <c r="J71" i="31"/>
  <c r="J80" i="31" s="1"/>
  <c r="M80" i="31" s="1"/>
  <c r="J89" i="33"/>
  <c r="M89" i="33"/>
  <c r="M88" i="32" l="1"/>
  <c r="J88" i="32"/>
  <c r="J98" i="25"/>
  <c r="M83" i="21"/>
  <c r="J83" i="21"/>
  <c r="M94" i="34"/>
  <c r="J94" i="34"/>
  <c r="M99" i="17"/>
  <c r="J99" i="17"/>
  <c r="M84" i="22"/>
  <c r="J84" i="22"/>
  <c r="M90" i="20"/>
  <c r="J90" i="20"/>
  <c r="J806" i="37" l="1"/>
  <c r="M806" i="37" l="1"/>
  <c r="J83" i="15" l="1"/>
  <c r="M83" i="15" l="1"/>
  <c r="M77" i="15" s="1"/>
  <c r="J77" i="15"/>
  <c r="J82" i="36" l="1"/>
  <c r="M82" i="36" s="1"/>
  <c r="M76" i="36" s="1"/>
  <c r="J75" i="24"/>
  <c r="J87" i="27"/>
  <c r="J87" i="30"/>
  <c r="J89" i="26"/>
  <c r="J53" i="31"/>
  <c r="J77" i="35" l="1"/>
  <c r="J76" i="36"/>
  <c r="J85" i="36" s="1"/>
  <c r="M85" i="36" s="1"/>
  <c r="M90" i="36" s="1"/>
  <c r="J86" i="18"/>
  <c r="M87" i="27"/>
  <c r="M81" i="27" s="1"/>
  <c r="J81" i="27"/>
  <c r="J90" i="27" s="1"/>
  <c r="M90" i="27" s="1"/>
  <c r="J88" i="19"/>
  <c r="M87" i="30"/>
  <c r="M81" i="30" s="1"/>
  <c r="J81" i="30"/>
  <c r="J90" i="30" s="1"/>
  <c r="M89" i="26"/>
  <c r="M83" i="26" s="1"/>
  <c r="J83" i="26"/>
  <c r="J92" i="26" s="1"/>
  <c r="M92" i="26" s="1"/>
  <c r="M75" i="24"/>
  <c r="M69" i="24" s="1"/>
  <c r="J69" i="24"/>
  <c r="J78" i="24" s="1"/>
  <c r="M78" i="24" s="1"/>
  <c r="M53" i="31"/>
  <c r="J63" i="31"/>
  <c r="M63" i="31" s="1"/>
  <c r="M84" i="31" s="1"/>
  <c r="J142" i="11"/>
  <c r="J69" i="16"/>
  <c r="J68" i="16"/>
  <c r="J90" i="36" l="1"/>
  <c r="J84" i="31"/>
  <c r="J166" i="11"/>
  <c r="M88" i="19"/>
  <c r="M82" i="19" s="1"/>
  <c r="J82" i="19"/>
  <c r="J91" i="19" s="1"/>
  <c r="M91" i="19" s="1"/>
  <c r="M93" i="19" s="1"/>
  <c r="J67" i="16"/>
  <c r="M86" i="18"/>
  <c r="M80" i="18" s="1"/>
  <c r="J80" i="18"/>
  <c r="J89" i="18" s="1"/>
  <c r="M89" i="18" s="1"/>
  <c r="J802" i="37"/>
  <c r="M142" i="11"/>
  <c r="J93" i="30"/>
  <c r="M81" i="24"/>
  <c r="J81" i="24"/>
  <c r="M93" i="27"/>
  <c r="J93" i="27"/>
  <c r="M95" i="26"/>
  <c r="J95" i="26"/>
  <c r="K132" i="23"/>
  <c r="J93" i="19" l="1"/>
  <c r="J160" i="11"/>
  <c r="M160" i="11" s="1"/>
  <c r="M166" i="11"/>
  <c r="M77" i="35"/>
  <c r="J90" i="35"/>
  <c r="M90" i="35" s="1"/>
  <c r="M93" i="35" s="1"/>
  <c r="M802" i="37"/>
  <c r="J797" i="37"/>
  <c r="M68" i="16"/>
  <c r="J137" i="11"/>
  <c r="J136" i="11"/>
  <c r="M67" i="16"/>
  <c r="M93" i="18"/>
  <c r="J93" i="18"/>
  <c r="K145" i="23"/>
  <c r="K148" i="23" s="1"/>
  <c r="M69" i="16"/>
  <c r="J138" i="11"/>
  <c r="J93" i="35" l="1"/>
  <c r="K83" i="25"/>
  <c r="J805" i="37"/>
  <c r="M797" i="37"/>
  <c r="M138" i="11"/>
  <c r="M136" i="11"/>
  <c r="M137" i="11"/>
  <c r="K96" i="25" l="1"/>
  <c r="M83" i="25"/>
  <c r="M805" i="37"/>
  <c r="J71" i="16" l="1"/>
  <c r="K98" i="25"/>
  <c r="M96" i="25"/>
  <c r="M98" i="25" s="1"/>
  <c r="J70" i="13"/>
  <c r="M70" i="13" l="1"/>
  <c r="J83" i="13"/>
  <c r="M83" i="13" s="1"/>
  <c r="M86" i="13" s="1"/>
  <c r="M71" i="16"/>
  <c r="J140" i="11"/>
  <c r="J83" i="16"/>
  <c r="J86" i="13" l="1"/>
  <c r="M140" i="11"/>
  <c r="J103" i="16"/>
  <c r="M83" i="16"/>
  <c r="M103" i="16" s="1"/>
  <c r="J152" i="11"/>
  <c r="M152" i="11" l="1"/>
  <c r="K149" i="14" l="1"/>
  <c r="J811" i="37" l="1"/>
  <c r="M811" i="37" s="1"/>
  <c r="J808" i="37"/>
  <c r="J132" i="23"/>
  <c r="K809" i="37"/>
  <c r="J149" i="14"/>
  <c r="J810" i="37"/>
  <c r="J809" i="37"/>
  <c r="J73" i="15" l="1"/>
  <c r="M809" i="37"/>
  <c r="J84" i="12"/>
  <c r="K77" i="30"/>
  <c r="K156" i="11" s="1"/>
  <c r="K822" i="37"/>
  <c r="M808" i="37"/>
  <c r="J822" i="37"/>
  <c r="M810" i="37"/>
  <c r="K162" i="14"/>
  <c r="M149" i="14"/>
  <c r="J162" i="14"/>
  <c r="M132" i="23"/>
  <c r="J145" i="23"/>
  <c r="J156" i="11" l="1"/>
  <c r="M84" i="12"/>
  <c r="J97" i="12"/>
  <c r="M97" i="12" s="1"/>
  <c r="M101" i="12" s="1"/>
  <c r="K825" i="37"/>
  <c r="M822" i="37"/>
  <c r="M825" i="37" s="1"/>
  <c r="J825" i="37"/>
  <c r="M77" i="30"/>
  <c r="K90" i="30"/>
  <c r="M90" i="30" s="1"/>
  <c r="M93" i="30" s="1"/>
  <c r="M73" i="15"/>
  <c r="J86" i="15"/>
  <c r="M86" i="15" s="1"/>
  <c r="M89" i="15" s="1"/>
  <c r="M145" i="23"/>
  <c r="M148" i="23" s="1"/>
  <c r="J148" i="23"/>
  <c r="K166" i="14"/>
  <c r="M162" i="14"/>
  <c r="M166" i="14" s="1"/>
  <c r="J166" i="14"/>
  <c r="J101" i="12" l="1"/>
  <c r="K93" i="30"/>
  <c r="J169" i="11"/>
  <c r="M156" i="11"/>
  <c r="J89" i="15"/>
  <c r="K169" i="11"/>
  <c r="J172" i="11" l="1"/>
  <c r="K172" i="11"/>
  <c r="M169" i="11"/>
  <c r="M172" i="11" l="1"/>
</calcChain>
</file>

<file path=xl/sharedStrings.xml><?xml version="1.0" encoding="utf-8"?>
<sst xmlns="http://schemas.openxmlformats.org/spreadsheetml/2006/main" count="18442" uniqueCount="1595">
  <si>
    <t>Budapest Főváros Főpolgármesteri Hivatal</t>
  </si>
  <si>
    <t>Bartók Béla Emlékház</t>
  </si>
  <si>
    <t>Budapest Főváros Önkormányzata</t>
  </si>
  <si>
    <t>Bevétel</t>
  </si>
  <si>
    <t>Kiadás</t>
  </si>
  <si>
    <t>B1</t>
  </si>
  <si>
    <t>B2</t>
  </si>
  <si>
    <t>Felhalmozási célú támogatások államháztartáson belülről</t>
  </si>
  <si>
    <t>Államigazgatási</t>
  </si>
  <si>
    <t>B3</t>
  </si>
  <si>
    <t>Közhatalmi bevételek</t>
  </si>
  <si>
    <t>B4</t>
  </si>
  <si>
    <t>Működési bevételek</t>
  </si>
  <si>
    <t>B5</t>
  </si>
  <si>
    <t>Felhalmozási bevételek</t>
  </si>
  <si>
    <t>B6</t>
  </si>
  <si>
    <t>Működési célú átvett pénzeszközök</t>
  </si>
  <si>
    <t>B7</t>
  </si>
  <si>
    <t>Felhalmozási célú átvett pénzeszközök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</si>
  <si>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</si>
  <si>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</si>
  <si>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</si>
  <si>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</si>
  <si>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</si>
  <si>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</si>
  <si>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K4</t>
  </si>
  <si>
    <t>Ellátottak pénzbeli juttatásai</t>
  </si>
  <si>
    <t>K5</t>
  </si>
  <si>
    <t>K6</t>
  </si>
  <si>
    <t>K7</t>
  </si>
  <si>
    <t>Felújítások</t>
  </si>
  <si>
    <t>K8</t>
  </si>
  <si>
    <t>Egyéb felhalmozási célú kiadások</t>
  </si>
  <si>
    <t>Maradvány igénybevétele</t>
  </si>
  <si>
    <t>Egyenleg</t>
  </si>
  <si>
    <t>Működési kiadás</t>
  </si>
  <si>
    <t>Működési bevétel</t>
  </si>
  <si>
    <t>Felhalmozási kiadás</t>
  </si>
  <si>
    <t>Felhalmozási bevétel</t>
  </si>
  <si>
    <t>Kötelező</t>
  </si>
  <si>
    <t>B8</t>
  </si>
  <si>
    <t>Kisértékű tárgyi eszközök beszerzése</t>
  </si>
  <si>
    <t>Helyiség felújítás-átalakítás diétás konyha kialakítása céljából Hallássérültek Iskolája</t>
  </si>
  <si>
    <t xml:space="preserve"> Létszám</t>
  </si>
  <si>
    <t xml:space="preserve"> Közfoglalkoz-tatottak száma (fő)</t>
  </si>
  <si>
    <t>Összesítő</t>
  </si>
  <si>
    <t>Finanszí-rozási kiadás</t>
  </si>
  <si>
    <t>Finanszí-rozási bevétel</t>
  </si>
  <si>
    <t>Kiemelt ei.</t>
  </si>
  <si>
    <t>Feladat besoro-lás szám</t>
  </si>
  <si>
    <t>Feladat besoro-lás név</t>
  </si>
  <si>
    <t>Létszám-keret közfoglalkoz-tatottak nélkül (fő)</t>
  </si>
  <si>
    <t>Működési kiadás/bevétel/egyenleg</t>
  </si>
  <si>
    <t>Felhalmozási kiadás/bevétel/egyenleg</t>
  </si>
  <si>
    <t>Költségvetési kiadás/bevétel/egyenleg</t>
  </si>
  <si>
    <t>Finanszírozási kiadás/bevétel/egyenleg</t>
  </si>
  <si>
    <t>Kiadás/bevétel/egyenleg összesen</t>
  </si>
  <si>
    <t>810701</t>
  </si>
  <si>
    <t>810801</t>
  </si>
  <si>
    <t>812001</t>
  </si>
  <si>
    <t>812801</t>
  </si>
  <si>
    <t>833002</t>
  </si>
  <si>
    <t>840501</t>
  </si>
  <si>
    <t>841101</t>
  </si>
  <si>
    <t>850301</t>
  </si>
  <si>
    <t>850401</t>
  </si>
  <si>
    <t>890101</t>
  </si>
  <si>
    <t>890201</t>
  </si>
  <si>
    <t>890301</t>
  </si>
  <si>
    <t>890401</t>
  </si>
  <si>
    <t>890601</t>
  </si>
  <si>
    <t>893901</t>
  </si>
  <si>
    <t>894001</t>
  </si>
  <si>
    <t>894101</t>
  </si>
  <si>
    <t>FE-007507</t>
  </si>
  <si>
    <t>FE13-006719</t>
  </si>
  <si>
    <t>FE13-006812</t>
  </si>
  <si>
    <t>FE13-006841</t>
  </si>
  <si>
    <t>FE13-BKK005</t>
  </si>
  <si>
    <t>FE13-BKK006</t>
  </si>
  <si>
    <t>FE13-BKK007</t>
  </si>
  <si>
    <t>FE13-BKK015</t>
  </si>
  <si>
    <t>FE13-VE001</t>
  </si>
  <si>
    <t>FE14-006938</t>
  </si>
  <si>
    <t>FE14-006994</t>
  </si>
  <si>
    <t>FE14-006999</t>
  </si>
  <si>
    <t>FE15-007025</t>
  </si>
  <si>
    <t>FE15-007043</t>
  </si>
  <si>
    <t>FE15-007070</t>
  </si>
  <si>
    <t>FE15-007079</t>
  </si>
  <si>
    <t>FE15-007112</t>
  </si>
  <si>
    <t>FE15-007118</t>
  </si>
  <si>
    <t>FE15-BKK001</t>
  </si>
  <si>
    <t>FE15-BKK003</t>
  </si>
  <si>
    <t>FE16-007142</t>
  </si>
  <si>
    <t>FE16-007149</t>
  </si>
  <si>
    <t>FE16-007170</t>
  </si>
  <si>
    <t>FE16-007181</t>
  </si>
  <si>
    <t>FE16-007187</t>
  </si>
  <si>
    <t>FE16-007190</t>
  </si>
  <si>
    <t>FE16-007192</t>
  </si>
  <si>
    <t>FE16-007193</t>
  </si>
  <si>
    <t>Hivatali szakrendszerek fejlesztése a jogszabályoknak való megfelelés érdekében</t>
  </si>
  <si>
    <t>FE16-007206</t>
  </si>
  <si>
    <t>FE16-007251</t>
  </si>
  <si>
    <t>FE16-007293</t>
  </si>
  <si>
    <t>FE16-007299M</t>
  </si>
  <si>
    <t>FE17-007302</t>
  </si>
  <si>
    <t>FE17-007337</t>
  </si>
  <si>
    <t>FE17-007340</t>
  </si>
  <si>
    <t>FE17-007344</t>
  </si>
  <si>
    <t>FE17-007353M</t>
  </si>
  <si>
    <t>FE17-007366</t>
  </si>
  <si>
    <t>FE17-007390</t>
  </si>
  <si>
    <t>FE17-007397</t>
  </si>
  <si>
    <t>FE17-007447</t>
  </si>
  <si>
    <t>FE17-007493</t>
  </si>
  <si>
    <t>FE17-007495</t>
  </si>
  <si>
    <t>FE17-007499</t>
  </si>
  <si>
    <t>FE17-007504</t>
  </si>
  <si>
    <t>FE17-007506</t>
  </si>
  <si>
    <t>FE17-007510</t>
  </si>
  <si>
    <t>FE17-007511</t>
  </si>
  <si>
    <t>FE17-007521</t>
  </si>
  <si>
    <t>FE17-007530</t>
  </si>
  <si>
    <t>FE17-007552</t>
  </si>
  <si>
    <t>FE17-007557</t>
  </si>
  <si>
    <t>FE17-007572</t>
  </si>
  <si>
    <t>FE17-007573</t>
  </si>
  <si>
    <t>FE17-007574</t>
  </si>
  <si>
    <t>FE17-06719-E</t>
  </si>
  <si>
    <t>FE17-DUNA</t>
  </si>
  <si>
    <t>FE17-VI02M</t>
  </si>
  <si>
    <t>FE18-007509</t>
  </si>
  <si>
    <t>FE18-007512</t>
  </si>
  <si>
    <t>FE18-007519</t>
  </si>
  <si>
    <t>FE18-007525</t>
  </si>
  <si>
    <t>FE18-007536</t>
  </si>
  <si>
    <t>FE18-007641</t>
  </si>
  <si>
    <t>FE18-007660</t>
  </si>
  <si>
    <t>FE18-007663</t>
  </si>
  <si>
    <t>FE18-007665</t>
  </si>
  <si>
    <t>FE18-7575-A</t>
  </si>
  <si>
    <t>FE18-7575-P</t>
  </si>
  <si>
    <t>FE18-BARTOK1</t>
  </si>
  <si>
    <t>FE18-BRFK01</t>
  </si>
  <si>
    <t>FE18-DOLGLK</t>
  </si>
  <si>
    <t>FE18-INTPONR</t>
  </si>
  <si>
    <t>FE18-PALY03</t>
  </si>
  <si>
    <t>FE18-PALY04</t>
  </si>
  <si>
    <t>FE18-PALY05</t>
  </si>
  <si>
    <t>FE19-007518</t>
  </si>
  <si>
    <t>FE19-007591</t>
  </si>
  <si>
    <t>FE19-007686</t>
  </si>
  <si>
    <t>FE19-007687</t>
  </si>
  <si>
    <t>FE19-007690</t>
  </si>
  <si>
    <t>FE19-007691</t>
  </si>
  <si>
    <t>FE19-007692</t>
  </si>
  <si>
    <t>FE19-007694</t>
  </si>
  <si>
    <t>FE19-007697</t>
  </si>
  <si>
    <t>FE19-007699</t>
  </si>
  <si>
    <t>FE19-007701</t>
  </si>
  <si>
    <t>FE19-007702</t>
  </si>
  <si>
    <t>FE19-007703</t>
  </si>
  <si>
    <t>FE19-007704</t>
  </si>
  <si>
    <t>FE19-007705</t>
  </si>
  <si>
    <t>FE19-007712</t>
  </si>
  <si>
    <t>FE19-007714</t>
  </si>
  <si>
    <t>FE19-007715</t>
  </si>
  <si>
    <t>FE19-007718</t>
  </si>
  <si>
    <t>FE19-007721</t>
  </si>
  <si>
    <t>FE19-007723</t>
  </si>
  <si>
    <t>FE19-007724</t>
  </si>
  <si>
    <t>FE19-007728</t>
  </si>
  <si>
    <t>FE19-007729</t>
  </si>
  <si>
    <t>FE19-007730</t>
  </si>
  <si>
    <t>FE19-007735</t>
  </si>
  <si>
    <t>FE19-007738</t>
  </si>
  <si>
    <t>FE19-007740</t>
  </si>
  <si>
    <t>FE19-007744</t>
  </si>
  <si>
    <t>FE19-007745</t>
  </si>
  <si>
    <t>FE19-007752</t>
  </si>
  <si>
    <t>FE19-007754</t>
  </si>
  <si>
    <t>FE19-007757</t>
  </si>
  <si>
    <t>FE19-007759</t>
  </si>
  <si>
    <t>FE19-007761</t>
  </si>
  <si>
    <t>FE19-007770</t>
  </si>
  <si>
    <t>FE19-007774</t>
  </si>
  <si>
    <t>FE19-007779</t>
  </si>
  <si>
    <t>FE19-007783</t>
  </si>
  <si>
    <t>FE19-007786</t>
  </si>
  <si>
    <t>FE19-007787</t>
  </si>
  <si>
    <t>FE19-007790</t>
  </si>
  <si>
    <t>FE19-007793</t>
  </si>
  <si>
    <t>FE19-007794</t>
  </si>
  <si>
    <t>FE19-007795</t>
  </si>
  <si>
    <t>FE19-007799</t>
  </si>
  <si>
    <t>FE19-007804</t>
  </si>
  <si>
    <t>FE19-007808</t>
  </si>
  <si>
    <t>FE19-007809</t>
  </si>
  <si>
    <t>FE19-KOLIBRI</t>
  </si>
  <si>
    <t>FE19-MARGIT</t>
  </si>
  <si>
    <t>FE19-PALY04</t>
  </si>
  <si>
    <t>FE19-VISM005</t>
  </si>
  <si>
    <t>FE19-VISM006</t>
  </si>
  <si>
    <t>FE2007-5764</t>
  </si>
  <si>
    <t>FE2007-794</t>
  </si>
  <si>
    <t>FE2007-OKM31</t>
  </si>
  <si>
    <t>FE2008-VR001</t>
  </si>
  <si>
    <t>FE2009-4124</t>
  </si>
  <si>
    <t>FE2009-5925</t>
  </si>
  <si>
    <t>FE2009-6078</t>
  </si>
  <si>
    <t>FE20-GE001</t>
  </si>
  <si>
    <t>FE20-GE003</t>
  </si>
  <si>
    <t>FE20-GE004</t>
  </si>
  <si>
    <t>FE20-GE005</t>
  </si>
  <si>
    <t>FE20-GE006</t>
  </si>
  <si>
    <t xml:space="preserve">Vezetékes asztali telefonkészülékek beszerzése </t>
  </si>
  <si>
    <t>FE20-GE007</t>
  </si>
  <si>
    <t>FE20-GE009</t>
  </si>
  <si>
    <t>FE20-GE010</t>
  </si>
  <si>
    <t>FE20-GE011</t>
  </si>
  <si>
    <t>FE20-GE013</t>
  </si>
  <si>
    <t>FE20-KO001</t>
  </si>
  <si>
    <t>FE20-KOFA01</t>
  </si>
  <si>
    <t>FE20-KOFA02</t>
  </si>
  <si>
    <t>FE20-KOFA05</t>
  </si>
  <si>
    <t>FE20-KOFA06</t>
  </si>
  <si>
    <t>FE-BDKEL</t>
  </si>
  <si>
    <t>FE-BDKKE</t>
  </si>
  <si>
    <t>FE-FK001</t>
  </si>
  <si>
    <t>FE-KORNYALAP</t>
  </si>
  <si>
    <t>FE-KULTURA</t>
  </si>
  <si>
    <t>FE-SPORT-2</t>
  </si>
  <si>
    <t>FE-VAGYON</t>
  </si>
  <si>
    <t>FU11-006478</t>
  </si>
  <si>
    <t>FU12-006673</t>
  </si>
  <si>
    <t>FU13-006820</t>
  </si>
  <si>
    <t>FU13-006838</t>
  </si>
  <si>
    <t>FU13-006847</t>
  </si>
  <si>
    <t>FU15-007050</t>
  </si>
  <si>
    <t>FU15-007077</t>
  </si>
  <si>
    <t>FU15-007078</t>
  </si>
  <si>
    <t>FU15-007120</t>
  </si>
  <si>
    <t>FU15-VI001</t>
  </si>
  <si>
    <t>FU16-007146M</t>
  </si>
  <si>
    <t>FU16-007148M</t>
  </si>
  <si>
    <t>FU16-007199</t>
  </si>
  <si>
    <t>FU16-007243</t>
  </si>
  <si>
    <t xml:space="preserve">Bank épületszárny részleges felújításának tervezése </t>
  </si>
  <si>
    <t>FU16-007253</t>
  </si>
  <si>
    <t>FU16-007269</t>
  </si>
  <si>
    <t>FU16-007295</t>
  </si>
  <si>
    <t>FU16-007305</t>
  </si>
  <si>
    <t xml:space="preserve">Védművek védképességét szolgáló helyreállítási feladat </t>
  </si>
  <si>
    <t>FU17-007375</t>
  </si>
  <si>
    <t>FU17-007376</t>
  </si>
  <si>
    <t>FU17-007405</t>
  </si>
  <si>
    <t>FU17-007422</t>
  </si>
  <si>
    <t>FU17-007424</t>
  </si>
  <si>
    <t>FU17-007426</t>
  </si>
  <si>
    <t>FU17-007428</t>
  </si>
  <si>
    <t>FU17-007501</t>
  </si>
  <si>
    <t>FU17-007543</t>
  </si>
  <si>
    <t>FU17-MUEMCT</t>
  </si>
  <si>
    <t>FU18-007248</t>
  </si>
  <si>
    <t>FU18-007597</t>
  </si>
  <si>
    <t>FU18-007599</t>
  </si>
  <si>
    <t>FU18-007609</t>
  </si>
  <si>
    <t>FU18-007631</t>
  </si>
  <si>
    <t>FU18-007653</t>
  </si>
  <si>
    <t>FU18-007664</t>
  </si>
  <si>
    <t>FU18-007677</t>
  </si>
  <si>
    <t>FU18-007681</t>
  </si>
  <si>
    <t>FU18-007682</t>
  </si>
  <si>
    <t>FU19-007726</t>
  </si>
  <si>
    <t>FU19-007733</t>
  </si>
  <si>
    <t>FU19-007739</t>
  </si>
  <si>
    <t>FU19-007741</t>
  </si>
  <si>
    <t>FU19-007742</t>
  </si>
  <si>
    <t>FU19-007747</t>
  </si>
  <si>
    <t>FU19-007748</t>
  </si>
  <si>
    <t>FU19-007751</t>
  </si>
  <si>
    <t>FU19-007760</t>
  </si>
  <si>
    <t>FU19-007762</t>
  </si>
  <si>
    <t>FU19-007763</t>
  </si>
  <si>
    <t>FU19-007766</t>
  </si>
  <si>
    <t>FU19-007772</t>
  </si>
  <si>
    <t>FU19-007777</t>
  </si>
  <si>
    <t>FU19-007778</t>
  </si>
  <si>
    <t>FU19-007792</t>
  </si>
  <si>
    <t>FU19-007797</t>
  </si>
  <si>
    <t>FU19-007798</t>
  </si>
  <si>
    <t>FU19-007802</t>
  </si>
  <si>
    <t>FU19-007805</t>
  </si>
  <si>
    <t>FU19-KO02M</t>
  </si>
  <si>
    <t>FU19-LAKAS</t>
  </si>
  <si>
    <t>FU19-PALY01M</t>
  </si>
  <si>
    <t>FU19-VISM006</t>
  </si>
  <si>
    <t>FU20-KO001</t>
  </si>
  <si>
    <t>FU-KORNYALAP</t>
  </si>
  <si>
    <t xml:space="preserve">Budapest Főváros Levéltára  </t>
  </si>
  <si>
    <t>Általános tartalék</t>
  </si>
  <si>
    <t>Ügyletkód</t>
  </si>
  <si>
    <t>Címkód</t>
  </si>
  <si>
    <t>Dologi</t>
  </si>
  <si>
    <t>1.  Fővárosi Önkormányzati Rendészeti Igazgatóság</t>
  </si>
  <si>
    <t>28. Budapest Főváros Önkormányzata</t>
  </si>
  <si>
    <t>27. Budapest Főváros Főpolgármesteri Hivatal</t>
  </si>
  <si>
    <t>26. Fővárosi Állat- És Növénykert</t>
  </si>
  <si>
    <t>25. Budapest Főváros Levéltára</t>
  </si>
  <si>
    <t>24. Bartók Béla Emlékház</t>
  </si>
  <si>
    <t>23. Budapesti Történeti Múzeum</t>
  </si>
  <si>
    <t>22. Budapesti Művelődési Központ</t>
  </si>
  <si>
    <t>21. Fővárosi Szabó Ervin Könyvtár</t>
  </si>
  <si>
    <t>20. Étkeztetési Szolgáltató Gazdasági Szervezet</t>
  </si>
  <si>
    <t>19. Deák17 Gyermek És Ifjúsági Művészeti Galéria</t>
  </si>
  <si>
    <t>18. Fővárosi Roma Oktatási És Kulturális Központ</t>
  </si>
  <si>
    <t>17. Cseppkő Óvoda</t>
  </si>
  <si>
    <t>16. Fővárosi Önkormányzat Óvodája</t>
  </si>
  <si>
    <t>15. Mozaik Gazdasági Szervezet</t>
  </si>
  <si>
    <t>13. Fővárosi Önkormányzat Vámosmikolai Idősek Otthona</t>
  </si>
  <si>
    <t>12. Fővárosi Önkormányzat Szombathelyi Idősek Otthona</t>
  </si>
  <si>
    <t>11. Fővárosi Önkormányzat Gyulai Idősek Otthona</t>
  </si>
  <si>
    <t>10. Fővárosi Önkormányzat Gödöllői Idősek Otthona</t>
  </si>
  <si>
    <t>9. Fővárosi Önkormányzat Pesti Úti Idősek Otthona</t>
  </si>
  <si>
    <t>8. Fővárosi Önkormányzat Kútvölgyi Úti Idősek Otthona</t>
  </si>
  <si>
    <t>7. Fővárosi Önkormányzat Kamaraerdei Úti Idősek Otthona</t>
  </si>
  <si>
    <t>6. Fővárosi Önkormányzat Halom Utcai Idősek Otthona</t>
  </si>
  <si>
    <t>4. Fővárosi Önkormányzat Alacska Úti Idősek Otthona</t>
  </si>
  <si>
    <t>3. Fővárosi Önkormányzat Baross Utcai Idősek Otthona</t>
  </si>
  <si>
    <t>2. Fővárosi Önkormányzat Csarnok és Piac Igazgatósága</t>
  </si>
  <si>
    <t>Működési célú támogatások államháztartáson belülről</t>
  </si>
  <si>
    <t>Önkéntes</t>
  </si>
  <si>
    <t>Utcai szociális munka támogatása</t>
  </si>
  <si>
    <t>Helyi önkormányzatok működésének általános támogatása</t>
  </si>
  <si>
    <t>Települési önkormányzatok egyes köznevelési feladatainak támogatása</t>
  </si>
  <si>
    <t>Működési célú költségvetési támogatások és kiegészítő támogatások</t>
  </si>
  <si>
    <t>Egyéb működési célú támogatások bevételei államháztartáson belülről</t>
  </si>
  <si>
    <t>Építményadó</t>
  </si>
  <si>
    <t xml:space="preserve">Iparűzési adó </t>
  </si>
  <si>
    <t xml:space="preserve">Idegenforgalmi adó </t>
  </si>
  <si>
    <t>Felhalmozási célú önkormányzati támogatások</t>
  </si>
  <si>
    <t>Beruházási célú támogatások államháztartáson belülről</t>
  </si>
  <si>
    <t>Értékesítések, szolgáltatások bevételei</t>
  </si>
  <si>
    <t>Közterület-használati díjbevétel, kártalanítás</t>
  </si>
  <si>
    <t>Út-hídfenntartás</t>
  </si>
  <si>
    <t>Közterületi parkolási feladatok</t>
  </si>
  <si>
    <t>II.ker. Margit krt. 66. elszámolása</t>
  </si>
  <si>
    <t>Szennyvízkezelési közszolgáltatási feladatok</t>
  </si>
  <si>
    <t>Egyéb működési bevételek</t>
  </si>
  <si>
    <t>Vállalkozási és vagyonkezelési feladatok</t>
  </si>
  <si>
    <t>Tárgyi eszközök üzemeltetésbe, vagyonkezelésbe és haszonbérletbe adásából származó bevételek</t>
  </si>
  <si>
    <t>Osztalékbevételek</t>
  </si>
  <si>
    <t>Parkolási feltételrendszer biztosítása</t>
  </si>
  <si>
    <t xml:space="preserve">Kamatbevételek és egyéb pénzügyi műveletek bevételei </t>
  </si>
  <si>
    <t>Adóigazgatási feladatokra</t>
  </si>
  <si>
    <t xml:space="preserve">Építészeti, értékvédelmi feladatok </t>
  </si>
  <si>
    <t>Önkormányzati lakások értékesítése</t>
  </si>
  <si>
    <t>Részesedések értékesítéséhez, megszűnéséhez kapcsolódó bevételek</t>
  </si>
  <si>
    <t>REK kft. Szakmai feladatai</t>
  </si>
  <si>
    <t>Forgótőke ÁFA finanszírozásra</t>
  </si>
  <si>
    <t>Egyéb működési célú átvett pénzeszközök államháztartáson kívülről</t>
  </si>
  <si>
    <t>Dolgozók lakásépítésére, vásárlására folyósított kölcsön</t>
  </si>
  <si>
    <t>Finanszírozási bevételek</t>
  </si>
  <si>
    <t>EIB hitelek</t>
  </si>
  <si>
    <t>Települési önkormányzatok kulturális feladatainak támogatása</t>
  </si>
  <si>
    <t>5. Fővárosi Önkormányzat Vázsonyi Vilmos Idősek Otthona</t>
  </si>
  <si>
    <t>Kötelező feladatok</t>
  </si>
  <si>
    <t>Egyéb működési célú kiadások</t>
  </si>
  <si>
    <t>Beruházások</t>
  </si>
  <si>
    <t>K9</t>
  </si>
  <si>
    <t>Államháztartáson belüli megelőlegezések</t>
  </si>
  <si>
    <t>Címkód megnevezése</t>
  </si>
  <si>
    <t>Munkaadókat terhelő járulékok</t>
  </si>
  <si>
    <t xml:space="preserve">K9 </t>
  </si>
  <si>
    <t>Finanszírozási kiadások</t>
  </si>
  <si>
    <t>Kiadás összesen</t>
  </si>
  <si>
    <t>Bevétel összesen</t>
  </si>
  <si>
    <t>Fővárosi Önkormányzati Rendészeti Igazgatóság összesen</t>
  </si>
  <si>
    <t>Fővárosi Önkormányzat Csarnok és Piac Igazgatósága (CSAPI)</t>
  </si>
  <si>
    <t xml:space="preserve">Fővárosi Önkormányzat Baross Utcai Idősek Otthona </t>
  </si>
  <si>
    <t>Fővárosi Önkormányzat Alacskai Úti Idősek Otthona összesen</t>
  </si>
  <si>
    <t xml:space="preserve">Fővárosi Önkormányzat Vázsonyi Vilmos Idősek Otthona (Rózsa utca) </t>
  </si>
  <si>
    <t xml:space="preserve">Fővárosi Önkormányzat Halom Utcai Idősek Otthona </t>
  </si>
  <si>
    <t xml:space="preserve">Fővárosi Önkormányzat Kamaraerdei Úti Idősek Otthona </t>
  </si>
  <si>
    <t xml:space="preserve">Fővárosi Önkormányzat Kútvölgyi Úti Idősek Otthona </t>
  </si>
  <si>
    <t xml:space="preserve">Fővárosi Önkormányzat Pesti Úti Idősek Otthona </t>
  </si>
  <si>
    <t>Fővárosi Önkormányzat Gödöllői Idősek Otthona összesen</t>
  </si>
  <si>
    <t>Fővárosi Önkormányzat Gyulai Idősek Otthona összesen</t>
  </si>
  <si>
    <t>Fővárosi Önkormányzat  Szombathelyi Idősek Otthona összesen</t>
  </si>
  <si>
    <t xml:space="preserve">Fővárosi Önkormányzat Vámosmikolai Idősek Otthona </t>
  </si>
  <si>
    <t>Budapesti Módszertani Szociális Központ és Intézményei összesen</t>
  </si>
  <si>
    <t xml:space="preserve">Mozaik Gazdasági Szervezet  </t>
  </si>
  <si>
    <t xml:space="preserve">Fővárosi Önkormányzat Óvodája </t>
  </si>
  <si>
    <t xml:space="preserve">Cseppkő Óvoda </t>
  </si>
  <si>
    <t>Deák17 Gyermek és Ifjúsági Művészeti Galéria</t>
  </si>
  <si>
    <t xml:space="preserve">Étkeztetési Szolgáltató Gazdasági Szervezet </t>
  </si>
  <si>
    <t>Fővárosi Szabó Ervin Könyvtár összesen</t>
  </si>
  <si>
    <t xml:space="preserve">Budapesti Művelődési Központ </t>
  </si>
  <si>
    <t>Budapesti Történeti Múzeum összesen</t>
  </si>
  <si>
    <t>Fővárosi Állat-és Növénykert összesen</t>
  </si>
  <si>
    <t>Összesen</t>
  </si>
  <si>
    <t>Államigazgatás</t>
  </si>
  <si>
    <t>01</t>
  </si>
  <si>
    <t>02</t>
  </si>
  <si>
    <t>Tárgyi eszköz beszerzés</t>
  </si>
  <si>
    <t>Intézményi felújítási keret</t>
  </si>
  <si>
    <t>Engedélyokirat vagy célokmány állapota</t>
  </si>
  <si>
    <t>Hatályos (B)</t>
  </si>
  <si>
    <t>Fővárosi Önkormányzat Rendészeti Igazgatóság eszközbeszerzései
2019-2022</t>
  </si>
  <si>
    <t>Kamaraerdei úti telephely „B” épületének részleges rekonstrukciója</t>
  </si>
  <si>
    <t>Mosodai ipari gépek beszerzése</t>
  </si>
  <si>
    <t>Konyhai eszközök beszerzése</t>
  </si>
  <si>
    <t>FE20-007883</t>
  </si>
  <si>
    <t>FE20-007925</t>
  </si>
  <si>
    <t>FE20-007875</t>
  </si>
  <si>
    <t>FE20-007911</t>
  </si>
  <si>
    <t>Pavilonsori épületrészben betegemelő rendszer kiépítése</t>
  </si>
  <si>
    <t>"A" jelű épületben felvonó csere</t>
  </si>
  <si>
    <t>FE20-007899</t>
  </si>
  <si>
    <t>FE20-007900</t>
  </si>
  <si>
    <t>Főépület légtechnikai rendszer átalakítása és bővítése</t>
  </si>
  <si>
    <t>Nagykastély épület részleges átalakítása II. ütem</t>
  </si>
  <si>
    <t>Nagykastély épület földszint fokozott ápolási részleg kialakítása</t>
  </si>
  <si>
    <t>Központban és telephelyeken konyhai eszközök, berendezések beszerzése, pótlása</t>
  </si>
  <si>
    <t>Nem releváns (B)</t>
  </si>
  <si>
    <t>FE20-007897</t>
  </si>
  <si>
    <t>A BMSZKI telephelyein biztonsági rendszerek bővítése, telepítése</t>
  </si>
  <si>
    <t>Mosókonyhai berendezések folyamatos cseréje</t>
  </si>
  <si>
    <t>Informatikai beruházás</t>
  </si>
  <si>
    <t>Dózsa György úti telephely karbantartó műhelyekhez gépek berendezések, felszerelések beszerzése</t>
  </si>
  <si>
    <t>BMSZKI, Aszódi úti telephely akadálymentesítés</t>
  </si>
  <si>
    <t>BMSZKI, "Első befogadóhely létrehozására és finanszírozására " pályázat beruházási feladatok</t>
  </si>
  <si>
    <t xml:space="preserve">Vakok Óvodája Általános Iskolája óvoda épület külső lift építése </t>
  </si>
  <si>
    <t>Gépjármű beszerzés</t>
  </si>
  <si>
    <t>Iskola kapun kívüli programokhoz kisértékű tárgyi eszköz beszerzés</t>
  </si>
  <si>
    <t>FE20-007903</t>
  </si>
  <si>
    <t>FE20-007891</t>
  </si>
  <si>
    <t>Foglalkoztatási és fejlesztő eszközök beszerzése</t>
  </si>
  <si>
    <t>FE20-007901</t>
  </si>
  <si>
    <t>Ételszállító járművek beszerzése</t>
  </si>
  <si>
    <t>VI. kerületi új tagkönyvtár létesítése</t>
  </si>
  <si>
    <t>Fiókkönyvtárak informatikai fejlesztése</t>
  </si>
  <si>
    <t>FE20-TAM01</t>
  </si>
  <si>
    <t>Könyvtári érdekeltségnövelő támogatásból állománygyarapítás és informatikai eszköz beszerzés</t>
  </si>
  <si>
    <t>FE20-007845</t>
  </si>
  <si>
    <t>BMK új székhely kialakításának előkészítése</t>
  </si>
  <si>
    <t>Vármúzeum Barokk Csarnok üvegtető csere és rekonstrukció I. és II. ütem</t>
  </si>
  <si>
    <t>Aquincumi múzeum kerítés rekonstrukció</t>
  </si>
  <si>
    <t>Szent István király szobor létesítése</t>
  </si>
  <si>
    <t>Budapest Galéria Lajos u-i kiállítóhely villámvédelmének kiépítése-tervezés</t>
  </si>
  <si>
    <t>FE20-007813</t>
  </si>
  <si>
    <t>BTM-Budapest Galéria Háború(k)ban megerőszakolt nők emlékműve</t>
  </si>
  <si>
    <t>FE20-007842</t>
  </si>
  <si>
    <t>BTM Aquincum Múzeum rekonstrukciójának előkészítése</t>
  </si>
  <si>
    <t>FE20-007852</t>
  </si>
  <si>
    <t>BTM A Vármúzeumi "Buda-a királyi méltóság széke és trónusa" című állandó kiállításának installációja, korszerűsítése (Gótikus terem előtere)</t>
  </si>
  <si>
    <t>FE20-007869</t>
  </si>
  <si>
    <t>Aquincumi múzeum leletraktárának bővítése, klimatizálása</t>
  </si>
  <si>
    <t>FE20-007871</t>
  </si>
  <si>
    <t>Aquincumi múzeum MHSZ épület klimatizálása, elektromos hálózat átépítése bővítése</t>
  </si>
  <si>
    <t>FE20-007872</t>
  </si>
  <si>
    <t>Műtárgyak digitalizálása és számítástechnikai fejlesztés</t>
  </si>
  <si>
    <t>FE20-007873</t>
  </si>
  <si>
    <t>Szerverfejlesztés és tárhely bővítés</t>
  </si>
  <si>
    <t>Az Emlékház kiállítási koncepciója megújításának I. üteme, zenehallgatási állomások létesítése interaktív eszközök beépítésével</t>
  </si>
  <si>
    <t>Raktárkapacitás bővítése</t>
  </si>
  <si>
    <t>Elefántház rekonstrukció</t>
  </si>
  <si>
    <t>Nagyszikla héjazat rekonstrukció</t>
  </si>
  <si>
    <t>Pannon Park fejlesztése</t>
  </si>
  <si>
    <t>Nem releváns (D)</t>
  </si>
  <si>
    <t>Dolgozók lakásépítésére, vásárlására  folyósított kölcsön</t>
  </si>
  <si>
    <t>Előkészítés alatt (C)</t>
  </si>
  <si>
    <t xml:space="preserve">Zászló beszerzés </t>
  </si>
  <si>
    <t xml:space="preserve">Épületberendezések beszerzése </t>
  </si>
  <si>
    <t>Tűzivíz-vízrendszer tervezése</t>
  </si>
  <si>
    <t>IMMI zajtérkép program funkcionális bővítése</t>
  </si>
  <si>
    <t>FE14-007011</t>
  </si>
  <si>
    <t>BFTK Nonprofit Kft. székhelyének kialakítása</t>
  </si>
  <si>
    <t>Pénzügyi Információs Rendszer fejlesztése</t>
  </si>
  <si>
    <t>Tűzjelző hálózat kivitelezése</t>
  </si>
  <si>
    <t xml:space="preserve">Klíma beszerzés </t>
  </si>
  <si>
    <t>Irattár klíma korszerűsítése</t>
  </si>
  <si>
    <t>Nyomdagép beszerzése 2019.</t>
  </si>
  <si>
    <t>Közterület-használati program fejlesztése</t>
  </si>
  <si>
    <t>FE20-007810</t>
  </si>
  <si>
    <t>Térinformatikai rendszer fejlesztése</t>
  </si>
  <si>
    <t>FE20-007828</t>
  </si>
  <si>
    <t>FE20-007829</t>
  </si>
  <si>
    <t>FE20-007833</t>
  </si>
  <si>
    <t>Központi aktív eszközök cseréje</t>
  </si>
  <si>
    <t>FE20-007834</t>
  </si>
  <si>
    <t>Digitális hálózati fénymásolók beszerzése</t>
  </si>
  <si>
    <t>FE20-007835</t>
  </si>
  <si>
    <t>Számítástechnikai eszközök beszerzése 2020.</t>
  </si>
  <si>
    <t>FE20-007836</t>
  </si>
  <si>
    <t>ASP interfészek és kapcsolódások kialakítása 2020.</t>
  </si>
  <si>
    <t>FE20-007837</t>
  </si>
  <si>
    <t>Nyomdagép beszerzése 2020.</t>
  </si>
  <si>
    <t>FE20-007838</t>
  </si>
  <si>
    <t>Iktató rendszer adaptálásra, licencek beszerzése 2020</t>
  </si>
  <si>
    <t>Városháza kazánok cseréje, korszerűsítése</t>
  </si>
  <si>
    <t>Hivatali beruházások</t>
  </si>
  <si>
    <t>Mobiltelefonok beszerzése</t>
  </si>
  <si>
    <t xml:space="preserve">Egyéb gépek, berendezések beszerzése </t>
  </si>
  <si>
    <t>Főpolgármesteri Hivatal vagyonvédelmi rendszerének átalakítása</t>
  </si>
  <si>
    <t>Bútor beszerzés</t>
  </si>
  <si>
    <t>Hivatali telekommunikációs hálózat részleges rekonstrukciója</t>
  </si>
  <si>
    <t>Számítástechnikai eszközök beszerzése 2015-2016.</t>
  </si>
  <si>
    <t xml:space="preserve">Gépjármű beszerzés </t>
  </si>
  <si>
    <t>Hivatali elektronikus ügyintézés informatikai támogatása</t>
  </si>
  <si>
    <t>Adatvédelmi megfelelőséget biztosító informatikai fejlesztések</t>
  </si>
  <si>
    <t>Budapesti Közlekesési Központ Zrt.</t>
  </si>
  <si>
    <t>Hatályos (A)</t>
  </si>
  <si>
    <t>Budapesti villamos és trolibusz járműfejlesztéshez kapcsolódó beruházások</t>
  </si>
  <si>
    <t>Tervezési előkészítés a Milleniumi Földalatti Vasút rekonstrukciójához és a járműbeszerzéshez</t>
  </si>
  <si>
    <t>M3 metró meghosszabbítása Káposztásmegyerig előkészítés, engedélyes terv készítés, engedélyeztetés-I. részfeladat</t>
  </si>
  <si>
    <t>TVM rendszer bővítése</t>
  </si>
  <si>
    <t>Csepel városközpont és autóbuszállomások (tervezés)</t>
  </si>
  <si>
    <t>Budapesti villamos és trolibusz járműfejlesztés II. ütem</t>
  </si>
  <si>
    <t>Egyéb felhalmozású célú kiadások</t>
  </si>
  <si>
    <t>Ügyfélcentrumok létesítése</t>
  </si>
  <si>
    <t>Budai Fonódó villamoshálózat és 1-3 villamos kiegészítő munkák  (mozgólépcső távvezérlés, Margit kórház és Selmeci u.  peronok)</t>
  </si>
  <si>
    <t>1-es villamos vonal meghosszabbítása Etele térig - Könyves Kálmán krt. Népliget és Mester utca közötti villamosvágány átépítése</t>
  </si>
  <si>
    <t>2-es villamosvonal rekonstrukciójának tervezése</t>
  </si>
  <si>
    <t>Önkormányzati beruházások</t>
  </si>
  <si>
    <t>Nem releváns (A)</t>
  </si>
  <si>
    <t>Nem releváns (C)</t>
  </si>
  <si>
    <t>Víztermelő kutak fejlesztése, vízminőségi és kapacításkockázatok kezelése - önerő</t>
  </si>
  <si>
    <t>Fővárosi EuroVelo kerékpáros útvonalak fejlesztése</t>
  </si>
  <si>
    <t>XXII. Kerület Városház tér rekonstrukció</t>
  </si>
  <si>
    <t>Főváros árvízvédelmi fejlesztése Pest-észak szakasz</t>
  </si>
  <si>
    <t>Városháza rekonstrukció A. ütem (elektromos munkák, rendeltetésszerű használathoz elengedhetetlen felújítások, Madách téri homlokzat)</t>
  </si>
  <si>
    <t>Budapest Galéria elhelyezése, új kiállítóterem kialakítása</t>
  </si>
  <si>
    <t>FE20-VG001</t>
  </si>
  <si>
    <t>Kisajátítás és korlátozási kártalanítást megelőző kártalanítás adás-vétellel</t>
  </si>
  <si>
    <t xml:space="preserve">Kisértékű tárgyi eszköz beszerzés -BFVK Zrt. </t>
  </si>
  <si>
    <t>M3 rekonstrukcióhoz kapcsolódó szakértői költségek</t>
  </si>
  <si>
    <t>Városmegújítási, zöldterületfejlesztési feladatok</t>
  </si>
  <si>
    <t>Fővárosi hulladékgazdálkodási rendszer bővítése, a hulladékfeldolgozás és újrahasznosítás arányának növelése</t>
  </si>
  <si>
    <t>BKK Zrt. P+R rendszerű parkolók előkészítése és kivitelezése</t>
  </si>
  <si>
    <t>Széll Kálmán tér fejlesztése</t>
  </si>
  <si>
    <t>A fővárosi házhoz menő szelektív hulladékgyűjtési rendszer kialakítása projekt keretében beszerzett hulladékgazdálkodási eszközök mennyiségében keletkezett hiány pótlása</t>
  </si>
  <si>
    <t>Pesti rakpart északi rendezése, gyalogos és kerékpárút kialakítása</t>
  </si>
  <si>
    <t>Blaha Lujza tér rekonstrukciója</t>
  </si>
  <si>
    <t>M3 metróvonal infrastruktúra rekonstrukció projekt megvalósításához szükséges közműkiváltásokkal összefüggésben felmerülő, nem elszámolható költségekhez szükséges forrás biztosítása</t>
  </si>
  <si>
    <t>Fánk Pannon Park Projekt fejlesztése koordinációja</t>
  </si>
  <si>
    <t>VEKOP Kerékpáros fejlesztések</t>
  </si>
  <si>
    <t>M3 autópálya fővárosi bevezető szakaszán zajvédőfal kivitelezése</t>
  </si>
  <si>
    <t>2018-2021. évi közúti forgalomirányítás fejlesztési programja</t>
  </si>
  <si>
    <t>Forgalomtechnikai intézkedések 2018-2021</t>
  </si>
  <si>
    <t>Aranyhegyi-patak árvízvédelmi létesítmény megvalósítása</t>
  </si>
  <si>
    <t>Pünkösdfürdői védvonalszakasz zöldfelület fejlesztési munkái</t>
  </si>
  <si>
    <t>A fővárosi hulladékgazdálkodási rendszer fejlesztése, különös tekintettel a hulladékgyűjtési, szállítási és előkezelő rendszerre</t>
  </si>
  <si>
    <t>Life HungAIRy című projekt</t>
  </si>
  <si>
    <t>Aquincumi híd előkészítési fázisának megvalósítása</t>
  </si>
  <si>
    <t>Egységes ingatlannyilvántartási rendszer létrehozása -BFVK Zrt.</t>
  </si>
  <si>
    <t>Béke téri tehermentesítő főgyűjtőcsatorna</t>
  </si>
  <si>
    <t>FE20-007841</t>
  </si>
  <si>
    <t>Idősotthonok férőhelyfejlesztésének előkészítése</t>
  </si>
  <si>
    <t>FE20-007848</t>
  </si>
  <si>
    <t>Lakás beruházási feladatok -BFVK Zrt.</t>
  </si>
  <si>
    <t>FE20-007855</t>
  </si>
  <si>
    <t>Pesti fonódó villamoshálózat I. ütem</t>
  </si>
  <si>
    <t>FE20-007858</t>
  </si>
  <si>
    <t>BKSZTT 2020. évi beruházási feladatai</t>
  </si>
  <si>
    <t>FE20-007890</t>
  </si>
  <si>
    <t>A fővárosi közösségi közlekedési járműfejlesztés központi támogatásból megvalósuló buszbeszerzésének előfinanszírozása</t>
  </si>
  <si>
    <t>FE20-007913</t>
  </si>
  <si>
    <t xml:space="preserve">M3 akadálymentesítés </t>
  </si>
  <si>
    <t>FE20-007919</t>
  </si>
  <si>
    <t>Vízellátást biztosító beruházások tervezése és kivitelezése</t>
  </si>
  <si>
    <t>FE20-007926</t>
  </si>
  <si>
    <t>Budapesti Központi Szennyvíztisztító Telep iszapvonal fejlesztés előkészítése</t>
  </si>
  <si>
    <t>FE20-007927</t>
  </si>
  <si>
    <t>Dél-pesti Szennyvíztisztító Telep vízgyűjtő területéhez kapcsolódó fejlesztések - I. ütem előkészítése</t>
  </si>
  <si>
    <t xml:space="preserve">4. sz. metró (1.szakasz alapprojekt+1. szakasz kapcsolódó beruházás) KÖZOP előleg állományváltozással  </t>
  </si>
  <si>
    <t xml:space="preserve">Budapest Komplex Integrált Szennyvízelvezetése </t>
  </si>
  <si>
    <t>XIX-XX. Nagykőrösi út menti lakóterületek zaj elleni védelme</t>
  </si>
  <si>
    <t>FE20-ENONERO</t>
  </si>
  <si>
    <t>Fővárosi Önkormányzat és intézményei épületeinek energetikai korszerűsítése-önerő</t>
  </si>
  <si>
    <t>FE15-007090</t>
  </si>
  <si>
    <t>Városháza épületének fejlesztése</t>
  </si>
  <si>
    <t>FE18-TRAFO</t>
  </si>
  <si>
    <t>Városháza régi Trafóház épületének átalakítása</t>
  </si>
  <si>
    <t>TÉR_KÖZ pályázat városrehabilitációs keret</t>
  </si>
  <si>
    <t>FE20-KATONA</t>
  </si>
  <si>
    <t>Új kiszolgáló helyiség vásárlása</t>
  </si>
  <si>
    <t>Tervezett új fejlesztési feladatokhoz kapcsolódó dologi kiadások</t>
  </si>
  <si>
    <t>FE20-SZENA1A</t>
  </si>
  <si>
    <t>Széna tér felújítása I./A ütem</t>
  </si>
  <si>
    <t>Közlekedésfejlesztési feladatok tartalékkerete</t>
  </si>
  <si>
    <t>Víziközmű fejlesztési keret</t>
  </si>
  <si>
    <t>Áthúzódó kiadások átütemezési kerete</t>
  </si>
  <si>
    <t>Munkaadókat terhelő és járulékok és szociális hozzájárulási adó</t>
  </si>
  <si>
    <t xml:space="preserve">Lakás beruházási feladatok -BFVK Zrt. </t>
  </si>
  <si>
    <t>Egységes ingatlannyilvántartási rendszer tervezése</t>
  </si>
  <si>
    <t>Márton út 25. számon található sportpálya fejlesztése, előkészítés</t>
  </si>
  <si>
    <t>Állammal szemben folyamatban lévő és egyéb elszámolások kerete</t>
  </si>
  <si>
    <t>Közműkiváltások kerete</t>
  </si>
  <si>
    <t>Intézményi fejlesztési pályázatok önrészének kerete</t>
  </si>
  <si>
    <t>Környezetvédelmi Alap</t>
  </si>
  <si>
    <t>Közműkiváltások elszámolása</t>
  </si>
  <si>
    <t>FE20-ALLAM</t>
  </si>
  <si>
    <t>Budapesti Rendőrfőkapitányság támogatása</t>
  </si>
  <si>
    <t>Horizont 2020 USER-CHI projekt</t>
  </si>
  <si>
    <t>Részvételi költségvetési projektek</t>
  </si>
  <si>
    <t>Önkormányzati eszközök beszerzése bizottságok és képviselőcsoportok részére</t>
  </si>
  <si>
    <t>Önkormányzati informatikai eszközök beszerzése bizottságok és képviselőcsoportok részére</t>
  </si>
  <si>
    <t>II. ker. Margit körút 66. elszámolása</t>
  </si>
  <si>
    <t>Céljelleggel támogatott intézményi fejlesztések kerete</t>
  </si>
  <si>
    <t>Veszélyhelyzet miatt szükséges eszközök beszerzése</t>
  </si>
  <si>
    <t>FE20-VESZ01</t>
  </si>
  <si>
    <t>Intézmények mindösszesen:</t>
  </si>
  <si>
    <t>Hivatal összesen</t>
  </si>
  <si>
    <t>Önkormányzat összesen</t>
  </si>
  <si>
    <t>Telephelyek világítás korszerűsítése, felújítása</t>
  </si>
  <si>
    <t>Virág Benedek u-i telephely "A" és  "B" épület részleges felújítása</t>
  </si>
  <si>
    <t>FU20-007910</t>
  </si>
  <si>
    <t>Rózsa utcai telephely lift felújítása</t>
  </si>
  <si>
    <t>Gergely utcai telephelyen a nyílászárók felújítása</t>
  </si>
  <si>
    <t>Óhegy u-i telephely "A" épület nyílászáróinak felújítása</t>
  </si>
  <si>
    <t>FU20-007909</t>
  </si>
  <si>
    <t>Tapló utcai telephely vizes helyiségek felújítása</t>
  </si>
  <si>
    <t>Telephelyeken kazánok cseréje járulékos munkákkal</t>
  </si>
  <si>
    <t>FU20-007892</t>
  </si>
  <si>
    <t>Ányos úti telephelyén szennyvízvezeték hálózat részleges cseréje</t>
  </si>
  <si>
    <t>FU20-007920</t>
  </si>
  <si>
    <t>Fővárosi Önkormányzat Kútvölgyi Úti Idősek Otthona Lapostető teljeskörű felújítása</t>
  </si>
  <si>
    <t>FU20-007887</t>
  </si>
  <si>
    <t>A lakók elhelyezését biztosító épületek strangjainak cseréje és fürdőszobák felújítása</t>
  </si>
  <si>
    <t>FU20-007908</t>
  </si>
  <si>
    <t>Pavilon épület vizes helyiségek felújítása</t>
  </si>
  <si>
    <t>Vizes helyiségek felújítása</t>
  </si>
  <si>
    <t>Kazán felújítása</t>
  </si>
  <si>
    <t>Alföldi utcai th. Utcai bejárati ajtók automatizálása (Mozgássérült ellátás)</t>
  </si>
  <si>
    <t>Bánya utcai telephelyen gázkazánok cseréje, kondenzációs kazánra + bojlerek cseréje tervezéssel</t>
  </si>
  <si>
    <t>Táblás utcai telephelyen gázkazánok és bojlerek cseréje</t>
  </si>
  <si>
    <t>Kocsis utcai és Külső Mester utcai telephely külső szennyvízelvezető rendszer felújítása</t>
  </si>
  <si>
    <t>Aszódi utcai telephely lapostető felújítása</t>
  </si>
  <si>
    <t>FU19-007811</t>
  </si>
  <si>
    <t>BMSZKI, Bánya utcai telephely támfal veszélytelenítés és felújítás</t>
  </si>
  <si>
    <t>BMSZKI, "Első befogadóhely létrehozására és finanszírozására " pályázat felújítási feladatok</t>
  </si>
  <si>
    <t xml:space="preserve">Pilisszántó ( Orosdy kastély ) elektromos rendszer további felújítása, étellift elektromos vezérlés felújítása </t>
  </si>
  <si>
    <t>Mozaik Gazdasági Szervezet Fővárosi Önkormányzat Óvodája: részleges tetőfelújítás</t>
  </si>
  <si>
    <t>Kazánok és gázvezeték cseréje</t>
  </si>
  <si>
    <t>Játszóudvari gumiburkolat felújítása I. ütem</t>
  </si>
  <si>
    <t>FU20-007870</t>
  </si>
  <si>
    <t>Nyílászárók cseréje</t>
  </si>
  <si>
    <t>FU20-007880</t>
  </si>
  <si>
    <t>Elektromos hálózat felújítása főző és tálaló konyhában</t>
  </si>
  <si>
    <t>FU20-007881</t>
  </si>
  <si>
    <t>Ételszállító lift cseréje NÉBIH, ÁNTSZ előírások alapján</t>
  </si>
  <si>
    <t>BTM Budapest Galéria köztéri szobrok felújítása (2016-2019)</t>
  </si>
  <si>
    <t>BTM Budapest Galéria Köztéri szobrok felújítása</t>
  </si>
  <si>
    <t>FU20-007850</t>
  </si>
  <si>
    <t>BTM Kegyoszlopok felújításának többletfeladata</t>
  </si>
  <si>
    <t>BTM-Budapest Galéria I. világháborús emlékművek felújítása</t>
  </si>
  <si>
    <t xml:space="preserve">BTM Vármúzeum ablakok felújítása </t>
  </si>
  <si>
    <t>FU20-007874</t>
  </si>
  <si>
    <t>Aquincumi Múzeum É-K-D-i kerítésszakasz és a romterület kapujának részleges felújítása</t>
  </si>
  <si>
    <t>FU20-007882</t>
  </si>
  <si>
    <t>Aquincumi Múzeum ELMŰ épület, foglalkoztató utólagos szigetelése</t>
  </si>
  <si>
    <t>FU20-007917</t>
  </si>
  <si>
    <t>BTM-Budapest Galéria, Szent Gellért szobor felújítása</t>
  </si>
  <si>
    <t>FU20-007922</t>
  </si>
  <si>
    <t>Kiemelt kortörténeti jelentőséggel bíró köztéri szobrok felújítása</t>
  </si>
  <si>
    <t xml:space="preserve">Bartók Béla Emlékház villámvédelem felújítása </t>
  </si>
  <si>
    <t>FU20-007867</t>
  </si>
  <si>
    <t>Előadóterem technikai berendezéseinek felújítása</t>
  </si>
  <si>
    <t>Városháza épület fa zárófödém, mátrai födém faanyagvédelmi szerkezetvizsgálati szakvélemény készítése</t>
  </si>
  <si>
    <t>Harangtorony, épület tetőfedő bádogos szerkezetek, oromfalazat felújításának tervezése</t>
  </si>
  <si>
    <t>Központi Irattári épület részleges rekonstrukciója</t>
  </si>
  <si>
    <t>Vízrendezés</t>
  </si>
  <si>
    <t>Önkormányzati felújítások</t>
  </si>
  <si>
    <t>Nem lakás célú felújítási feladatok  -BFVK Zrt.</t>
  </si>
  <si>
    <t>FU18-VI002M</t>
  </si>
  <si>
    <t>Vízbázis védelmi célú feladat</t>
  </si>
  <si>
    <t>FU20-007847</t>
  </si>
  <si>
    <t>Lakás felújítási feladatok -BFVK Zrt.</t>
  </si>
  <si>
    <t>FU20-007846</t>
  </si>
  <si>
    <t>volt Óbudai Gázgyár 1. sz. 'Szivattyúház' tetőfelújítás</t>
  </si>
  <si>
    <t>Katona József Színház Nonprofit Kft. klímarendszer teljes felújítása</t>
  </si>
  <si>
    <t>Katona József Színház Nonprofit Kft. portál és nagy kirakat felújítása</t>
  </si>
  <si>
    <t>Radnóti Miklós Színház Nonprofit Kft. tervezés (zenekari árok és a színpad teljes felújításához)</t>
  </si>
  <si>
    <t>FU20-007857</t>
  </si>
  <si>
    <t>BKSZTT 2020. évi felújítási, pótlási feladatai</t>
  </si>
  <si>
    <t>FU18-007581</t>
  </si>
  <si>
    <t>Városháza elektromos hálózat rekonstrukciója</t>
  </si>
  <si>
    <t>FU11-06475M2</t>
  </si>
  <si>
    <t>Városháza épület homlokzatának felújítása</t>
  </si>
  <si>
    <t>Elsőként lakhatás projekt  -BFVK Zrt.</t>
  </si>
  <si>
    <t>Út-, hídfelújítás</t>
  </si>
  <si>
    <t>FU20-KO004</t>
  </si>
  <si>
    <t>BKK Zrt. 2021-2023. évi útfelújítási program - Kivitelezés</t>
  </si>
  <si>
    <t>BKK Zrt. útfelújítási program megvalósítása, kivitelezés</t>
  </si>
  <si>
    <t>BKK Zrt. Útfelújítási program előkészítése, terveztetése</t>
  </si>
  <si>
    <t>FU20-007865</t>
  </si>
  <si>
    <t>BKK Zrt. 2020-2023. évi útfelújítási program Útfelújítás tervezés, terv felülvizsgálat I. csoport</t>
  </si>
  <si>
    <t>FU20-007866</t>
  </si>
  <si>
    <t>BKK Zrt. 2020-2023. évi útfelújítási program -  Kivitelezés I. csoport</t>
  </si>
  <si>
    <t>Budapest Közút Zrt. 2016-2020. évi útfelújítási program</t>
  </si>
  <si>
    <t>FU20-007863</t>
  </si>
  <si>
    <t>Budapest Közút Zrt. Útfelújítási, kiskorrekciós, kerékpáros beavatkozások előkészítése, terveztetése, tervfelülvizsgálata</t>
  </si>
  <si>
    <t>FU20-007864</t>
  </si>
  <si>
    <t>Budapest Közút Zrt. 2020-2023. évi Útfelújítási program-Kivitelezés I. csoport</t>
  </si>
  <si>
    <t xml:space="preserve">BKK Zrt. Műtárgy felújítási program, kivitelezés </t>
  </si>
  <si>
    <t xml:space="preserve">BKK Zrt. Műtárgy felújítási program előkészítés, terveztetés </t>
  </si>
  <si>
    <t>FU20-007896</t>
  </si>
  <si>
    <t>Budapest Közút Zrt. Híd és műtárgyfelújítások megvalósítása 2020</t>
  </si>
  <si>
    <t>Forgalomtechnikai felújítások</t>
  </si>
  <si>
    <t>Forgalomtechnikai eszközök felújítása 2020-2022</t>
  </si>
  <si>
    <t>Aluljárók és egyéb közlekedéskiszolgáló építmények felújításával összefüggő előkészítési és kivitelezési feladatok</t>
  </si>
  <si>
    <t>FU20--KE001</t>
  </si>
  <si>
    <t>Szolidaritási hozzájárulás</t>
  </si>
  <si>
    <t>kontroll</t>
  </si>
  <si>
    <t>Menhely Alapítvány</t>
  </si>
  <si>
    <t>BUDAPEST ESÉLY Nonprofit Kft.</t>
  </si>
  <si>
    <t>Fővárosi Szociális Közalapítvány</t>
  </si>
  <si>
    <t>Magyar Máltai Szeretetszolgálat</t>
  </si>
  <si>
    <t xml:space="preserve">Motiváció Alapítvány </t>
  </si>
  <si>
    <t>Budapest lakásrezsi támogatás (Hálózat BDDH Alapítvány)</t>
  </si>
  <si>
    <t>Csótánymentesítés</t>
  </si>
  <si>
    <t>Esély Budapest Alapítvány támogatása</t>
  </si>
  <si>
    <t>Bethlen Gábor Alapítvány támogatása</t>
  </si>
  <si>
    <t>Szemünk Fénye fűtés-és világításkorszerűsítési program bérleti díja</t>
  </si>
  <si>
    <t>Ifjúsági ügyek támogatása</t>
  </si>
  <si>
    <t>Tanulmányi ösztöndíj program</t>
  </si>
  <si>
    <t>Szabad Tér Színház Nonprofit Kft.</t>
  </si>
  <si>
    <t>CENTRÁL Színház Nonprofit kft.</t>
  </si>
  <si>
    <t>Trafó-Kortárs Művészetek Háza Nonprofit Kft.</t>
  </si>
  <si>
    <t>Örkény István Színház Nonprofit Kft.</t>
  </si>
  <si>
    <t>Radnóti Miklós Színház Nonprofit Kft.</t>
  </si>
  <si>
    <t>Katona József Színház Nonprofit Kft.</t>
  </si>
  <si>
    <t>Budapesti Színházi Keret</t>
  </si>
  <si>
    <t>Budapest Film Zrt.</t>
  </si>
  <si>
    <t>Budapest Brand Nonprofit Zrt.</t>
  </si>
  <si>
    <t>A "Szikla" Múzeumi Közhasznú Alapítvány</t>
  </si>
  <si>
    <t>Pro Cultura Urbis Közalapítvány</t>
  </si>
  <si>
    <t>JAZZART Közcélú Alapítvány</t>
  </si>
  <si>
    <t>Budapesti Fesztiválzenekar Alapítvány</t>
  </si>
  <si>
    <t>Angolnyelvű Színház Közhasznú Alapítvány</t>
  </si>
  <si>
    <t>Függetlenül Egymással Közhasznú Egyesület</t>
  </si>
  <si>
    <t>Közép-Európa Táncszínház Egyesület</t>
  </si>
  <si>
    <t>Budapest Táncszínházért Alapítvány</t>
  </si>
  <si>
    <t>Kulturális támogatási keret</t>
  </si>
  <si>
    <t>Diákolimpiai versenyrendszer támogatása</t>
  </si>
  <si>
    <t>Sport támogatási keret</t>
  </si>
  <si>
    <t>Támogatás a Budapesti Rendőrfőkapitányság  részére aluljárókban lévő kamerák működtetésére</t>
  </si>
  <si>
    <t>Drogprevenciós Keret céltartaléka</t>
  </si>
  <si>
    <t>Agglomerációs belső szakaszok költségtérítési hozzájárulása</t>
  </si>
  <si>
    <t>BKK Zrt. közösségi közlekedés közlekedésszervezői feladatai</t>
  </si>
  <si>
    <t>BKK Zrt. egyéb feladatai</t>
  </si>
  <si>
    <t>Budapest Közút Zrt. operatív közútkezelési feladatok</t>
  </si>
  <si>
    <t>Budapest Közút Zrt. egyéb feladatai</t>
  </si>
  <si>
    <t>BKK Zrt. stratégiai közútkezelési feladatok</t>
  </si>
  <si>
    <t>Közlekedési szakmai feladatok</t>
  </si>
  <si>
    <t>Városgondnoki feladatok</t>
  </si>
  <si>
    <t>Margitszigeti zaj- és rezgésvédelmi hatósági feladatok</t>
  </si>
  <si>
    <t>Patkányirtás ellenőrzése</t>
  </si>
  <si>
    <t>A lakossági nem közművel összegyűjtött szennyvíz ártalmatlanítási költségek támogatása</t>
  </si>
  <si>
    <t>Fővárosi Kertészeti Nonprofit Zrt.</t>
  </si>
  <si>
    <t>Virágos Magyarországért Környezetszépítő Verseny támogatása</t>
  </si>
  <si>
    <t>Kéményseprő-ipari közszolgáltatási feladatok</t>
  </si>
  <si>
    <t>Közvilágítás</t>
  </si>
  <si>
    <t>Temetőfenntartás</t>
  </si>
  <si>
    <t>FKF Nzrt. közterület tisztántartási feladatok</t>
  </si>
  <si>
    <t>Szennyvíztisztítási keret</t>
  </si>
  <si>
    <t>Közművezeték-adó</t>
  </si>
  <si>
    <t>Városüzemeltetési operatív feladatok</t>
  </si>
  <si>
    <t>Közterülettel kapcsolatos feladatok</t>
  </si>
  <si>
    <t>896901</t>
  </si>
  <si>
    <t>Energetikai szakmai feladatok</t>
  </si>
  <si>
    <t>Zöld infrastruktúra fenntartásának költségei</t>
  </si>
  <si>
    <t>Víziközmű-vagyon ingatlannyilvántartási, igazgatási és vagyonértékelési költsége</t>
  </si>
  <si>
    <t>Állati eredetű melléktermékek Margitszigetről történő elszállítása</t>
  </si>
  <si>
    <t>Margitszigeten elhunytak közköltséges temetése</t>
  </si>
  <si>
    <t>Cséry telep monitoring kutak üzemeltetési költsége</t>
  </si>
  <si>
    <t>Udvarzöldítési és komposztálási program (pályázati keret) céltartaléka</t>
  </si>
  <si>
    <t>BFVT Kft. közszolgáltatás</t>
  </si>
  <si>
    <t>Főépítészi és városrendezési feladatok</t>
  </si>
  <si>
    <t>Magyar Urbanisztikai Társaság tagsági díj</t>
  </si>
  <si>
    <t>BFVK Zrt. közszolgáltatás</t>
  </si>
  <si>
    <t>ENVIRODUNA Kft.</t>
  </si>
  <si>
    <t>Bp-i Vállalkozásfejlesztési Közalapítvány támogatása</t>
  </si>
  <si>
    <t>Közraktárak</t>
  </si>
  <si>
    <t>Fővárosi Önkormányzat tulajdonában lévő lakások üzemeltetése</t>
  </si>
  <si>
    <t>Kisajátítás, korlátozási  kártalanítás, valamint a kisajátítást megelőző kártalanítás adás-vétellel</t>
  </si>
  <si>
    <t>Lakásmobilitás</t>
  </si>
  <si>
    <t>Ingatlanvásárlás, vagyonkezelés és követelésérvényesítés céltartaléka</t>
  </si>
  <si>
    <t>Adóügyi feladatok ellátását végző dolgozók érdekeltségi alapja</t>
  </si>
  <si>
    <t>Brüsszeli Képviselet kiadásai</t>
  </si>
  <si>
    <t>Fővárosi Közlöny terjesztésére</t>
  </si>
  <si>
    <t>Szaklapok, szakkönyvek beszerzésére</t>
  </si>
  <si>
    <t>Adó Főosztály kiadásai</t>
  </si>
  <si>
    <t>Hivatali perköltség, adók, illetékek kiadásai</t>
  </si>
  <si>
    <t>Hivatal által fizetett kártérítés, kárpótlás</t>
  </si>
  <si>
    <t>Hivatali vezetők személyi reprezentációs kiadásai és egyéb szolgáltatások</t>
  </si>
  <si>
    <t>Munkáltatói lakáskölcsön (Egészségügy)</t>
  </si>
  <si>
    <t>Hivatali pénzügytechnikai feladatok</t>
  </si>
  <si>
    <t>Vagyonnyilvántartási feladatok</t>
  </si>
  <si>
    <t>Hivatali informatikai feladatok</t>
  </si>
  <si>
    <t>Hivatali ajándék járulékai</t>
  </si>
  <si>
    <t>Külföldi kiutazások költségeire</t>
  </si>
  <si>
    <t>Gyorsírok költségei</t>
  </si>
  <si>
    <t>HAIR üzemeltetési kiadások</t>
  </si>
  <si>
    <t>Fővárosi Közlöny előállítására</t>
  </si>
  <si>
    <t>Igazgatási apparátus kiadásai</t>
  </si>
  <si>
    <t>Climate-KIC projektek</t>
  </si>
  <si>
    <t>Enviroduna Kft. BKSZT eljárói díj</t>
  </si>
  <si>
    <t>"Interreg - Duna Transznacionális Program "Urban Forest Danube"</t>
  </si>
  <si>
    <t>Horizont 2020 ATELIER Projekt</t>
  </si>
  <si>
    <t>"UMKIC Mobihelp" projekt</t>
  </si>
  <si>
    <t>Klíma- és környezetügyi feladatok</t>
  </si>
  <si>
    <t>Fővárosi Önkormányzat Képviselő Testületének juttatásai</t>
  </si>
  <si>
    <t>Nemzetközi tagdíjak</t>
  </si>
  <si>
    <t>Főpolgármesteri Iroda feladataihoz kapcsolódó tanácsadó szolgáltatásokra, szakértői díjra</t>
  </si>
  <si>
    <t>Digitális Budapest program</t>
  </si>
  <si>
    <t>Önkormányzati választott tisztségviselők kiadásai és a Budapesti Ösztöndíj Program</t>
  </si>
  <si>
    <t>Települési támogatás</t>
  </si>
  <si>
    <t>Köznevelési, kulturális és szociálpolitikai feladatokhoz kapcsolódó kiadások</t>
  </si>
  <si>
    <t>Önkormányzat által fizetett kártérítés</t>
  </si>
  <si>
    <t>Pénzügyi tanácsadó szolgáltatások ellátása</t>
  </si>
  <si>
    <t>Önkormányzati vezetők személyi reprezentáció kiadásai</t>
  </si>
  <si>
    <t>Könyvvizsgálói díj</t>
  </si>
  <si>
    <t>Városdiplomáciai kiadások kerete</t>
  </si>
  <si>
    <t>Protokolláris és egyéb dologi kiadások</t>
  </si>
  <si>
    <t>Önkormányzati belföldi kiküldetések költségei</t>
  </si>
  <si>
    <t>Nemzeti és fővárosi ünnepek, rendezvények kerete</t>
  </si>
  <si>
    <t>Közösségi gyűlések és Nyitott Budapest kiadások</t>
  </si>
  <si>
    <t>Emberi Erőforrások Bizottsága</t>
  </si>
  <si>
    <t>Költségvetési Bizottság</t>
  </si>
  <si>
    <t>Közbeszerzési Bizottság</t>
  </si>
  <si>
    <t>Pénzügyi és Ellenőrző Bizottság</t>
  </si>
  <si>
    <t>Ügyrendi, Nemzetiségi, Összeférhetetlenségi és Vagyonnyilatkozat-ellenőrző Bizottság</t>
  </si>
  <si>
    <t>Tulajdonosi Bizottság</t>
  </si>
  <si>
    <t>Városfejlesztési és Közlekedési Bizottság</t>
  </si>
  <si>
    <t>Klímavédelmi és Környezetvédelmi Bizottság</t>
  </si>
  <si>
    <t>Vizsgálóbizottság</t>
  </si>
  <si>
    <t>MSZP Képviselőcsoport</t>
  </si>
  <si>
    <t>FIDESZ-KDNP Képviselőcsoport</t>
  </si>
  <si>
    <t>Demokratikus Koalíció Képviselőcsoport</t>
  </si>
  <si>
    <t>Momentum Képviselőcsoport</t>
  </si>
  <si>
    <t>Egészségügyi Tanácsnok</t>
  </si>
  <si>
    <t>Párbeszéd Magyarországért Képviselőcsoport</t>
  </si>
  <si>
    <t>Nemzetiségi önkormányzatoknak folyósított támogatás</t>
  </si>
  <si>
    <t>Vis maior tartalék</t>
  </si>
  <si>
    <t>Budapest védelmi keret</t>
  </si>
  <si>
    <t>Önkormányzati feladatellátás működési kerete</t>
  </si>
  <si>
    <t>Adósminősítésekkel kapcsolatos kötelezettségekre</t>
  </si>
  <si>
    <t>Adósságszolgálat</t>
  </si>
  <si>
    <t>Pénzügytechnikai feladatok</t>
  </si>
  <si>
    <t>Gépek, berendezések, felszerelések beszerzése</t>
  </si>
  <si>
    <t>Ingatlanok építési jellegű beruházása</t>
  </si>
  <si>
    <t>Ingatlanok építési jellegű felújítása</t>
  </si>
  <si>
    <t>Régészeti feladathoz szükséges gép, berendezés vásárlás</t>
  </si>
  <si>
    <t>Régészeti feladathoz számítástechnikai eszköz vásárlás</t>
  </si>
  <si>
    <t>Állományvédelmi eszközök beszerzése</t>
  </si>
  <si>
    <t>Bútorok beszerzése</t>
  </si>
  <si>
    <t>Informatikai eszközök beszerzése</t>
  </si>
  <si>
    <t xml:space="preserve">Egyéb tárgyi eszközök beszerzése  </t>
  </si>
  <si>
    <t xml:space="preserve">Fővárosi Szabó Ervin Könyvtár/ Központi Könyvtár, tagkönyvtárak, egyéb kiszolgáló épületek esedékes felújítási munkálatai     </t>
  </si>
  <si>
    <t>Államigazgatási feladatok</t>
  </si>
  <si>
    <t>Önként vállalt feladatok</t>
  </si>
  <si>
    <t xml:space="preserve">Műemléki célú támogatás </t>
  </si>
  <si>
    <t>Fővárosi kitüntetések, elismerések kiadásai</t>
  </si>
  <si>
    <t>Bizottsági elnökök munkáját segítők kiadásai</t>
  </si>
  <si>
    <t>Kompenzációs listás képviselők munkáját segítők kiadásai</t>
  </si>
  <si>
    <t>Képviselőcsoportok munkáját segítők kiadásai</t>
  </si>
  <si>
    <t>Belföldi tagdíjak</t>
  </si>
  <si>
    <t>Budapesti Közlekedési Központ Zrt.</t>
  </si>
  <si>
    <t>Önállóan gazdálkodó költségvetési intézményeknek, Főpolgármesteri Hivatalnak folyósított támogatás miatti korrekció</t>
  </si>
  <si>
    <t>Kiadás/bevétel/egyenleg összesen*</t>
  </si>
  <si>
    <t>* A főösszeg tartalmazza az irányító szervi támogatás halmozódásának kiszűrését.</t>
  </si>
  <si>
    <t>Költségvetési szerveknek folyósított támogatás</t>
  </si>
  <si>
    <t>Főpolgármesteri Hivatalnak folyósított támogatás</t>
  </si>
  <si>
    <t>BKK Zrt. 2020-2023. évi útfelújítási program - Kivitelezés II. csoport/2021</t>
  </si>
  <si>
    <t>Budapest Közút Zrt. 2020-2023. évi Útfelújítási program-Kivitelezés II. csoport/2021</t>
  </si>
  <si>
    <t>Kútvölgyi út telephelyen konyhai gázvezeték és légtechnika felújítása, valamint a gázüzemű berendezések cseréje</t>
  </si>
  <si>
    <t>BMSZKI Rákosszeg park 4. és 6. részleges felújítása</t>
  </si>
  <si>
    <t>Rája medence felújítása (Varázshegy)</t>
  </si>
  <si>
    <t>Elektromos fogadó állomások szekunder oldali felújítása</t>
  </si>
  <si>
    <t>Párduc kifutó, tigris háttérkiszolgáló épületek teljes felújítása I. ütem</t>
  </si>
  <si>
    <t>Régi elefántház íves kapu felújítás</t>
  </si>
  <si>
    <t>Ajándékbolt tetőszigetelés cseréje faszerkezet felújítása, felületkezelés</t>
  </si>
  <si>
    <t>Tigris betekintők cseréje</t>
  </si>
  <si>
    <t>Nagy Tó fölé nyúló padozat cseréje</t>
  </si>
  <si>
    <t>Dél-Amerika ház kiszolgáló rész átalakítása, esőbeállóval</t>
  </si>
  <si>
    <t>Vidrató épület ablakainak nyithatóvá tétele</t>
  </si>
  <si>
    <t>CEBU kerítés és szénatároló felújítása</t>
  </si>
  <si>
    <t>Városháza épületében felújítási munkákhoz kapcsolodó  elektromos hálózat rekonstrukciója</t>
  </si>
  <si>
    <t>Keresztszárny elektromos munkáihoz kapcsolódó  kiegészítő feladatok</t>
  </si>
  <si>
    <t>II. Pavilon tető rendkívüli felújítás</t>
  </si>
  <si>
    <t>IT biztonsági és üzemeltetést támogató licencek</t>
  </si>
  <si>
    <t>Épület átalakítás és bővítés tervezése és megvalósítása</t>
  </si>
  <si>
    <t>Kis és nagyértékű tárgyi eszközök beszerzése</t>
  </si>
  <si>
    <t>Erős és gyernge áramú rendszerek, eszközök fejlesztése és működtetése a műemléki állatkert biztonsága érdekében</t>
  </si>
  <si>
    <t>Örkény István Színház funkcionális bővítése Asbóth utcai ingatlanokkal</t>
  </si>
  <si>
    <t>BSK Zugligeti lőtér funkcióváltás</t>
  </si>
  <si>
    <t>BSK MAC sporteszköz és hangosítás beszerzés</t>
  </si>
  <si>
    <t xml:space="preserve">Hivatali szoftverek licencei és fejlesztése </t>
  </si>
  <si>
    <t>Csillaghegyi öblözet védelme</t>
  </si>
  <si>
    <t>Park utcai sportlőtér részleges felújítása</t>
  </si>
  <si>
    <t>03</t>
  </si>
  <si>
    <t>Belföldi kiküldetés kiadásai</t>
  </si>
  <si>
    <t>Forgatási célú belföldi értékpapírok beváltása, értékesítése</t>
  </si>
  <si>
    <t>B811</t>
  </si>
  <si>
    <t>Hitel-, kölcsönfelvétel pénzügyi vállalkozástól</t>
  </si>
  <si>
    <t>B812</t>
  </si>
  <si>
    <t>Belföldi értékpapírok bevételei</t>
  </si>
  <si>
    <t>B813</t>
  </si>
  <si>
    <t>B814</t>
  </si>
  <si>
    <t>Központi, irányító szervi támogatás</t>
  </si>
  <si>
    <t>B815</t>
  </si>
  <si>
    <t>B816</t>
  </si>
  <si>
    <t>Államháztartáson belüli megelőlegezések törlesztése</t>
  </si>
  <si>
    <t>B817</t>
  </si>
  <si>
    <t>Lekötött bankbetétek megszüntetése</t>
  </si>
  <si>
    <t>B82</t>
  </si>
  <si>
    <t>Külföldi finanszírozás bevételei (külföldi hitelek felvétele)</t>
  </si>
  <si>
    <t>K911</t>
  </si>
  <si>
    <t>K912</t>
  </si>
  <si>
    <t>K913</t>
  </si>
  <si>
    <t>K914</t>
  </si>
  <si>
    <t>K915</t>
  </si>
  <si>
    <t>K916</t>
  </si>
  <si>
    <t>K92</t>
  </si>
  <si>
    <t>Hitel-, kölcsöntörlesztés áht-n kívülre</t>
  </si>
  <si>
    <t>Belföldi értékpapírok kiadásai</t>
  </si>
  <si>
    <t>Államháztartáson belüli megelőlegezések folyósítása</t>
  </si>
  <si>
    <t>Államháztartáson belüli megelőlegezések visszafizetése</t>
  </si>
  <si>
    <t>Központi, irányító szervi támogatás folyósítása</t>
  </si>
  <si>
    <t>Pénzeszközök lekötött bankbetétként elhelyezése</t>
  </si>
  <si>
    <t>Külföldi finanszírozás kiadásai</t>
  </si>
  <si>
    <t>Előző évek működési célú pénzmaradványa</t>
  </si>
  <si>
    <t>Közlekedésfejlesztési feladatok rendkívüli kiadásainak tartaléka</t>
  </si>
  <si>
    <t>Számítástechnikai eszközök beszerzése 2021-2022.</t>
  </si>
  <si>
    <t>Keresztszárny oktatóbázis rekonstrukció</t>
  </si>
  <si>
    <t>Kulturális információs pont kialakítása (volt Merlin színház épület rekonstrukciója)</t>
  </si>
  <si>
    <t>M3 metró aluljáróhoz kapcsolódó felszíni akadálymentesítés</t>
  </si>
  <si>
    <t>Városháza épületének felújítási munkái (Gerlóczy szárny befejező munkái)</t>
  </si>
  <si>
    <t>Városháza park kialakítása</t>
  </si>
  <si>
    <t>Duna-Buda, építészeti tervpályázat a budai belvárosi Duna-part megújítására</t>
  </si>
  <si>
    <t>FE20-VESZ02</t>
  </si>
  <si>
    <t>Veszélyhelyzet miatt szükséges informatikai beszerzések</t>
  </si>
  <si>
    <t>Fővárosi szintű egységes műszaki informatikai hálózat és infrastruktúra kialakítása</t>
  </si>
  <si>
    <t>Számítástechnikai eszközök beszerzése 2019.</t>
  </si>
  <si>
    <t>Budapest Portál fejlesztése IV. fázis</t>
  </si>
  <si>
    <t>Iktató rendszer adaptálásra, licencek beszerzése</t>
  </si>
  <si>
    <t>A volt Óbudai Gázgyár Óraház lépcsőinek tervezése</t>
  </si>
  <si>
    <t>Kisértékű tárgyi eszközök beszerzése kerete -BFVK Zrt.</t>
  </si>
  <si>
    <t>FE-GAZGYAR</t>
  </si>
  <si>
    <t>Óbudai Gázgyár kármentesítése</t>
  </si>
  <si>
    <t>Konyhai  és mosókonyhai eszközök beszerzése</t>
  </si>
  <si>
    <t>Alacskai úti szennyvízelvezető és - átemelő rendszer kiváltása</t>
  </si>
  <si>
    <t>FE20-SZ001</t>
  </si>
  <si>
    <t>Székhelyén ipari mosogatógépek beszerzése (vis maior)</t>
  </si>
  <si>
    <t>Konyhai és mosókonyhai, valamint az ápoláshoz szükséges berendezések és felszerelések beszerzése</t>
  </si>
  <si>
    <t>FE20-007856</t>
  </si>
  <si>
    <t>Fővárosi Önkormányzat Halom Utcai Idősek Otthona gépjármű beszerzés</t>
  </si>
  <si>
    <t>FE20-007923</t>
  </si>
  <si>
    <t>Izolációs férőhelyek kialakításához szükséges beszerzések</t>
  </si>
  <si>
    <t>FE20-VISM01</t>
  </si>
  <si>
    <t>Gergely utcai telephelyen nagyüzemű mosogatógép beszerzés (vis maior)</t>
  </si>
  <si>
    <t>Integrált szociális, orvos-szakmai és gazdasági rendszer kialakítása</t>
  </si>
  <si>
    <t>Tűzjelző rendszer kiépítése</t>
  </si>
  <si>
    <t>Átalakításhoz megvalósíthatósági tanulmányterv</t>
  </si>
  <si>
    <t>Szombathely Kiskastély épületben személyi felvonó építése</t>
  </si>
  <si>
    <t>Nagykastély épület részleges átalakítása</t>
  </si>
  <si>
    <t>FE20-VISM02</t>
  </si>
  <si>
    <t>Gázüzemű főzőüst beszerzés (vis maior)</t>
  </si>
  <si>
    <t>Visegrádi telephely lakóépületekben személyfelvonó kialakítása</t>
  </si>
  <si>
    <t xml:space="preserve">"A" és "B" lakóépület főbejáratának, valamint az "A" épületében fürdőszobák akadálymentesítése </t>
  </si>
  <si>
    <t>Visegrádi telephely jogszabályi megfelelőséget biztosító beruházások</t>
  </si>
  <si>
    <t>FE20-007878</t>
  </si>
  <si>
    <t>Visegrádi telephelyközponti tűzjelző rendszer kiépítése</t>
  </si>
  <si>
    <t>Visegrádi telephelyen kazán csere vis maior</t>
  </si>
  <si>
    <t>Székhelyen villámcsapás miatt meghibásodott eszközök pótlása vis maior</t>
  </si>
  <si>
    <t>Kőbányai úti telephelyen gázkazánok cseréje</t>
  </si>
  <si>
    <t>Kálvária utcai telephelyen gázkazánok cseréje</t>
  </si>
  <si>
    <t>FE20-007916</t>
  </si>
  <si>
    <t>BMSZKI, Rákosszeg park 4-6. liftek cseréje</t>
  </si>
  <si>
    <t>Üdülők, táborhelyek beruházási feladatok</t>
  </si>
  <si>
    <t>FE20-007902</t>
  </si>
  <si>
    <t>Soltvadkert táborhely "A" épület részleges újjáépítése</t>
  </si>
  <si>
    <t>FE20-007921</t>
  </si>
  <si>
    <t>Orosdy kastély táborhely: étkezőben és az aulában bútorok beszerzése</t>
  </si>
  <si>
    <t>Bútorzat csere valamint eszköz és játék beszerzés</t>
  </si>
  <si>
    <t>Szakmai eszközök, berendezések beszerzése</t>
  </si>
  <si>
    <t>FE20-007877</t>
  </si>
  <si>
    <t>Infokommunikációs eszközök beszerzése</t>
  </si>
  <si>
    <t>FE20-007924</t>
  </si>
  <si>
    <t>Bútorzat csere</t>
  </si>
  <si>
    <t>FE20-007884</t>
  </si>
  <si>
    <t>Óvodai eszközök beszerzése</t>
  </si>
  <si>
    <t>FE20-007876</t>
  </si>
  <si>
    <t>Kamera, riasztó rendszer bővítése</t>
  </si>
  <si>
    <t>FE20-007885</t>
  </si>
  <si>
    <t>Napház kazáncsere és kémény bélelése</t>
  </si>
  <si>
    <t>FE20-007889</t>
  </si>
  <si>
    <t>Berendezések beszerzése</t>
  </si>
  <si>
    <t>FE20-007918</t>
  </si>
  <si>
    <t>Deák17 Gyermek és Ifjúsági Művészeti Galéria utcaportál</t>
  </si>
  <si>
    <t>FE20-007888</t>
  </si>
  <si>
    <t>Thália Színház Nonprofit Kft. Rekonstrukció II. ütem</t>
  </si>
  <si>
    <t>FE20-007879</t>
  </si>
  <si>
    <t>Fénypult beszerzése</t>
  </si>
  <si>
    <t>Fűtési rendszerének átalakítása</t>
  </si>
  <si>
    <t>Örkény István Színház akadálymentes lift kialakítása</t>
  </si>
  <si>
    <t>Új játszóhely vásárlása</t>
  </si>
  <si>
    <t>Állománygyarapítás, dokumentumvédelem, informatikai beszerzések</t>
  </si>
  <si>
    <t>FE20-007840</t>
  </si>
  <si>
    <t>FSZEK XI. kerületi tagkönyvtár kialakításának előkészítése</t>
  </si>
  <si>
    <t>BMK eszközpark cseréje</t>
  </si>
  <si>
    <t>Kiscelli Múzeumának fejlesztése, engedélyezési és kiviteli tervek készítése</t>
  </si>
  <si>
    <t>Muzeális intézmények szakmai támogatása (BTM Középkori palota kiállításának világítás korszerűsítése)</t>
  </si>
  <si>
    <t>Járásszékhely múzeumok szakmai támogatása (számítástechnikai eszközök beszerzése)</t>
  </si>
  <si>
    <t>FE20-007851</t>
  </si>
  <si>
    <t>Budapesti Történeti Múzeum Wesselényi Miklós emléktábla</t>
  </si>
  <si>
    <t>FE20-007854</t>
  </si>
  <si>
    <t>Bartók Béla Emlékház, Nagyformátumú érintőképernyős kijelző beszerzése</t>
  </si>
  <si>
    <t>Budapest Főváros Levéltára E-levéltári archiváló rendszer megújítása, cseréje</t>
  </si>
  <si>
    <t>FE20-007868</t>
  </si>
  <si>
    <t>Digitalizáló és azt közvetlenül kiszolgáló eszközpark megújítása</t>
  </si>
  <si>
    <t>FÁNK Hermina Garázs tervezése, megvalósítása</t>
  </si>
  <si>
    <t>Főbejárat pénztárablakok teljes cseréje</t>
  </si>
  <si>
    <t>Rákoskeresztúri buszkorridor</t>
  </si>
  <si>
    <t>Városok az emberekért Innovatív közlekedésfejlesztés a Dunaparton</t>
  </si>
  <si>
    <t>Széna tér felújítás, tervezés</t>
  </si>
  <si>
    <t>Csepeli Gerincút továbbtervezése</t>
  </si>
  <si>
    <t>Budapest Közút Zrt. fővárosi P+R rendszerű parkolók fejlesztése</t>
  </si>
  <si>
    <t>Forgalomtechnikai intézkedések</t>
  </si>
  <si>
    <t>Elektronikus jegyrendszer előkészítése és kivitelezése</t>
  </si>
  <si>
    <t xml:space="preserve">Budapesti villamos és trolibusz járműfejlesztés I. ütem önerő biztosítása </t>
  </si>
  <si>
    <t>Külső Bécsi úti villamos vonal megtervezése</t>
  </si>
  <si>
    <t>Fogaskerekű vasút fejlesztésének előkészítése</t>
  </si>
  <si>
    <t>2-es metróvonal és a gödöllői HÉV összekötése és a rákoskeresztúri szárnyvonal kialakítása</t>
  </si>
  <si>
    <t>BUBI III.</t>
  </si>
  <si>
    <t>Budapesti központi szennyvíztisztító telep és kapcsolódó létesítményei</t>
  </si>
  <si>
    <t>Pünkösdfürdői árvízvédelmi létesítmény megvalósítása</t>
  </si>
  <si>
    <t>FE20-007861</t>
  </si>
  <si>
    <t>Budapest és Pilisborosjenő közös szennyvízelvezetési fejlesztés előkészítése</t>
  </si>
  <si>
    <t>FE20-007862</t>
  </si>
  <si>
    <t>Budapest teljeskörű csatornázásához szükséges további fejlesztések előkészítése</t>
  </si>
  <si>
    <t>Római-part rekreációs területeinek fenntartási és fejlesztési feladatai</t>
  </si>
  <si>
    <t>Margitszigeti Nemzeti Tenisz Versenyközpont környezetrendezése</t>
  </si>
  <si>
    <t>Zászló beszerzés 2019</t>
  </si>
  <si>
    <t>FE17-007311</t>
  </si>
  <si>
    <t>Oktatóbázis kialakítása</t>
  </si>
  <si>
    <t>Épületberendezések beszerzése 2019</t>
  </si>
  <si>
    <t>Mobiltelefonok beszerzése 2019</t>
  </si>
  <si>
    <t>Egyéb gépek, berendezések beszerzése  2019</t>
  </si>
  <si>
    <t>FE20-007912</t>
  </si>
  <si>
    <t>FÖRI informatikai rendszerének fejlesztése</t>
  </si>
  <si>
    <t>FÖRI IKSZR Data Center rendszer továbbfejlesztése</t>
  </si>
  <si>
    <t>Fővárosi Önkormányzat és intézményei épületeinek energetikai korszerűsítése előkészítés</t>
  </si>
  <si>
    <t>Sport célú támogatás</t>
  </si>
  <si>
    <t>Kulturális célú kiadások</t>
  </si>
  <si>
    <t>Budapest Közút Zrt. Útfelújítási program előkészítése, terveztetése</t>
  </si>
  <si>
    <t>FU20-KO005</t>
  </si>
  <si>
    <t>Budapest Közút Zrt. 2021-2023. évi Útfelújítási program, kiskorrekciós, kerékpáros beavatkozások kivitelezés</t>
  </si>
  <si>
    <t>Budapest Közút Zrt. Híd és műtárgyfelújítások megvalósítása</t>
  </si>
  <si>
    <t>Forgalomtechnikai eszközök felújítása 2019</t>
  </si>
  <si>
    <t>FU20-007849</t>
  </si>
  <si>
    <t>Forgalomtechnikai eszközök felújítása I. ütem 2020</t>
  </si>
  <si>
    <t>Forgalomcsökkentési intézkedések előkészítése</t>
  </si>
  <si>
    <t>Rózsa utcai központi kazánok cseréje</t>
  </si>
  <si>
    <t xml:space="preserve">Gergely utcai telephely csapadék elvezető belső rendszer és fürdőszobák felújítása </t>
  </si>
  <si>
    <t>"B" épület fürdőszobák részleges felújítása</t>
  </si>
  <si>
    <t>Vizesblokkok felújítása</t>
  </si>
  <si>
    <t>Alföldi u. 6-8. telephely, Mozgássérült szobákon ajtócserék</t>
  </si>
  <si>
    <t>Székhely női éjjeli menedékhely tűzesemény miatti helyreállítás (vis maior)</t>
  </si>
  <si>
    <t>FU20-VISM001</t>
  </si>
  <si>
    <t>BMSZKI, Rákosszeg park 4. és 6. számú telephelyen csapadék levezető csatorna csere (vis maior)</t>
  </si>
  <si>
    <t>FU20-007905</t>
  </si>
  <si>
    <t>Fürdőszobák felújítása vandálbiztos berendezésekkel</t>
  </si>
  <si>
    <t>FU20-007906</t>
  </si>
  <si>
    <t>Telephelyeken nyílászárók részleges felújítása</t>
  </si>
  <si>
    <t>FU20-007907</t>
  </si>
  <si>
    <t>Telephelyeken padlóburkolatok részleges felújítása</t>
  </si>
  <si>
    <t>FU20-007894</t>
  </si>
  <si>
    <t>Kamera rendszer cseréje</t>
  </si>
  <si>
    <t>FU20-007886</t>
  </si>
  <si>
    <t>Lámpák cseréje</t>
  </si>
  <si>
    <t>Fonyódi telephely részleges homlokzat felújítása</t>
  </si>
  <si>
    <t>FU20-007895</t>
  </si>
  <si>
    <t>Lapostető felújítás főzőkonyhák felett</t>
  </si>
  <si>
    <t>FU20-007914</t>
  </si>
  <si>
    <t xml:space="preserve">Katona József Színház Nonprofit Kft. világítási kábelhálózat felújítás </t>
  </si>
  <si>
    <t>Kolibri Színház Nonprofit Kft. Színház Játszóhely bejárat és előcsarnok (a vizesblokkal együtt) felújítása</t>
  </si>
  <si>
    <t>Szabad Tér Színház Nonprofit Kft Margitszigeti Színpad közönségforgalmi mosdók felújítása</t>
  </si>
  <si>
    <t>FU17-007482</t>
  </si>
  <si>
    <t>Vígszinház Nonprofit Kft. Színpadi teherfelvonó felújítása</t>
  </si>
  <si>
    <t xml:space="preserve">FSZEK VIII. kerület Ötpacsirta u. 4. sz. alatti épület állag- és értékmegőrző felújítása </t>
  </si>
  <si>
    <t>Épületfelügyeleti (épületautomatikai ) rendszer felújítása</t>
  </si>
  <si>
    <t>Budapesti Sportszolgáltató Központ Közhasznú Nonprofit Kft. MAC atlétika pálya felújítása</t>
  </si>
  <si>
    <t>BKSZTT felújítási, pótlási feladatai</t>
  </si>
  <si>
    <t>BKSZTT 2019. évi felújítási, pótlási feladatai</t>
  </si>
  <si>
    <t>Önkormányzati tulajdonú csatornák, átemelők és szennyvíztisztítók felújítása</t>
  </si>
  <si>
    <t>FU-FK001</t>
  </si>
  <si>
    <t>Államigazgatáis</t>
  </si>
  <si>
    <t>Feladat megnevezése</t>
  </si>
  <si>
    <t>Pályázati támogatással vásárolt bérlakások kiadásai</t>
  </si>
  <si>
    <t>Egyéb közhatalmi bevételek</t>
  </si>
  <si>
    <t>Patkány- és csípőszúnyogírtási feladatok</t>
  </si>
  <si>
    <t>Közösségi közlekedési eszközök beszerzése és kapcsolódó infrastruktúrális fejlesztések</t>
  </si>
  <si>
    <t>"Horizont 2020 USER-CHI" projekt</t>
  </si>
  <si>
    <t>"Fast Track projekt</t>
  </si>
  <si>
    <t>A főösszegből Európai Uniós forrásból finanszírozott támogatással megvalósuló programok, projektek</t>
  </si>
  <si>
    <t>Fővárosi Önkormányzat hozzájárulása</t>
  </si>
  <si>
    <t>Európai Unió hozzájárulása</t>
  </si>
  <si>
    <t>BMSZKI Gyáli úti telephely vizes helyiségek kialakítása</t>
  </si>
  <si>
    <t>Örkény István Színház próbahelyiség klimatizálása</t>
  </si>
  <si>
    <t>BTM Raktározási kapacitásbővítése és régészeti bemutató és múzeumpedagógiai központ létesítése IV. ker. Baross u. 39-41</t>
  </si>
  <si>
    <t>Bartók Béla Emlékház felszerelések beszerzése online közvetítéshez és dokumentáláshoz</t>
  </si>
  <si>
    <t>Vagyongazdálkodási kiadások</t>
  </si>
  <si>
    <t xml:space="preserve">Önkormányzati választott tisztségviselők kiadásai </t>
  </si>
  <si>
    <t>Programok, projektek megnevezése</t>
  </si>
  <si>
    <t>FU20-007978</t>
  </si>
  <si>
    <t>FU20-007977</t>
  </si>
  <si>
    <t>FU20-007955</t>
  </si>
  <si>
    <t>FU20-007965</t>
  </si>
  <si>
    <t>FU20-007970</t>
  </si>
  <si>
    <t>FU20-007962</t>
  </si>
  <si>
    <t>FU20-007964</t>
  </si>
  <si>
    <t>FU20-007971</t>
  </si>
  <si>
    <t>FU20-007963</t>
  </si>
  <si>
    <t>FU20-007966</t>
  </si>
  <si>
    <t>FU20-007960</t>
  </si>
  <si>
    <t>FU20-007958</t>
  </si>
  <si>
    <t>FU20-007959</t>
  </si>
  <si>
    <t>FU20-007961</t>
  </si>
  <si>
    <t>FU20-007954</t>
  </si>
  <si>
    <t>FE20-007977</t>
  </si>
  <si>
    <t>FE20-007951</t>
  </si>
  <si>
    <t>FE20-007952</t>
  </si>
  <si>
    <t>FE20-007953</t>
  </si>
  <si>
    <t>FE20-007975</t>
  </si>
  <si>
    <t>FE20-007967</t>
  </si>
  <si>
    <t>FE20-007968</t>
  </si>
  <si>
    <t>FE20-007972</t>
  </si>
  <si>
    <t>FE20-007969</t>
  </si>
  <si>
    <t>FE20-007974</t>
  </si>
  <si>
    <t>FE20-007976</t>
  </si>
  <si>
    <t>Önkormányzati eszközök beszerzése bizottságok, képviselőcsoportok és tanácsnok részére</t>
  </si>
  <si>
    <t>Önkormányzati informatikai eszközök beszerzése bizottságok, képviselőcsoportok és tanácsnok részére</t>
  </si>
  <si>
    <t>Bolgár</t>
  </si>
  <si>
    <t>Görög</t>
  </si>
  <si>
    <t>Horvát</t>
  </si>
  <si>
    <t>Lengyel</t>
  </si>
  <si>
    <t>Német</t>
  </si>
  <si>
    <t>Örmény</t>
  </si>
  <si>
    <t>Roma</t>
  </si>
  <si>
    <t>Román</t>
  </si>
  <si>
    <t>Ruszin</t>
  </si>
  <si>
    <t>Szerb</t>
  </si>
  <si>
    <t>Szlovák</t>
  </si>
  <si>
    <t>Ukrán</t>
  </si>
  <si>
    <t>Vitatott, peres és egyéb jogi ügyek kiadásai</t>
  </si>
  <si>
    <t>Kiemelt előirányzat neve</t>
  </si>
  <si>
    <t>adatok ezer forintban</t>
  </si>
  <si>
    <t>5. Fővárosi Önkormányzat Vázsonyi Vilmos Idősek Otthona (Rózsa utca)</t>
  </si>
  <si>
    <t>14.  Budapesti Módszertani Szociális Központ és Intézményei</t>
  </si>
  <si>
    <t>14. Budapesti Módszertani Szociális Központ és Intézményei</t>
  </si>
  <si>
    <t>800000 -900000</t>
  </si>
  <si>
    <t>Gazdasági és ellátási feladatok</t>
  </si>
  <si>
    <t>Települési önkormányzatok szociális, gyermekjóléti és gyermekétkeztetési feladatainak támogatása</t>
  </si>
  <si>
    <t>Bérleti és lízingdíjbevételek</t>
  </si>
  <si>
    <t>BKV-DBR 4-es metró forgótőke ÁFA kölcsön finanszírozására</t>
  </si>
  <si>
    <t>Veszélyhelyzet miatti többletkiadások biztosítása</t>
  </si>
  <si>
    <t>25. jubileumi Főépítészi konferencia megrendezése</t>
  </si>
  <si>
    <t>FE20-007973</t>
  </si>
  <si>
    <t>3 db kút kútgépészeti kivitelezése</t>
  </si>
  <si>
    <t>FE19-007773</t>
  </si>
  <si>
    <t>Budapest Főváros Főpolgármesteri Hivatal adó szakrendszere és iratkezelési szakrendszere összekapcsolása</t>
  </si>
  <si>
    <t>Fővárosi Önkormányzati Rendészeti Igazgatóság</t>
  </si>
  <si>
    <t xml:space="preserve">Fővárosi Önkormányzat Alacskai Úti Idősek Otthona </t>
  </si>
  <si>
    <t xml:space="preserve">Fővárosi Önkormányzat Gödöllői Idősek Otthona </t>
  </si>
  <si>
    <t xml:space="preserve">Fővárosi Önkormányzat Gyulai Idősek Otthona </t>
  </si>
  <si>
    <t>Fővárosi Önkormányzat  Szombathelyi Idősek Otthona</t>
  </si>
  <si>
    <t xml:space="preserve">Budapesti Módszertani Szociális Központ és Intézményei </t>
  </si>
  <si>
    <t xml:space="preserve">Budapesti Módszertani Szociális Központ és Intézményei  </t>
  </si>
  <si>
    <t>Fővárosi Roma Oktatási és Kulturális Központ</t>
  </si>
  <si>
    <t>Fővárosi Szabó Ervin Könyvtár</t>
  </si>
  <si>
    <t xml:space="preserve">Budapesti Történeti Múzeum </t>
  </si>
  <si>
    <t>Budapesti Történeti Múzeum</t>
  </si>
  <si>
    <t xml:space="preserve">Fővárosi Állat-és Növénykert </t>
  </si>
  <si>
    <t>Fővárosi Állat- és Növénykert - Pannon Park projekt</t>
  </si>
  <si>
    <t>Pályázatírói költségek</t>
  </si>
  <si>
    <t>Budapest Sportszolgáltató Központ NKft.</t>
  </si>
  <si>
    <t>A Budapesti Forgalomirányító Központ Sitraffic Scala rendszeréhez kapcsolódó fejlesztések</t>
  </si>
  <si>
    <t>Állami támogatás forgótőke elszámolás kiadásai</t>
  </si>
  <si>
    <t>Állami támogatás forgótőke elszámolás bevételei</t>
  </si>
  <si>
    <t>DHK-s tartozások</t>
  </si>
  <si>
    <t>Pénzügyi és Közbeszerzési Bizottság</t>
  </si>
  <si>
    <t>Klímavédelmi, Közlekedési és Városfejlesztési Bizottság</t>
  </si>
  <si>
    <t>Forgatási célú belföldi értékpapírok vásárlása</t>
  </si>
  <si>
    <t>Likvid hitel törlesztése</t>
  </si>
  <si>
    <t>Likvid hitel felvétele</t>
  </si>
  <si>
    <t>Egészségügyi várólisták csökkentése</t>
  </si>
  <si>
    <t>BGYH Zrt. feladatai</t>
  </si>
  <si>
    <t>Drogprevenciós kiadások</t>
  </si>
  <si>
    <t>MÓDOSÍTOTT ELŐIRÁNYZAT MINDÖSSZESEN</t>
  </si>
  <si>
    <t>Széchenyi lánchíd rekonstrukciója</t>
  </si>
  <si>
    <t>Központi irattár költségeire</t>
  </si>
  <si>
    <t>FU20-VISM006</t>
  </si>
  <si>
    <t>Kőbányai úti telephelyen tetőszigetelés csere (vis maior)</t>
  </si>
  <si>
    <t>Ipari mosógatógép beszerzése</t>
  </si>
  <si>
    <t>FE20-007957</t>
  </si>
  <si>
    <t>FE20-007839</t>
  </si>
  <si>
    <t>FE17-007308M</t>
  </si>
  <si>
    <t>FU20-VISM002</t>
  </si>
  <si>
    <t>Polgárdi telephelyen kazán szivattyú csere</t>
  </si>
  <si>
    <t>FU20-VISM003</t>
  </si>
  <si>
    <t>FU20-VISM004</t>
  </si>
  <si>
    <t>Négy telephelyen esőzés okozta károk miatt tetőjavítás (vis maior)</t>
  </si>
  <si>
    <t>Három telephelyen esőzés okozta károk miatt javítási munkák (vis maior)</t>
  </si>
  <si>
    <t>FU20-VISM005</t>
  </si>
  <si>
    <t>Gyáli úti telephelyen felvonó javítás (vis maior)</t>
  </si>
  <si>
    <t>FU20-VISM007</t>
  </si>
  <si>
    <t>Alföldi úti telepehelyen felvonó javítás (vis maior)</t>
  </si>
  <si>
    <t>FU20-VISM008</t>
  </si>
  <si>
    <t xml:space="preserve">Előd utcai telephelyen viharkár miatt előtető, homlokzat javítás (vis maior) </t>
  </si>
  <si>
    <t>FU20-PALY01</t>
  </si>
  <si>
    <t>Égig érő fű</t>
  </si>
  <si>
    <t>2020. évi főpolgármesteri keret korábbi döntések áthúzódó kifizetései</t>
  </si>
  <si>
    <t>FE21-007998</t>
  </si>
  <si>
    <t>FE21-008011</t>
  </si>
  <si>
    <t>FE21-008012</t>
  </si>
  <si>
    <t>FE21-007853</t>
  </si>
  <si>
    <t>FE21-007991</t>
  </si>
  <si>
    <t>FE21-007993</t>
  </si>
  <si>
    <t>FE21-008031</t>
  </si>
  <si>
    <t>FE21-007989</t>
  </si>
  <si>
    <t>FE21-008008</t>
  </si>
  <si>
    <t>FE16-007212M</t>
  </si>
  <si>
    <t>FU20-SP001</t>
  </si>
  <si>
    <t>Fővárosi Kertészeti Nonprofi Zrt Sporteszköz Rehabilitációs program</t>
  </si>
  <si>
    <t>FE21-008025</t>
  </si>
  <si>
    <t>FU21-007982</t>
  </si>
  <si>
    <t>FE21-007980</t>
  </si>
  <si>
    <t>FE21-007981</t>
  </si>
  <si>
    <t>FU21-007999</t>
  </si>
  <si>
    <t>FE21-007992</t>
  </si>
  <si>
    <t>FE21-008023</t>
  </si>
  <si>
    <t>FE21-007990</t>
  </si>
  <si>
    <t>FE21-008004</t>
  </si>
  <si>
    <t>FE21-008001</t>
  </si>
  <si>
    <t>FE21-008014</t>
  </si>
  <si>
    <t>FE21-008005</t>
  </si>
  <si>
    <t>FE21-007995</t>
  </si>
  <si>
    <t>FE21-007996</t>
  </si>
  <si>
    <t>FU20-007956</t>
  </si>
  <si>
    <t>FE21-008013</t>
  </si>
  <si>
    <t>FE21-008019</t>
  </si>
  <si>
    <t>FE21-008017</t>
  </si>
  <si>
    <t>FE21-008015</t>
  </si>
  <si>
    <t>FE21-008003</t>
  </si>
  <si>
    <t>FU21-008007</t>
  </si>
  <si>
    <t>FE21-008018</t>
  </si>
  <si>
    <t>FU21-007997</t>
  </si>
  <si>
    <t>FU21-007994</t>
  </si>
  <si>
    <t>FE21-008016</t>
  </si>
  <si>
    <t>FU21-008021</t>
  </si>
  <si>
    <t>FE21-008006</t>
  </si>
  <si>
    <t>FU21-KO001</t>
  </si>
  <si>
    <t>FU21-KO002</t>
  </si>
  <si>
    <t>FU21-KO003</t>
  </si>
  <si>
    <t>FU21-006478A</t>
  </si>
  <si>
    <t>FU21-006478B</t>
  </si>
  <si>
    <t>FU21-006478C</t>
  </si>
  <si>
    <t>EUKI Szolárkataszter projekt</t>
  </si>
  <si>
    <t>Fél ipari mosógép és forgódobos szárítógép beszerzése (vis maior)</t>
  </si>
  <si>
    <t>2021. évi Vízellátást biztosító beruházások tervezése és kivitelezése</t>
  </si>
  <si>
    <t>BKSZTT 2021. évi beruházási feladatai</t>
  </si>
  <si>
    <t>Fejlesztések átütemezésének tartaléka</t>
  </si>
  <si>
    <t>BKSZTT 2021. évi felújítási, pótlási feladatai</t>
  </si>
  <si>
    <t>Felújítások átütemezésének tartaléka</t>
  </si>
  <si>
    <t>FE21-008028</t>
  </si>
  <si>
    <t>FE21-008030</t>
  </si>
  <si>
    <t>FU21-008029</t>
  </si>
  <si>
    <t>Fővárosi Önkormányzat mindösszesen</t>
  </si>
  <si>
    <t/>
  </si>
  <si>
    <t>Idegenforgalmi adóhoz kapcsolódó kiegészítő támogatásból kerületeknek átadás</t>
  </si>
  <si>
    <t>Budapesti Sportszolgáltató Központ -Pilisszántó (Orosdy Kastély) elektromos rendszer további felújítása, étellift elektromos vezérlés felújítása</t>
  </si>
  <si>
    <t>Vakok Óvodája Általános Iskolája óvoda épület külső lift építése</t>
  </si>
  <si>
    <t>Horizont 2020 Szociális Lakásügynökség</t>
  </si>
  <si>
    <t>FU18-007653M</t>
  </si>
  <si>
    <t>FE16-007170M</t>
  </si>
  <si>
    <t>Budapest Gyógyfürdői és Hévizei Zrt., szérűskert utcai tanuszoda részleges felújítása</t>
  </si>
  <si>
    <t>BSK Tárgyi eszköz beszerzés</t>
  </si>
  <si>
    <t>Interreg - Duna Transznacionális Program "Urban Forest Danube"</t>
  </si>
  <si>
    <t>"Horizont 2020 ATELIER Projekt"</t>
  </si>
  <si>
    <t>"Horizont 2020 FastTrack" projekt</t>
  </si>
  <si>
    <t>LIFE HungAIRy projekt</t>
  </si>
  <si>
    <t>"EUKI Szolárkataszter" projekt</t>
  </si>
  <si>
    <t>„Horizont 2020 FastTrack" projekt</t>
  </si>
  <si>
    <t xml:space="preserve">Fővárosi Roma Oktatási és Kulturális Központ </t>
  </si>
  <si>
    <t>Megszűnt intézmények kiadásai</t>
  </si>
  <si>
    <t>Nagyüzemi mosogatógép beszerzése (vis maior)</t>
  </si>
  <si>
    <t>Fűtési és Hmv hőcserélők bontása és cseréje, valamint a kapcsolódó szerelvények cseréje és szigetelése (vis maior)</t>
  </si>
  <si>
    <t>Környezetvédelmi Alap tartaléka</t>
  </si>
  <si>
    <t>FE21-SZ002</t>
  </si>
  <si>
    <t>FE21-OK002</t>
  </si>
  <si>
    <t>Flamingók téli elhelyezésének kialakítása</t>
  </si>
  <si>
    <t>Műszaki tervezési, műszaki ellenőrzési és engedélyeztetési feladatok</t>
  </si>
  <si>
    <t>FE21-008051</t>
  </si>
  <si>
    <t>Tehergépjármű és személygépjármű beszerzés</t>
  </si>
  <si>
    <t>FE21-008038</t>
  </si>
  <si>
    <t>Ipari hűtők beszerzése</t>
  </si>
  <si>
    <t>FE21-008059</t>
  </si>
  <si>
    <t>Központi telephely konyha rekonstrukció</t>
  </si>
  <si>
    <t>FU21-008039</t>
  </si>
  <si>
    <t>Közvilágítás részleges rekonstrukciója, tervezés, kivitelezés</t>
  </si>
  <si>
    <t>FU21-008062</t>
  </si>
  <si>
    <t>Szennyvízcsatorna részleges felújítása</t>
  </si>
  <si>
    <t>FE21-008046</t>
  </si>
  <si>
    <t>Ételszállító gépjármű beszerzése</t>
  </si>
  <si>
    <t>FU21-008063</t>
  </si>
  <si>
    <t>Bp. XII. ker Kútvölgyi úti telephelyen az épület ivóvíz, szennyvíz és csapadékvíz gerincvezeték cseréje az épület jobboldali szárnyán</t>
  </si>
  <si>
    <t>FE21-008035</t>
  </si>
  <si>
    <t>Személyszállító gépjármű beszerzése</t>
  </si>
  <si>
    <t>FU21-008036</t>
  </si>
  <si>
    <t>Szennyvíztisztító 5 évenkénti kötelező felújítása</t>
  </si>
  <si>
    <t>FE21-008053</t>
  </si>
  <si>
    <t>Fehér köz telephely női-férfi vizesblokk kialakítása</t>
  </si>
  <si>
    <t>FU21-008042</t>
  </si>
  <si>
    <t>Előd u. elektromos hálózat és elektromos szekrények teljes felújítása</t>
  </si>
  <si>
    <t>FU21-008043</t>
  </si>
  <si>
    <t>Liftek felújítása 7db</t>
  </si>
  <si>
    <t>FU21-008054</t>
  </si>
  <si>
    <t>Rákosszeg park 4. és 6. telephelyeken erkélyek részleges felújítása</t>
  </si>
  <si>
    <t>FU21-008055</t>
  </si>
  <si>
    <t>Táblás utcai telephely tetőtér részleges felújítása</t>
  </si>
  <si>
    <t>FU21-008056</t>
  </si>
  <si>
    <t>Két telephelyen külső nyílászárók részleges felújítása</t>
  </si>
  <si>
    <t>FU21-008057</t>
  </si>
  <si>
    <t>Tető felújítási munkák</t>
  </si>
  <si>
    <t>FU21-008058</t>
  </si>
  <si>
    <t>Dózsa György úti telephely vizesblokkok felújítása</t>
  </si>
  <si>
    <t>FE21-008050</t>
  </si>
  <si>
    <t>Udvari mosdó kialakítása</t>
  </si>
  <si>
    <t>FU21-008045</t>
  </si>
  <si>
    <t>FU21-008049</t>
  </si>
  <si>
    <t>Tornaterem részleges felújítása</t>
  </si>
  <si>
    <t>Csoportszobák ajtó cseréje</t>
  </si>
  <si>
    <t>Budapesti Sportszolgáltató Központ Közhasznú Nonprofit Kft. Kisbusz beszerzése</t>
  </si>
  <si>
    <t>FE21-008048</t>
  </si>
  <si>
    <t>FU21-008037</t>
  </si>
  <si>
    <t>Budapesti Sportszolgáltató Központ Közhasznú Nonprofit Kft. Pilisszántó Orosdy kastély vízszigetelése</t>
  </si>
  <si>
    <t>FU21-008044</t>
  </si>
  <si>
    <t>Budapesti Sportszolgáltató Központ Közhasznú Nonprofit Kft. Margitszigeti Atlétikai Centrum épület részleges felújítása</t>
  </si>
  <si>
    <t>FU21-008052</t>
  </si>
  <si>
    <t>Budapesti Sportszolgáltató Központ Közhasznú Nonprofit Kft. Soltvadkert épületblokk elbontása, veszélyes fa kivágása, épületblokk újraépítése</t>
  </si>
  <si>
    <t>FE21-008041</t>
  </si>
  <si>
    <t>Szállítógépjármű beszerzése</t>
  </si>
  <si>
    <t>FE21-008061</t>
  </si>
  <si>
    <t>Audiovizuális eszközök beszerzése</t>
  </si>
  <si>
    <t>FU21-008060</t>
  </si>
  <si>
    <t>Állagvédelmi felújítása</t>
  </si>
  <si>
    <t>FU21-008040</t>
  </si>
  <si>
    <t>Toronyablakok felújítása, nyílászáró cserék 3 lépcsőházban</t>
  </si>
  <si>
    <t>Fővárosi Állat- és Növénykert</t>
  </si>
  <si>
    <t>Könyvtári állománygyarapítás - intézményi</t>
  </si>
  <si>
    <t>NKA pályázati támogatás megvalósuló beruházás - intézményi</t>
  </si>
  <si>
    <t>Zooshop és büfék szezon zárást követően történő rekonstrukciója</t>
  </si>
  <si>
    <t>Beruházási célú átvett pénzeszközök államháztartáson kívülről</t>
  </si>
  <si>
    <t>Állami támogatás tárgyévet követő évi megelőlegezése</t>
  </si>
  <si>
    <t>Állami támogatás megelőlegezésének finanszírozási kiadása</t>
  </si>
  <si>
    <t>Veszélyhelyzet-közérdekű célú adományok bevétele</t>
  </si>
  <si>
    <t>Kötelező közfeladatok ellátását és az ehhez kapcsolódó beruházási és felújítási feladatok támogatására nyújtott adományok</t>
  </si>
  <si>
    <t>BMSZKI Dolgozói Lakáskölcsön</t>
  </si>
  <si>
    <t>Konyhai gépek, berendezések, felszerelések beszerzése - intézményi</t>
  </si>
  <si>
    <t>Irodai gépek, berendezések, számítástechnikai eszközök beszerzése -intézményi</t>
  </si>
  <si>
    <t>Pataky diétás konyha kialakítása- intézményi</t>
  </si>
  <si>
    <t>Tárgyi eszköz beszerzés-intézményi</t>
  </si>
  <si>
    <t>Elektromos hálózat felújítása főző és tálaló konyhában-intézményi</t>
  </si>
  <si>
    <t>Kisértékű tárgyi eszközök beszerzése-intézményi</t>
  </si>
  <si>
    <t>Kisértékű tárgyi eszközök besz., lét.(int.-gazdálkodás)-intézményi</t>
  </si>
  <si>
    <t>Egyéb tárgyi eszközök besz., lét.(int.-gazdálkodás)-intézményi</t>
  </si>
  <si>
    <t>2020-21-KMR-129, tárgyi eszközbeszerzés a fertőzések elkerüléséért-intézményi</t>
  </si>
  <si>
    <t>2020-21-KMR-224, tárgyi eszközök beszerzése-intézményi</t>
  </si>
  <si>
    <t>ERASMUS+ 2018-1-HU01-KA202-047742, women and homlessness-intézményi</t>
  </si>
  <si>
    <t>Ingatlanok felújítása (int-műszak-nagyértékű)-intézményi</t>
  </si>
  <si>
    <t>Egyéb tárgyi eszközök felújítása (int-műszak- nagyértékű)-intézményi</t>
  </si>
  <si>
    <t>Villamos hálózat teljesítmény növelés-intézményi</t>
  </si>
  <si>
    <t>Gépek, berendezések beszerzése-intézményi</t>
  </si>
  <si>
    <t>Kisértékű informatikai eszközök-intézményi</t>
  </si>
  <si>
    <t>Kisértékű szellemi termékek-intézményi</t>
  </si>
  <si>
    <t>Kisértékű gépek, berendezések-intézményi</t>
  </si>
  <si>
    <t>Lakrészek felújítása-intézményi</t>
  </si>
  <si>
    <t>Kis értékű tárgyi eszköz beszerzés-intézményi</t>
  </si>
  <si>
    <t>Bútorbeszerzés-intézményi</t>
  </si>
  <si>
    <t>Számítástechnikai eszköz beszerzése-intézményi</t>
  </si>
  <si>
    <t>Rupphegyi út: déli homlokzata külső árnyékoló szerkezet(ek) felszerelése-intézményi</t>
  </si>
  <si>
    <t>Egészségügyi, konyhai, mosodai gépek, berendezések beszerzése-intézményi</t>
  </si>
  <si>
    <t>Kis értékű tárgyi eszközök beszerzése-intézményi</t>
  </si>
  <si>
    <t>Gépek, berendezések, felszerelések beszerzése-intézményi</t>
  </si>
  <si>
    <t>Kisértékű tárgyi eszköz beszerzés-intézményi</t>
  </si>
  <si>
    <t>Telefonhálózat kiépítése-intézményi</t>
  </si>
  <si>
    <t>Immateriális javak beszerzése-intézményi</t>
  </si>
  <si>
    <t>Informatikai eszközök beszerzése-intézményi</t>
  </si>
  <si>
    <t>Egyéb tárgyi eszközök beszerzése-intézményi</t>
  </si>
  <si>
    <t>Könyvtári dokumentumok beszerzése -intézményi</t>
  </si>
  <si>
    <t>VI. kerületi új tagkönyvtár létesítése -intézményi</t>
  </si>
  <si>
    <t>VI. kerületi új tagkönyvtár egyedi bútor beszerzése-intézményi</t>
  </si>
  <si>
    <t>III. ker.-i tagkönyvtár könyvállványinak cseréje -intézményi</t>
  </si>
  <si>
    <t>Központi Könyvtár 8. emeleti olvasóterének bővítése és új irodák kialakítása (Ötpacsirta u-i fejlesztés befejező mozzanata) -intézményi</t>
  </si>
  <si>
    <t>Könyvtári beszerzések pályázati támogatásához önrész biztosítása-intézményi</t>
  </si>
  <si>
    <t>VI. kerületi új tagkönyvtár kivitelezésének műszaki ellenőri szolgáltatás -intézményi</t>
  </si>
  <si>
    <t>Informatikai eszköz beszerzések-intézményi</t>
  </si>
  <si>
    <t>VEKOP-intézményi</t>
  </si>
  <si>
    <t>Vár erősáramú rendszer kiépítése-intézményi</t>
  </si>
  <si>
    <t>Kiscell erősáramú rendszer kiépítése-intézményi</t>
  </si>
  <si>
    <t>Király pince új világításának kivitelezése-intézményi</t>
  </si>
  <si>
    <t>Király pince részleges átépítése-intézményi</t>
  </si>
  <si>
    <t>Vár tájékoztató rendszer kiépítése-intézményi</t>
  </si>
  <si>
    <t>Informatikai eszköz beszerzés-intézményi</t>
  </si>
  <si>
    <t>Gép, berendezés -intézményi</t>
  </si>
  <si>
    <t>Műtárgyvásárlás-intézményi</t>
  </si>
  <si>
    <t>HPE szerver-intézményi</t>
  </si>
  <si>
    <t>Konica Minolta C227 színes fénymásoló -intézményi</t>
  </si>
  <si>
    <t>Microsoft Windows 10 Pro 2db (Electra virtuális gépekre)-intézményi</t>
  </si>
  <si>
    <t>Microsoft Windows 10 Pro és Office Pro Plus 2019 (Szerkesztői számítógéphez)-intézményi</t>
  </si>
  <si>
    <t>JDolBer programrendszer-intézményi</t>
  </si>
  <si>
    <t>Red Hat Enterprise Linux Server (5db)-intézményi</t>
  </si>
  <si>
    <t>Honlapok egységes struktúrájának fejlesztése-intézményi</t>
  </si>
  <si>
    <t>Poszeidon EKEIDR Irat és dokumentumkezelő rendszer-intézményi</t>
  </si>
  <si>
    <t>Intézményi felújítási keret-intézményi</t>
  </si>
  <si>
    <t>Digitalizáló és azt közvetlenül kiszolgáló eszközpark megújítása -intézményi</t>
  </si>
  <si>
    <t>Raktárkapacitás bővítése -intézményi</t>
  </si>
  <si>
    <t>Tárgyi eszköz beszerzés -intézményi</t>
  </si>
  <si>
    <t>Bartók Béla Emlékház villámvédelem felújítása -intézményi</t>
  </si>
  <si>
    <t>Bartók Béla Emlékház felszerelések beszerzése online közvetítéshez és dokumentáláshoz - intézményi</t>
  </si>
  <si>
    <t>Az Emlékház kiállítási koncepciója megújításának I. üteme, zenehallgatási állomások létesítése interaktív eszközök beépítésével - intézményi</t>
  </si>
  <si>
    <t>Tárgyi eszköz beszerzés - intézményi</t>
  </si>
  <si>
    <t>Aquincumi Múzeum ELMŰ épület, foglalkoztató utólagos szigetelése-intézményi</t>
  </si>
  <si>
    <t>Aquincumi Múzeum É-K-D-i kerítésszakasz és a romterület kapujának részleges felújítása - intézményi</t>
  </si>
  <si>
    <t>BTM Vármúzeum ablakok felújítása - intézményi</t>
  </si>
  <si>
    <t>Budapesti Történeti Múzeum Wesselényi Miklós emléktábla - intézményi</t>
  </si>
  <si>
    <t>Muzeális intézmények szakmai támogatása (BTM Középkori palota kiállításának világítás korszerűsítése) - intézményi</t>
  </si>
  <si>
    <t>Szerverfejlesztés és tárhely bővítés - intézményi</t>
  </si>
  <si>
    <t>Aquincumi múzeum MHSZ épület klimatizálása, elektromos hálózat átépítése bővítése - intézményi</t>
  </si>
  <si>
    <t>Aquincumi múzeum leletraktárának bővítése, klimatizálása - intézményi</t>
  </si>
  <si>
    <t>BTM A Vármúzeumi "Buda-a királyi méltóság széke és trónusa" című állandó kiállításának installációja, korszerűsítése (Gótikus terem előtere) - intézményi</t>
  </si>
  <si>
    <t>BTM Raktározási kapacitásbővítése és régészeti bemutató és múzeumpedagógiai központ létesítése IV. ker. Baross u. 39-42 - intézményi</t>
  </si>
  <si>
    <t>Budapest Galéria Lajos u-i kiállítóhely villámvédelmének kiépítése-tervezés - intézményi</t>
  </si>
  <si>
    <t>BMK új székhely kialakításának előkészítése - intézményi</t>
  </si>
  <si>
    <t>Zenei gyűjtemény kialakítása -intézményi</t>
  </si>
  <si>
    <t>Elefántház rekonstrukció-intézményi</t>
  </si>
  <si>
    <t>Nagyszikla héjazat rekonstrukció -intézményi</t>
  </si>
  <si>
    <t>Irodatechnikai, informatikai eszközök beszerzése - intézményi</t>
  </si>
  <si>
    <t>Bútorok, mobiliák, egyéb tárgyi eszközök beszerzése - intézményi</t>
  </si>
  <si>
    <t>Kis és nagyértékű tárgyi eszközök beszerzése - intézményi</t>
  </si>
  <si>
    <t>3 db kút kútgépészeti kivitelezése -intézményi</t>
  </si>
  <si>
    <t>Műemléki Állatkert területén elvégzendő fejlesztésekhez kapcsolódó dologi kiadások-intézményi</t>
  </si>
  <si>
    <t>NRG A627.H8 AC elektromos autó, Glutton 2411 Electric elektromos szemétszívó-intézményi</t>
  </si>
  <si>
    <t>Kisértékű tárgyi eszközök-intézményi</t>
  </si>
  <si>
    <t>Nagyértékű tárgyi eszközök-intézményi</t>
  </si>
  <si>
    <t>Informatikai eszközök-intézményi</t>
  </si>
  <si>
    <t>Szakmai eszközök-intézményi</t>
  </si>
  <si>
    <t>Időközi választások</t>
  </si>
  <si>
    <t>FŐKÉTÜSZ likviditási finanszírozási kerete</t>
  </si>
  <si>
    <t>2015. viharkár</t>
  </si>
  <si>
    <t>2015. augusztusi esőzés kár</t>
  </si>
  <si>
    <t>Elvonások és befizetések bevételei</t>
  </si>
  <si>
    <t>Környezetügyi feladatok</t>
  </si>
  <si>
    <t>BGYH Zrt. Tulajdonosi kölcsön</t>
  </si>
  <si>
    <t>Szállítógépjármű beszerzése-intézményi</t>
  </si>
  <si>
    <t>Audiovizuális eszközök beszerzése-intézményi</t>
  </si>
  <si>
    <t>Állagvédelmi felújítása-intézményi</t>
  </si>
  <si>
    <t>NKA204105/03446 Számítástechnikai és digitalzálást szolgáló eszközök beszerzése-intézményi</t>
  </si>
  <si>
    <t>APL típusú levegőtisztító berendezés beszerzése (vis maior)</t>
  </si>
  <si>
    <t>Eörsi István Kossuth-díjas író, emléktábla állítása</t>
  </si>
  <si>
    <t>Dolgozói lakásépítési kölcsön nyújtása</t>
  </si>
  <si>
    <t>TOP-2021-27 tervezési időszak stratégiai és projektszintű előkészítése keret</t>
  </si>
  <si>
    <t>CO4CITIES projekt</t>
  </si>
  <si>
    <t>FE21-KV003</t>
  </si>
  <si>
    <t>CO4CITIES</t>
  </si>
  <si>
    <t>FE21-KV002</t>
  </si>
  <si>
    <t>FAP haszonbérlet</t>
  </si>
  <si>
    <t>FE21-007782</t>
  </si>
  <si>
    <t>FE21-007985</t>
  </si>
  <si>
    <t>Műtárgyak digitalizálása és számítástechnikai fejlesztés - intézményi</t>
  </si>
  <si>
    <t>FE21-VISM04 APL</t>
  </si>
  <si>
    <t>APL típusú levegőtisztító berendezés beszerzése (vis maior)-intézményi</t>
  </si>
  <si>
    <t>Toronyablakok felújítása, nyílászáró cserék 3 lépcsőházban-intézményi</t>
  </si>
  <si>
    <t>Intézmény telephelyein lévő lakrészekben a bútorzat cseréje</t>
  </si>
  <si>
    <t>"Duna-Buda" Budai belvárosi Duna-part megújítására vonatkozó kiviteli tervek elkészítése</t>
  </si>
  <si>
    <t>"Rak-Park"- A pesti belvárosi Duna-part Kossuth tér-Fővám tér közötti szakasz tervezése</t>
  </si>
  <si>
    <t>Volt palackozó üzemhez kapcsolódó tárgyi eszköz beszerzés</t>
  </si>
  <si>
    <t>Zugligeti úti telephelyen csatorna akna felújítás (vis maior)</t>
  </si>
  <si>
    <t>Rákosszegpark 6. sz. telephelyen lapostető felújítása (vis maior)</t>
  </si>
  <si>
    <t>Könyves K. krt. 84. sz. telephelyen csatorna felújítása (vis maior)</t>
  </si>
  <si>
    <t>FU21-VISM02</t>
  </si>
  <si>
    <t>FU21-008067</t>
  </si>
  <si>
    <t>FU21-VISM03</t>
  </si>
  <si>
    <t>FU21-VISM04</t>
  </si>
  <si>
    <t>FE21-008075</t>
  </si>
  <si>
    <t>FE21-008072</t>
  </si>
  <si>
    <t>A tető hófogó szerkezetéhez rögzített védő deszkázat kiépítése (vis maior)</t>
  </si>
  <si>
    <t>Háztartási gépek, egészségügyi eszközök beszerzése-intézményi</t>
  </si>
  <si>
    <t>Táblás utcai Átmeneti szállón bútorzat csere-intézményi</t>
  </si>
  <si>
    <t>Új külső férőhelyek kialakítása (Rákosszegpark 6.)-intézményi</t>
  </si>
  <si>
    <t>Telephelyek funkcióbővítése</t>
  </si>
  <si>
    <t>FE21-007983</t>
  </si>
  <si>
    <t>FE21-007984</t>
  </si>
  <si>
    <t>FE21-007820</t>
  </si>
  <si>
    <t>Cities4People projekt visszafizetési kötelezettség</t>
  </si>
  <si>
    <t>EMMI VI/988/2021. sz. pályázati támogatásból megvalósuló eszközök beszerzése-intézményi</t>
  </si>
  <si>
    <t>FÖRI informatikai rendszerének fejlesztése 2021.</t>
  </si>
  <si>
    <t>Étkeztetési Szolgáltató Gazdasági Szervezet berendezések pótlása</t>
  </si>
  <si>
    <t>Étkeztetési Szolgáltató Gazdasági Szervezet berendezések pótlása - intézményi</t>
  </si>
  <si>
    <t>Étkeztetési Szolgáltató Gazdasági Szervezet konyha burkolat cseréje, felújítása</t>
  </si>
  <si>
    <t>Étkeztetési Szolgáltató Gazdasági Szervezet konyha burkolat cseréje, felújítása - intézményi</t>
  </si>
  <si>
    <t>Fegyveres biztonsági őrök felszerelése</t>
  </si>
  <si>
    <t>Gépjárművek beszerzése</t>
  </si>
  <si>
    <t>Parkoló kialakítása</t>
  </si>
  <si>
    <t>PP áfához kapcsolódó áfa</t>
  </si>
  <si>
    <t>M3 metróvonal rekonstrukciója megvalósításához szükséges műszaki ellenőri és egyéb mérnöki tevékenységgel összefüggő feladatok megvalósításához szükséges forrás biztosítása</t>
  </si>
  <si>
    <t>FE21-008080</t>
  </si>
  <si>
    <t>Elszámolásokból származó bevételek</t>
  </si>
  <si>
    <t>FROKK székhely biztosítása</t>
  </si>
  <si>
    <t>"Klíma és környezetvédelmi feladatok"</t>
  </si>
  <si>
    <t>Városi erdők</t>
  </si>
  <si>
    <t>Kerékpártámaszok létesítése városszerte</t>
  </si>
  <si>
    <t>Több ivókutat a városba</t>
  </si>
  <si>
    <t>Közösségi funkciók a Szent István parkba</t>
  </si>
  <si>
    <t>Zöldebb és élhetőbb Mester utca</t>
  </si>
  <si>
    <t>Üres lakások felújítása és bérbeadása hajléktalansággal küzdőknek</t>
  </si>
  <si>
    <t>Példamutató közvécék Budapesten</t>
  </si>
  <si>
    <t>Állatterápiás programok idősotthonokban</t>
  </si>
  <si>
    <t>Közösségi tér létrehozása mozgássérülteknek és épeknek</t>
  </si>
  <si>
    <t>Ülőfelületek a Duna-parti rézsűn</t>
  </si>
  <si>
    <t>Ingyenes sportolási lehetőség biztosítása</t>
  </si>
  <si>
    <t>Gyalogosátkelő az Astoriánál</t>
  </si>
  <si>
    <t>Felnőtt Autista Szabadidős és Kulturális Központ</t>
  </si>
  <si>
    <t>„Budapest Peremén” rehabilitációs otthon</t>
  </si>
  <si>
    <t>Legális graffitifal létrehozás</t>
  </si>
  <si>
    <t>Könyvtári állománygyarapítás</t>
  </si>
  <si>
    <t>Tehergépjármű beszerzés</t>
  </si>
  <si>
    <t>Enviroduna Kft.</t>
  </si>
  <si>
    <t>Városházát érintő koordinációs feladatok</t>
  </si>
  <si>
    <t>Fővárosi fejlesztéseket érintő szervezés</t>
  </si>
  <si>
    <t>Szociálpolitikai Főosztály</t>
  </si>
  <si>
    <t>FU21-008024</t>
  </si>
  <si>
    <t>FU21-F0001</t>
  </si>
  <si>
    <t>FE21-VISM01</t>
  </si>
  <si>
    <t>FE21-008078</t>
  </si>
  <si>
    <t>FE20-007973M</t>
  </si>
  <si>
    <t>FE21-OK001</t>
  </si>
  <si>
    <t>FU21-VISM05</t>
  </si>
  <si>
    <t>FE21-008071</t>
  </si>
  <si>
    <t>Vármúzeum Barokk Csarnok üvegtető csere és rekonstrukció I. és II. ütem - feladathoz kapcsolódó áfa -intézményi</t>
  </si>
  <si>
    <t>Aquincumi múzeum kerítés rekonstrukció - feladathoz kapcsolódó áfa -intézményi</t>
  </si>
  <si>
    <t>BTM Aquincum Múzeum rekonstrukciójának előkészítése - feladathoz kapcsolódó áfa - intézményi</t>
  </si>
  <si>
    <t>FE21-KO002</t>
  </si>
  <si>
    <t>FE21-007523</t>
  </si>
  <si>
    <t>FE19-KV03M</t>
  </si>
  <si>
    <t>FE19-KV04M</t>
  </si>
  <si>
    <t>FE21-GE002</t>
  </si>
  <si>
    <t>FE21-007987</t>
  </si>
  <si>
    <t>Városházi esték - Rendezvénytechnikai berendezések, eszközök beszerzése</t>
  </si>
  <si>
    <t>FE21-008066</t>
  </si>
  <si>
    <t>FE21-008079</t>
  </si>
  <si>
    <t>FE21-007823</t>
  </si>
  <si>
    <t>FE21-KE001</t>
  </si>
  <si>
    <t>FE21-GE005</t>
  </si>
  <si>
    <t>FE21-008076</t>
  </si>
  <si>
    <t>FE21-C4P-VF</t>
  </si>
  <si>
    <t>FE21-IF001</t>
  </si>
  <si>
    <t>FIDESZ-KDNP Képviselőcsoport  I-Pad vásárlás</t>
  </si>
  <si>
    <t>FE21-VI001</t>
  </si>
  <si>
    <t>FE21-KV001</t>
  </si>
  <si>
    <t>FE21-KOFA01</t>
  </si>
  <si>
    <t>FE21-KOFA02</t>
  </si>
  <si>
    <t>FE21-KOFA04</t>
  </si>
  <si>
    <t>FE21-KOFA05</t>
  </si>
  <si>
    <t>FE21-KOFA06</t>
  </si>
  <si>
    <t>FE21-KOFA07</t>
  </si>
  <si>
    <t>FE21-KOFA08</t>
  </si>
  <si>
    <t>FE21-KOFA09</t>
  </si>
  <si>
    <t>FE21-KOFA10</t>
  </si>
  <si>
    <t>FE21-KOFA11</t>
  </si>
  <si>
    <t>FE21-KOFA12</t>
  </si>
  <si>
    <t>FE21-KOFA13</t>
  </si>
  <si>
    <t>FE21-KOFA14</t>
  </si>
  <si>
    <t>FE21-KOFA15</t>
  </si>
  <si>
    <t>FU21-008070</t>
  </si>
  <si>
    <t>FU21-008010</t>
  </si>
  <si>
    <t>"</t>
  </si>
  <si>
    <t>FU21-00888201</t>
  </si>
  <si>
    <t>Forgalomtechnikai eszközök felújítása 2021</t>
  </si>
  <si>
    <t>FE21-KOFA03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</si>
</sst>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_ ;[Red]\-#,##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64"/>
      <name val="Courier"/>
      <family val="3"/>
    </font>
    <font>
      <sz val="10"/>
      <color indexed="64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indexed="6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6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5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5" fillId="0" borderId="0"/>
    <xf numFmtId="0" fontId="13" fillId="0" borderId="0"/>
    <xf numFmtId="0" fontId="14" fillId="0" borderId="0"/>
    <xf numFmtId="0" fontId="14" fillId="0" borderId="0"/>
  </cellStyleXfs>
  <cellXfs count="418">
    <xf numFmtId="0" fontId="0" fillId="0" borderId="0" xfId="0"/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7" fillId="0" borderId="5" xfId="0" applyNumberFormat="1" applyFont="1" applyBorder="1" applyAlignment="1">
      <alignment horizontal="left" vertical="center" wrapText="1"/>
    </xf>
    <xf numFmtId="165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8" fillId="0" borderId="5" xfId="0" applyFont="1" applyBorder="1" applyAlignment="1">
      <alignment vertical="center"/>
    </xf>
    <xf numFmtId="165" fontId="8" fillId="0" borderId="5" xfId="0" applyNumberFormat="1" applyFont="1" applyBorder="1" applyAlignment="1">
      <alignment vertical="center" wrapText="1"/>
    </xf>
    <xf numFmtId="165" fontId="8" fillId="0" borderId="5" xfId="1" applyNumberFormat="1" applyFont="1" applyBorder="1" applyAlignment="1">
      <alignment vertical="center" wrapText="1"/>
    </xf>
    <xf numFmtId="165" fontId="8" fillId="0" borderId="5" xfId="1" applyNumberFormat="1" applyFont="1" applyBorder="1" applyAlignment="1">
      <alignment vertical="center"/>
    </xf>
    <xf numFmtId="49" fontId="10" fillId="0" borderId="0" xfId="2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" fillId="0" borderId="5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6" fillId="0" borderId="8" xfId="0" applyFont="1" applyBorder="1" applyAlignment="1">
      <alignment vertical="center"/>
    </xf>
    <xf numFmtId="165" fontId="6" fillId="0" borderId="8" xfId="1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165" fontId="9" fillId="0" borderId="8" xfId="1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/>
    <xf numFmtId="49" fontId="7" fillId="0" borderId="7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3" fontId="6" fillId="0" borderId="5" xfId="0" applyNumberFormat="1" applyFont="1" applyBorder="1" applyAlignment="1">
      <alignment vertical="center" wrapText="1"/>
    </xf>
    <xf numFmtId="3" fontId="6" fillId="0" borderId="5" xfId="1" applyNumberFormat="1" applyFont="1" applyBorder="1" applyAlignment="1">
      <alignment vertical="center"/>
    </xf>
    <xf numFmtId="3" fontId="6" fillId="0" borderId="5" xfId="1" quotePrefix="1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0" fontId="2" fillId="0" borderId="0" xfId="0" applyFont="1"/>
    <xf numFmtId="3" fontId="0" fillId="0" borderId="0" xfId="0" applyNumberFormat="1"/>
    <xf numFmtId="165" fontId="0" fillId="0" borderId="0" xfId="0" applyNumberFormat="1"/>
    <xf numFmtId="3" fontId="0" fillId="0" borderId="0" xfId="0" applyNumberFormat="1" applyBorder="1"/>
    <xf numFmtId="0" fontId="6" fillId="0" borderId="6" xfId="0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/>
    </xf>
    <xf numFmtId="0" fontId="2" fillId="0" borderId="18" xfId="0" applyFont="1" applyBorder="1"/>
    <xf numFmtId="3" fontId="11" fillId="0" borderId="18" xfId="0" applyNumberFormat="1" applyFont="1" applyBorder="1"/>
    <xf numFmtId="3" fontId="2" fillId="0" borderId="20" xfId="0" applyNumberFormat="1" applyFont="1" applyBorder="1"/>
    <xf numFmtId="0" fontId="2" fillId="0" borderId="21" xfId="0" applyFont="1" applyBorder="1"/>
    <xf numFmtId="3" fontId="11" fillId="0" borderId="21" xfId="0" applyNumberFormat="1" applyFont="1" applyBorder="1"/>
    <xf numFmtId="3" fontId="2" fillId="0" borderId="22" xfId="0" applyNumberFormat="1" applyFont="1" applyBorder="1"/>
    <xf numFmtId="0" fontId="6" fillId="0" borderId="17" xfId="0" applyFont="1" applyBorder="1" applyAlignment="1">
      <alignment horizontal="center"/>
    </xf>
    <xf numFmtId="166" fontId="15" fillId="0" borderId="0" xfId="3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" fontId="6" fillId="0" borderId="23" xfId="0" applyNumberFormat="1" applyFont="1" applyBorder="1" applyAlignment="1">
      <alignment vertical="center"/>
    </xf>
    <xf numFmtId="3" fontId="6" fillId="0" borderId="23" xfId="1" applyNumberFormat="1" applyFont="1" applyBorder="1" applyAlignment="1">
      <alignment vertical="center"/>
    </xf>
    <xf numFmtId="3" fontId="6" fillId="0" borderId="24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3" fontId="6" fillId="0" borderId="5" xfId="1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6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165" fontId="16" fillId="0" borderId="0" xfId="0" applyNumberFormat="1" applyFont="1"/>
    <xf numFmtId="0" fontId="6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3" fontId="6" fillId="0" borderId="5" xfId="1" quotePrefix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0" fillId="0" borderId="0" xfId="0" applyFont="1" applyFill="1"/>
    <xf numFmtId="0" fontId="6" fillId="0" borderId="5" xfId="0" quotePrefix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/>
    </xf>
    <xf numFmtId="3" fontId="6" fillId="0" borderId="8" xfId="0" applyNumberFormat="1" applyFont="1" applyFill="1" applyBorder="1" applyAlignment="1">
      <alignment vertical="center" wrapText="1"/>
    </xf>
    <xf numFmtId="165" fontId="6" fillId="0" borderId="5" xfId="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top" wrapText="1"/>
    </xf>
    <xf numFmtId="49" fontId="7" fillId="0" borderId="7" xfId="0" applyNumberFormat="1" applyFont="1" applyFill="1" applyBorder="1" applyAlignment="1">
      <alignment horizontal="left" vertical="center" wrapText="1"/>
    </xf>
    <xf numFmtId="3" fontId="0" fillId="0" borderId="5" xfId="0" applyNumberForma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5" xfId="0" applyFont="1" applyFill="1" applyBorder="1" applyAlignment="1"/>
    <xf numFmtId="3" fontId="8" fillId="0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4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vertical="center" wrapText="1"/>
    </xf>
    <xf numFmtId="165" fontId="8" fillId="0" borderId="5" xfId="1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5" fontId="8" fillId="0" borderId="5" xfId="1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5" fontId="9" fillId="0" borderId="8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18" fillId="0" borderId="0" xfId="0" applyFont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8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65" fontId="8" fillId="0" borderId="8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/>
    <xf numFmtId="3" fontId="18" fillId="0" borderId="0" xfId="0" applyNumberFormat="1" applyFont="1"/>
    <xf numFmtId="3" fontId="2" fillId="0" borderId="0" xfId="0" applyNumberFormat="1" applyFont="1"/>
    <xf numFmtId="3" fontId="0" fillId="0" borderId="0" xfId="0" applyNumberFormat="1" applyFont="1"/>
    <xf numFmtId="3" fontId="3" fillId="0" borderId="0" xfId="0" applyNumberFormat="1" applyFont="1"/>
    <xf numFmtId="3" fontId="19" fillId="0" borderId="0" xfId="0" applyNumberFormat="1" applyFont="1"/>
    <xf numFmtId="3" fontId="6" fillId="0" borderId="0" xfId="0" applyNumberFormat="1" applyFont="1"/>
    <xf numFmtId="3" fontId="11" fillId="0" borderId="0" xfId="0" applyNumberFormat="1" applyFont="1"/>
    <xf numFmtId="3" fontId="17" fillId="0" borderId="0" xfId="0" applyNumberFormat="1" applyFont="1"/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5" xfId="1" applyNumberFormat="1" applyFont="1" applyFill="1" applyBorder="1" applyAlignment="1">
      <alignment horizontal="right" vertical="center" wrapText="1"/>
    </xf>
    <xf numFmtId="165" fontId="8" fillId="0" borderId="5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8" fillId="0" borderId="7" xfId="0" applyFont="1" applyBorder="1" applyAlignment="1">
      <alignment vertical="center" wrapText="1"/>
    </xf>
    <xf numFmtId="0" fontId="6" fillId="0" borderId="8" xfId="0" quotePrefix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wrapText="1"/>
    </xf>
    <xf numFmtId="0" fontId="6" fillId="0" borderId="8" xfId="0" quotePrefix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49" fontId="7" fillId="0" borderId="8" xfId="0" applyNumberFormat="1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3" fillId="0" borderId="0" xfId="0" applyFont="1" applyBorder="1" applyAlignment="1"/>
    <xf numFmtId="0" fontId="6" fillId="0" borderId="17" xfId="0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vertical="center"/>
    </xf>
    <xf numFmtId="3" fontId="11" fillId="0" borderId="18" xfId="0" applyNumberFormat="1" applyFont="1" applyBorder="1" applyAlignment="1">
      <alignment vertical="center"/>
    </xf>
    <xf numFmtId="0" fontId="0" fillId="0" borderId="0" xfId="0" applyFill="1" applyBorder="1"/>
    <xf numFmtId="0" fontId="0" fillId="0" borderId="6" xfId="0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/>
    </xf>
    <xf numFmtId="49" fontId="7" fillId="0" borderId="14" xfId="0" applyNumberFormat="1" applyFont="1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0" fontId="3" fillId="0" borderId="13" xfId="0" applyFont="1" applyFill="1" applyBorder="1"/>
    <xf numFmtId="0" fontId="6" fillId="0" borderId="5" xfId="0" quotePrefix="1" applyFont="1" applyBorder="1" applyAlignment="1">
      <alignment horizontal="left"/>
    </xf>
    <xf numFmtId="0" fontId="6" fillId="0" borderId="5" xfId="0" quotePrefix="1" applyFont="1" applyFill="1" applyBorder="1" applyAlignment="1">
      <alignment horizontal="left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/>
    </xf>
    <xf numFmtId="0" fontId="24" fillId="0" borderId="0" xfId="0" applyFont="1"/>
    <xf numFmtId="165" fontId="8" fillId="0" borderId="8" xfId="1" applyNumberFormat="1" applyFont="1" applyFill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left"/>
    </xf>
    <xf numFmtId="3" fontId="8" fillId="0" borderId="8" xfId="0" applyNumberFormat="1" applyFont="1" applyFill="1" applyBorder="1" applyAlignment="1">
      <alignment vertical="center" wrapText="1"/>
    </xf>
    <xf numFmtId="165" fontId="9" fillId="0" borderId="10" xfId="1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vertical="center" wrapText="1"/>
    </xf>
    <xf numFmtId="3" fontId="6" fillId="0" borderId="17" xfId="0" applyNumberFormat="1" applyFont="1" applyBorder="1" applyAlignment="1">
      <alignment vertical="center"/>
    </xf>
    <xf numFmtId="3" fontId="0" fillId="0" borderId="19" xfId="0" applyNumberForma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166" fontId="15" fillId="0" borderId="6" xfId="3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2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165" fontId="9" fillId="0" borderId="23" xfId="1" applyNumberFormat="1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2" borderId="29" xfId="0" applyFont="1" applyFill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 wrapText="1"/>
    </xf>
    <xf numFmtId="165" fontId="8" fillId="0" borderId="17" xfId="1" applyNumberFormat="1" applyFont="1" applyBorder="1" applyAlignment="1">
      <alignment vertical="center"/>
    </xf>
    <xf numFmtId="165" fontId="8" fillId="0" borderId="17" xfId="1" applyNumberFormat="1" applyFont="1" applyBorder="1" applyAlignment="1">
      <alignment vertical="center" wrapText="1"/>
    </xf>
    <xf numFmtId="165" fontId="9" fillId="0" borderId="19" xfId="1" applyNumberFormat="1" applyFont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3" fontId="6" fillId="0" borderId="15" xfId="0" applyNumberFormat="1" applyFont="1" applyFill="1" applyBorder="1" applyAlignment="1">
      <alignment vertical="center" wrapText="1"/>
    </xf>
    <xf numFmtId="165" fontId="0" fillId="0" borderId="5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8" xfId="0" applyFont="1" applyFill="1" applyBorder="1" applyAlignment="1">
      <alignment horizontal="left"/>
    </xf>
    <xf numFmtId="0" fontId="8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9" fontId="8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8" fillId="0" borderId="5" xfId="0" quotePrefix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vertical="center" wrapText="1"/>
    </xf>
    <xf numFmtId="0" fontId="8" fillId="0" borderId="5" xfId="0" quotePrefix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8" fillId="0" borderId="5" xfId="0" quotePrefix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wrapText="1"/>
    </xf>
    <xf numFmtId="49" fontId="8" fillId="0" borderId="7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5" xfId="0" quotePrefix="1" applyFon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65" fontId="6" fillId="0" borderId="8" xfId="1" applyNumberFormat="1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0" fillId="0" borderId="0" xfId="0" applyFill="1" applyBorder="1" applyAlignment="1">
      <alignment horizontal="left"/>
    </xf>
    <xf numFmtId="3" fontId="3" fillId="0" borderId="0" xfId="0" applyNumberFormat="1" applyFont="1" applyFill="1"/>
    <xf numFmtId="0" fontId="2" fillId="0" borderId="0" xfId="0" applyFont="1" applyFill="1"/>
    <xf numFmtId="3" fontId="18" fillId="0" borderId="0" xfId="0" applyNumberFormat="1" applyFont="1" applyFill="1"/>
    <xf numFmtId="0" fontId="8" fillId="0" borderId="5" xfId="4" quotePrefix="1" applyFont="1" applyFill="1" applyBorder="1" applyAlignment="1">
      <alignment horizontal="left" vertical="center"/>
    </xf>
    <xf numFmtId="3" fontId="6" fillId="0" borderId="5" xfId="0" applyNumberFormat="1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6" fillId="0" borderId="8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top" wrapText="1"/>
    </xf>
    <xf numFmtId="0" fontId="26" fillId="0" borderId="13" xfId="0" applyFont="1" applyFill="1" applyBorder="1"/>
    <xf numFmtId="0" fontId="8" fillId="0" borderId="8" xfId="0" quotePrefix="1" applyFont="1" applyFill="1" applyBorder="1" applyAlignment="1">
      <alignment horizontal="left" wrapText="1"/>
    </xf>
    <xf numFmtId="49" fontId="8" fillId="0" borderId="8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vertical="top" wrapText="1"/>
    </xf>
    <xf numFmtId="0" fontId="8" fillId="0" borderId="5" xfId="0" quotePrefix="1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5" xfId="0" applyFont="1" applyFill="1" applyBorder="1" applyAlignment="1">
      <alignment vertical="top" wrapText="1"/>
    </xf>
    <xf numFmtId="0" fontId="6" fillId="0" borderId="15" xfId="0" quotePrefix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0" xfId="0" applyFont="1" applyFill="1" applyBorder="1"/>
    <xf numFmtId="0" fontId="8" fillId="0" borderId="15" xfId="0" applyFont="1" applyFill="1" applyBorder="1" applyAlignment="1">
      <alignment horizontal="left" vertical="top" wrapText="1"/>
    </xf>
    <xf numFmtId="3" fontId="8" fillId="0" borderId="15" xfId="0" applyNumberFormat="1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8" fillId="0" borderId="13" xfId="0" quotePrefix="1" applyFont="1" applyFill="1" applyBorder="1" applyAlignment="1">
      <alignment horizontal="center"/>
    </xf>
    <xf numFmtId="0" fontId="8" fillId="0" borderId="10" xfId="0" quotePrefix="1" applyFont="1" applyFill="1" applyBorder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/>
    </xf>
    <xf numFmtId="0" fontId="6" fillId="0" borderId="10" xfId="0" applyFont="1" applyFill="1" applyBorder="1" applyAlignment="1">
      <alignment horizontal="left" vertical="top" wrapText="1"/>
    </xf>
    <xf numFmtId="49" fontId="7" fillId="0" borderId="15" xfId="0" applyNumberFormat="1" applyFont="1" applyFill="1" applyBorder="1" applyAlignment="1">
      <alignment horizontal="left" vertical="center" wrapText="1"/>
    </xf>
    <xf numFmtId="0" fontId="8" fillId="0" borderId="8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8" fillId="0" borderId="15" xfId="4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49" fontId="8" fillId="0" borderId="8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23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</cellXfs>
  <cellStyles count="7">
    <cellStyle name="Ezres" xfId="1" builtinId="3"/>
    <cellStyle name="Normál" xfId="0" builtinId="0"/>
    <cellStyle name="Normál 2" xfId="3" xr:uid="{00000000-0005-0000-0000-000002000000}"/>
    <cellStyle name="Normál 2 2" xfId="6" xr:uid="{00000000-0005-0000-0000-000003000000}"/>
    <cellStyle name="Normál 2 3" xfId="4" xr:uid="{00000000-0005-0000-0000-000004000000}"/>
    <cellStyle name="Normál 3" xfId="5" xr:uid="{00000000-0005-0000-0000-000005000000}"/>
    <cellStyle name="Normál_BEVÉTEL" xfId="2" xr:uid="{00000000-0005-0000-0000-000006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"/>
  <sheetViews>
    <sheetView view="pageBreakPreview" zoomScale="43" zoomScaleNormal="100" zoomScaleSheetLayoutView="43" workbookViewId="0">
      <pane ySplit="6" topLeftCell="A7" activePane="bottomLeft" state="frozen"/>
      <selection activeCell="A45" sqref="A45:XFD45"/>
      <selection pane="bottomLeft" activeCell="T20" sqref="T20"/>
    </sheetView>
  </sheetViews>
  <sheetFormatPr defaultRowHeight="15" x14ac:dyDescent="0.25"/>
  <cols>
    <col min="1" max="1" width="7.7109375" customWidth="1"/>
    <col min="2" max="2" width="8.5703125" customWidth="1"/>
    <col min="3" max="3" width="12.5703125" customWidth="1"/>
    <col min="4" max="4" width="8.28515625" customWidth="1"/>
    <col min="5" max="5" width="14.85546875" customWidth="1"/>
    <col min="6" max="6" width="9.5703125" customWidth="1"/>
    <col min="7" max="7" width="15.7109375" customWidth="1"/>
    <col min="8" max="8" width="45" customWidth="1"/>
    <col min="9" max="9" width="38.140625" customWidth="1"/>
    <col min="10" max="11" width="12.7109375" customWidth="1"/>
    <col min="12" max="12" width="14.28515625" customWidth="1"/>
    <col min="13" max="13" width="13.140625" customWidth="1"/>
    <col min="14" max="15" width="12.7109375" customWidth="1"/>
  </cols>
  <sheetData>
    <row r="1" spans="1:15" ht="15.75" x14ac:dyDescent="0.25">
      <c r="O1" s="183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</row>
    <row r="3" spans="1:15" ht="18.75" x14ac:dyDescent="0.3">
      <c r="A3" s="360" t="s">
        <v>306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8" customHeight="1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6" t="s">
        <v>1161</v>
      </c>
    </row>
    <row r="5" spans="1:15" ht="18" customHeight="1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s="97" customFormat="1" ht="15.75" x14ac:dyDescent="0.25">
      <c r="A7" s="80"/>
      <c r="B7" s="80"/>
      <c r="C7" s="80"/>
      <c r="D7" s="80"/>
      <c r="E7" s="83"/>
      <c r="F7" s="80"/>
      <c r="G7" s="83"/>
      <c r="H7" s="80"/>
      <c r="I7" s="110"/>
      <c r="J7" s="105"/>
      <c r="K7" s="105"/>
      <c r="L7" s="105"/>
      <c r="M7" s="105"/>
      <c r="N7" s="105"/>
      <c r="O7" s="105"/>
    </row>
    <row r="8" spans="1:15" s="97" customFormat="1" ht="15.75" x14ac:dyDescent="0.25">
      <c r="A8" s="115" t="s">
        <v>404</v>
      </c>
      <c r="B8" s="80"/>
      <c r="C8" s="80"/>
      <c r="D8" s="80"/>
      <c r="E8" s="83"/>
      <c r="F8" s="83" t="s">
        <v>368</v>
      </c>
      <c r="G8" s="83"/>
      <c r="H8" s="80"/>
      <c r="I8" s="110"/>
      <c r="J8" s="85"/>
      <c r="K8" s="85"/>
      <c r="L8" s="85"/>
      <c r="M8" s="85"/>
      <c r="N8" s="85"/>
      <c r="O8" s="85"/>
    </row>
    <row r="9" spans="1:15" s="97" customFormat="1" ht="15.75" x14ac:dyDescent="0.25">
      <c r="A9" s="80"/>
      <c r="B9" s="80"/>
      <c r="C9" s="80"/>
      <c r="D9" s="80"/>
      <c r="E9" s="83"/>
      <c r="F9" s="83"/>
      <c r="G9" s="83"/>
      <c r="H9" s="80"/>
      <c r="I9" s="110"/>
      <c r="J9" s="85"/>
      <c r="K9" s="85"/>
      <c r="L9" s="85"/>
      <c r="M9" s="85"/>
      <c r="N9" s="85"/>
      <c r="O9" s="85"/>
    </row>
    <row r="10" spans="1:15" s="97" customFormat="1" ht="15.75" x14ac:dyDescent="0.25">
      <c r="A10" s="80"/>
      <c r="B10" s="81">
        <v>100101</v>
      </c>
      <c r="C10" s="211" t="s">
        <v>1176</v>
      </c>
      <c r="D10" s="81"/>
      <c r="E10" s="80"/>
      <c r="F10" s="83"/>
      <c r="G10" s="83"/>
      <c r="H10" s="83"/>
      <c r="I10" s="84"/>
      <c r="J10" s="85"/>
      <c r="K10" s="85"/>
      <c r="L10" s="85"/>
      <c r="M10" s="85"/>
      <c r="N10" s="85"/>
      <c r="O10" s="85"/>
    </row>
    <row r="11" spans="1:15" s="97" customFormat="1" ht="21.75" customHeight="1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1923134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354562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21.75" customHeight="1" x14ac:dyDescent="0.25">
      <c r="A13" s="80"/>
      <c r="B13" s="81"/>
      <c r="C13" s="103"/>
      <c r="D13" s="81" t="s">
        <v>23</v>
      </c>
      <c r="E13" s="80"/>
      <c r="F13" s="83"/>
      <c r="G13" s="83"/>
      <c r="H13" s="83"/>
      <c r="I13" s="84" t="s">
        <v>24</v>
      </c>
      <c r="J13" s="85">
        <v>482119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21.75" customHeight="1" x14ac:dyDescent="0.25">
      <c r="A14" s="80"/>
      <c r="B14" s="81"/>
      <c r="C14" s="103"/>
      <c r="D14" s="81" t="s">
        <v>27</v>
      </c>
      <c r="E14" s="124"/>
      <c r="F14" s="83"/>
      <c r="G14" s="83"/>
      <c r="H14" s="83"/>
      <c r="I14" s="84" t="s">
        <v>369</v>
      </c>
      <c r="J14" s="85">
        <v>25000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47.25" x14ac:dyDescent="0.25">
      <c r="A15" s="80"/>
      <c r="B15" s="81"/>
      <c r="C15" s="103"/>
      <c r="D15" s="81" t="s">
        <v>28</v>
      </c>
      <c r="E15" s="204" t="s">
        <v>409</v>
      </c>
      <c r="F15" s="50"/>
      <c r="G15" s="50" t="s">
        <v>176</v>
      </c>
      <c r="H15" s="117" t="s">
        <v>410</v>
      </c>
      <c r="I15" s="84" t="s">
        <v>370</v>
      </c>
      <c r="J15" s="85" t="s">
        <v>1283</v>
      </c>
      <c r="K15" s="85" t="s">
        <v>1283</v>
      </c>
      <c r="L15" s="85">
        <v>50520</v>
      </c>
      <c r="M15" s="85" t="s">
        <v>1283</v>
      </c>
      <c r="N15" s="85" t="s">
        <v>1283</v>
      </c>
      <c r="O15" s="85" t="s">
        <v>1283</v>
      </c>
    </row>
    <row r="16" spans="1:15" s="97" customFormat="1" ht="15.75" x14ac:dyDescent="0.25">
      <c r="A16" s="80"/>
      <c r="B16" s="81"/>
      <c r="C16" s="103"/>
      <c r="D16" s="81" t="s">
        <v>28</v>
      </c>
      <c r="E16" s="204" t="s">
        <v>409</v>
      </c>
      <c r="F16" s="50"/>
      <c r="G16" s="50" t="s">
        <v>1053</v>
      </c>
      <c r="H16" s="117" t="s">
        <v>1054</v>
      </c>
      <c r="I16" s="84" t="s">
        <v>370</v>
      </c>
      <c r="J16" s="85" t="s">
        <v>1283</v>
      </c>
      <c r="K16" s="85" t="s">
        <v>1283</v>
      </c>
      <c r="L16" s="85">
        <v>108300</v>
      </c>
      <c r="M16" s="85" t="s">
        <v>1283</v>
      </c>
      <c r="N16" s="85" t="s">
        <v>1283</v>
      </c>
      <c r="O16" s="85" t="s">
        <v>1283</v>
      </c>
    </row>
    <row r="17" spans="1:15" s="97" customFormat="1" ht="46.5" customHeight="1" x14ac:dyDescent="0.25">
      <c r="A17" s="80"/>
      <c r="B17" s="81"/>
      <c r="C17" s="103"/>
      <c r="D17" s="81" t="s">
        <v>28</v>
      </c>
      <c r="E17" s="204" t="s">
        <v>473</v>
      </c>
      <c r="F17" s="50"/>
      <c r="G17" s="50"/>
      <c r="H17" s="96" t="s">
        <v>1511</v>
      </c>
      <c r="I17" s="84" t="s">
        <v>370</v>
      </c>
      <c r="J17" s="85" t="s">
        <v>1283</v>
      </c>
      <c r="K17" s="85" t="s">
        <v>1283</v>
      </c>
      <c r="L17" s="85">
        <v>97000</v>
      </c>
      <c r="M17" s="85" t="s">
        <v>1283</v>
      </c>
      <c r="N17" s="85" t="s">
        <v>1283</v>
      </c>
      <c r="O17" s="85" t="s">
        <v>1283</v>
      </c>
    </row>
    <row r="18" spans="1:15" s="97" customFormat="1" ht="31.5" x14ac:dyDescent="0.25">
      <c r="A18" s="80"/>
      <c r="B18" s="81"/>
      <c r="C18" s="103"/>
      <c r="D18" s="81"/>
      <c r="E18" s="204" t="s">
        <v>409</v>
      </c>
      <c r="F18" s="50"/>
      <c r="G18" s="50" t="s">
        <v>190</v>
      </c>
      <c r="H18" s="117" t="s">
        <v>1055</v>
      </c>
      <c r="I18" s="84"/>
      <c r="J18" s="85" t="s">
        <v>1283</v>
      </c>
      <c r="K18" s="85" t="s">
        <v>1283</v>
      </c>
      <c r="L18" s="85" t="s">
        <v>1283</v>
      </c>
      <c r="M18" s="85" t="s">
        <v>1283</v>
      </c>
      <c r="N18" s="85" t="s">
        <v>1283</v>
      </c>
      <c r="O18" s="85" t="s">
        <v>1283</v>
      </c>
    </row>
    <row r="19" spans="1:15" s="97" customFormat="1" ht="15.75" x14ac:dyDescent="0.25">
      <c r="A19" s="80"/>
      <c r="B19" s="81"/>
      <c r="C19" s="103"/>
      <c r="D19" s="81" t="s">
        <v>28</v>
      </c>
      <c r="E19" s="204" t="s">
        <v>471</v>
      </c>
      <c r="F19" s="50"/>
      <c r="G19" s="50"/>
      <c r="H19" s="117" t="s">
        <v>1401</v>
      </c>
      <c r="I19" s="84" t="s">
        <v>370</v>
      </c>
      <c r="J19" s="85" t="s">
        <v>1283</v>
      </c>
      <c r="K19" s="85" t="s">
        <v>1283</v>
      </c>
      <c r="L19" s="85">
        <v>25692</v>
      </c>
      <c r="M19" s="85" t="s">
        <v>1283</v>
      </c>
      <c r="N19" s="85" t="s">
        <v>1283</v>
      </c>
      <c r="O19" s="85" t="s">
        <v>1283</v>
      </c>
    </row>
    <row r="20" spans="1:15" s="97" customFormat="1" ht="15.75" x14ac:dyDescent="0.25">
      <c r="A20" s="80"/>
      <c r="B20" s="81"/>
      <c r="C20" s="103"/>
      <c r="D20" s="81" t="s">
        <v>28</v>
      </c>
      <c r="E20" s="204" t="s">
        <v>471</v>
      </c>
      <c r="F20" s="50"/>
      <c r="G20" s="50"/>
      <c r="H20" s="117" t="s">
        <v>1402</v>
      </c>
      <c r="I20" s="84" t="s">
        <v>370</v>
      </c>
      <c r="J20" s="85" t="s">
        <v>1283</v>
      </c>
      <c r="K20" s="85" t="s">
        <v>1283</v>
      </c>
      <c r="L20" s="85">
        <v>16694</v>
      </c>
      <c r="M20" s="85" t="s">
        <v>1283</v>
      </c>
      <c r="N20" s="85" t="s">
        <v>1283</v>
      </c>
      <c r="O20" s="85" t="s">
        <v>1283</v>
      </c>
    </row>
    <row r="21" spans="1:15" s="97" customFormat="1" ht="15.75" x14ac:dyDescent="0.25">
      <c r="A21" s="80"/>
      <c r="B21" s="81"/>
      <c r="C21" s="103"/>
      <c r="D21" s="81" t="s">
        <v>28</v>
      </c>
      <c r="E21" s="204" t="s">
        <v>471</v>
      </c>
      <c r="F21" s="83"/>
      <c r="G21" s="83"/>
      <c r="H21" s="83" t="s">
        <v>1403</v>
      </c>
      <c r="I21" s="84" t="s">
        <v>370</v>
      </c>
      <c r="J21" s="85" t="s">
        <v>1283</v>
      </c>
      <c r="K21" s="85" t="s">
        <v>1283</v>
      </c>
      <c r="L21" s="85">
        <v>73253</v>
      </c>
      <c r="M21" s="85" t="s">
        <v>1283</v>
      </c>
      <c r="N21" s="85" t="s">
        <v>1283</v>
      </c>
      <c r="O21" s="85" t="s">
        <v>1283</v>
      </c>
    </row>
    <row r="22" spans="1:15" s="97" customFormat="1" ht="16.5" customHeight="1" x14ac:dyDescent="0.25">
      <c r="A22" s="80"/>
      <c r="B22" s="81"/>
      <c r="C22" s="103"/>
      <c r="D22" s="81" t="s">
        <v>9</v>
      </c>
      <c r="E22" s="80"/>
      <c r="F22" s="83"/>
      <c r="G22" s="83"/>
      <c r="H22" s="83"/>
      <c r="I22" s="84" t="s">
        <v>10</v>
      </c>
      <c r="J22" s="85" t="s">
        <v>1283</v>
      </c>
      <c r="K22" s="85">
        <v>62695</v>
      </c>
      <c r="L22" s="85" t="s">
        <v>1283</v>
      </c>
      <c r="M22" s="85" t="s">
        <v>1283</v>
      </c>
      <c r="N22" s="85" t="s">
        <v>1283</v>
      </c>
      <c r="O22" s="85" t="s">
        <v>1283</v>
      </c>
    </row>
    <row r="23" spans="1:15" s="97" customFormat="1" ht="16.5" customHeight="1" x14ac:dyDescent="0.25">
      <c r="A23" s="80"/>
      <c r="B23" s="81"/>
      <c r="C23" s="82"/>
      <c r="D23" s="81" t="s">
        <v>11</v>
      </c>
      <c r="E23" s="80"/>
      <c r="F23" s="83"/>
      <c r="G23" s="83"/>
      <c r="H23" s="83"/>
      <c r="I23" s="84" t="s">
        <v>12</v>
      </c>
      <c r="J23" s="85" t="s">
        <v>1283</v>
      </c>
      <c r="K23" s="85">
        <v>15979</v>
      </c>
      <c r="L23" s="85" t="s">
        <v>1283</v>
      </c>
      <c r="M23" s="85" t="s">
        <v>1283</v>
      </c>
      <c r="N23" s="85" t="s">
        <v>1283</v>
      </c>
      <c r="O23" s="85" t="s">
        <v>1283</v>
      </c>
    </row>
    <row r="24" spans="1:15" s="97" customFormat="1" ht="16.5" customHeight="1" x14ac:dyDescent="0.25">
      <c r="A24" s="80"/>
      <c r="B24" s="81"/>
      <c r="C24" s="82"/>
      <c r="D24" s="81" t="s">
        <v>911</v>
      </c>
      <c r="E24" s="80"/>
      <c r="F24" s="83"/>
      <c r="G24" s="83"/>
      <c r="H24" s="83"/>
      <c r="I24" s="84" t="s">
        <v>33</v>
      </c>
      <c r="J24" s="85" t="s">
        <v>1283</v>
      </c>
      <c r="K24" s="85" t="s">
        <v>1283</v>
      </c>
      <c r="L24" s="85" t="s">
        <v>1283</v>
      </c>
      <c r="M24" s="85" t="s">
        <v>1283</v>
      </c>
      <c r="N24" s="85" t="s">
        <v>1283</v>
      </c>
      <c r="O24" s="85">
        <v>522223</v>
      </c>
    </row>
    <row r="25" spans="1:15" s="97" customFormat="1" ht="16.5" customHeight="1" x14ac:dyDescent="0.25">
      <c r="A25" s="80"/>
      <c r="B25" s="81"/>
      <c r="C25" s="107"/>
      <c r="D25" s="81" t="s">
        <v>915</v>
      </c>
      <c r="E25" s="80"/>
      <c r="F25" s="80"/>
      <c r="G25" s="83"/>
      <c r="H25" s="80"/>
      <c r="I25" s="87" t="s">
        <v>913</v>
      </c>
      <c r="J25" s="85" t="s">
        <v>1283</v>
      </c>
      <c r="K25" s="85" t="s">
        <v>1283</v>
      </c>
      <c r="L25" s="85" t="s">
        <v>1283</v>
      </c>
      <c r="M25" s="85" t="s">
        <v>1283</v>
      </c>
      <c r="N25" s="85" t="s">
        <v>1283</v>
      </c>
      <c r="O25" s="85">
        <v>2555377</v>
      </c>
    </row>
    <row r="26" spans="1:15" s="97" customFormat="1" ht="15.75" x14ac:dyDescent="0.25">
      <c r="A26" s="80"/>
      <c r="B26" s="81"/>
      <c r="C26" s="107"/>
      <c r="D26" s="81"/>
      <c r="E26" s="80"/>
      <c r="F26" s="80"/>
      <c r="G26" s="83"/>
      <c r="H26" s="80"/>
      <c r="I26" s="87"/>
      <c r="J26" s="85" t="s">
        <v>1283</v>
      </c>
      <c r="K26" s="85" t="s">
        <v>1283</v>
      </c>
      <c r="L26" s="85" t="s">
        <v>1283</v>
      </c>
      <c r="M26" s="85" t="s">
        <v>1283</v>
      </c>
      <c r="N26" s="85" t="s">
        <v>1283</v>
      </c>
      <c r="O26" s="85" t="s">
        <v>1283</v>
      </c>
    </row>
    <row r="27" spans="1:15" s="97" customFormat="1" ht="15.75" x14ac:dyDescent="0.25">
      <c r="A27" s="115" t="s">
        <v>405</v>
      </c>
      <c r="B27" s="81"/>
      <c r="C27" s="107"/>
      <c r="D27" s="81"/>
      <c r="E27" s="80"/>
      <c r="F27" s="336" t="s">
        <v>864</v>
      </c>
      <c r="G27" s="83"/>
      <c r="H27" s="107"/>
      <c r="I27" s="87"/>
      <c r="J27" s="85" t="s">
        <v>1283</v>
      </c>
      <c r="K27" s="85" t="s">
        <v>1283</v>
      </c>
      <c r="L27" s="85" t="s">
        <v>1283</v>
      </c>
      <c r="M27" s="85" t="s">
        <v>1283</v>
      </c>
      <c r="N27" s="85" t="s">
        <v>1283</v>
      </c>
      <c r="O27" s="85" t="s">
        <v>1283</v>
      </c>
    </row>
    <row r="28" spans="1:15" s="97" customFormat="1" ht="15.75" x14ac:dyDescent="0.25">
      <c r="A28" s="115"/>
      <c r="B28" s="81"/>
      <c r="C28" s="107"/>
      <c r="D28" s="81"/>
      <c r="E28" s="80"/>
      <c r="F28" s="124"/>
      <c r="G28" s="83"/>
      <c r="H28" s="107"/>
      <c r="I28" s="87"/>
      <c r="J28" s="85" t="s">
        <v>1283</v>
      </c>
      <c r="K28" s="85" t="s">
        <v>1283</v>
      </c>
      <c r="L28" s="85" t="s">
        <v>1283</v>
      </c>
      <c r="M28" s="85" t="s">
        <v>1283</v>
      </c>
      <c r="N28" s="85" t="s">
        <v>1283</v>
      </c>
      <c r="O28" s="85" t="s">
        <v>1283</v>
      </c>
    </row>
    <row r="29" spans="1:15" s="97" customFormat="1" ht="15.75" x14ac:dyDescent="0.25">
      <c r="A29" s="80"/>
      <c r="B29" s="81">
        <v>100102</v>
      </c>
      <c r="C29" s="211" t="s">
        <v>1176</v>
      </c>
      <c r="D29" s="81"/>
      <c r="E29" s="80"/>
      <c r="F29" s="83"/>
      <c r="G29" s="83"/>
      <c r="H29" s="83"/>
      <c r="I29" s="87"/>
      <c r="J29" s="85" t="s">
        <v>1283</v>
      </c>
      <c r="K29" s="85" t="s">
        <v>1283</v>
      </c>
      <c r="L29" s="85" t="s">
        <v>1283</v>
      </c>
      <c r="M29" s="85" t="s">
        <v>1283</v>
      </c>
      <c r="N29" s="85" t="s">
        <v>1283</v>
      </c>
      <c r="O29" s="85" t="s">
        <v>1283</v>
      </c>
    </row>
    <row r="30" spans="1:15" s="97" customFormat="1" ht="16.5" customHeight="1" x14ac:dyDescent="0.25">
      <c r="A30" s="80"/>
      <c r="B30" s="81"/>
      <c r="C30" s="103"/>
      <c r="D30" s="81" t="s">
        <v>19</v>
      </c>
      <c r="E30" s="80"/>
      <c r="F30" s="83"/>
      <c r="G30" s="83"/>
      <c r="H30" s="83"/>
      <c r="I30" s="87" t="s">
        <v>20</v>
      </c>
      <c r="J30" s="85">
        <v>51493</v>
      </c>
      <c r="K30" s="85" t="s">
        <v>1283</v>
      </c>
      <c r="L30" s="85" t="s">
        <v>1283</v>
      </c>
      <c r="M30" s="85" t="s">
        <v>1283</v>
      </c>
      <c r="N30" s="85" t="s">
        <v>1283</v>
      </c>
      <c r="O30" s="85" t="s">
        <v>1283</v>
      </c>
    </row>
    <row r="31" spans="1:15" s="97" customFormat="1" ht="31.5" x14ac:dyDescent="0.25">
      <c r="A31" s="80"/>
      <c r="B31" s="81"/>
      <c r="C31" s="103"/>
      <c r="D31" s="81" t="s">
        <v>21</v>
      </c>
      <c r="E31" s="80"/>
      <c r="F31" s="83"/>
      <c r="G31" s="83"/>
      <c r="H31" s="83"/>
      <c r="I31" s="87" t="s">
        <v>22</v>
      </c>
      <c r="J31" s="85">
        <v>9011</v>
      </c>
      <c r="K31" s="85" t="s">
        <v>1283</v>
      </c>
      <c r="L31" s="85" t="s">
        <v>1283</v>
      </c>
      <c r="M31" s="85" t="s">
        <v>1283</v>
      </c>
      <c r="N31" s="85" t="s">
        <v>1283</v>
      </c>
      <c r="O31" s="85" t="s">
        <v>1283</v>
      </c>
    </row>
    <row r="32" spans="1:15" s="97" customFormat="1" ht="16.5" customHeight="1" x14ac:dyDescent="0.25">
      <c r="A32" s="80"/>
      <c r="B32" s="81"/>
      <c r="C32" s="103"/>
      <c r="D32" s="81" t="s">
        <v>23</v>
      </c>
      <c r="E32" s="80"/>
      <c r="F32" s="83"/>
      <c r="G32" s="83"/>
      <c r="H32" s="83"/>
      <c r="I32" s="87" t="s">
        <v>24</v>
      </c>
      <c r="J32" s="85">
        <v>40073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 t="s">
        <v>1283</v>
      </c>
    </row>
    <row r="33" spans="1:15" s="97" customFormat="1" ht="16.5" customHeight="1" x14ac:dyDescent="0.25">
      <c r="A33" s="80"/>
      <c r="B33" s="81"/>
      <c r="C33" s="103"/>
      <c r="D33" s="81" t="s">
        <v>27</v>
      </c>
      <c r="E33" s="80"/>
      <c r="F33" s="83"/>
      <c r="G33" s="83"/>
      <c r="H33" s="83"/>
      <c r="I33" s="87" t="s">
        <v>369</v>
      </c>
      <c r="J33" s="85">
        <v>2328</v>
      </c>
      <c r="K33" s="85" t="s">
        <v>1283</v>
      </c>
      <c r="L33" s="85" t="s">
        <v>1283</v>
      </c>
      <c r="M33" s="85" t="s">
        <v>1283</v>
      </c>
      <c r="N33" s="85" t="s">
        <v>1283</v>
      </c>
      <c r="O33" s="85" t="s">
        <v>1283</v>
      </c>
    </row>
    <row r="34" spans="1:15" s="97" customFormat="1" ht="16.5" customHeight="1" x14ac:dyDescent="0.25">
      <c r="A34" s="80"/>
      <c r="B34" s="81"/>
      <c r="C34" s="103"/>
      <c r="D34" s="81" t="s">
        <v>28</v>
      </c>
      <c r="E34" s="83" t="s">
        <v>471</v>
      </c>
      <c r="F34" s="83"/>
      <c r="G34" s="83"/>
      <c r="H34" s="83" t="s">
        <v>1403</v>
      </c>
      <c r="I34" s="87" t="s">
        <v>370</v>
      </c>
      <c r="J34" s="85" t="s">
        <v>1283</v>
      </c>
      <c r="K34" s="85" t="s">
        <v>1283</v>
      </c>
      <c r="L34" s="85">
        <v>14488</v>
      </c>
      <c r="M34" s="85" t="s">
        <v>1283</v>
      </c>
      <c r="N34" s="85" t="s">
        <v>1283</v>
      </c>
      <c r="O34" s="85" t="s">
        <v>1283</v>
      </c>
    </row>
    <row r="35" spans="1:15" s="97" customFormat="1" ht="16.5" customHeight="1" x14ac:dyDescent="0.25">
      <c r="A35" s="80"/>
      <c r="B35" s="81"/>
      <c r="C35" s="103"/>
      <c r="D35" s="81" t="s">
        <v>11</v>
      </c>
      <c r="E35" s="80"/>
      <c r="F35" s="83"/>
      <c r="G35" s="83"/>
      <c r="H35" s="83"/>
      <c r="I35" s="87" t="s">
        <v>12</v>
      </c>
      <c r="J35" s="85" t="s">
        <v>1283</v>
      </c>
      <c r="K35" s="85">
        <v>57577</v>
      </c>
      <c r="L35" s="85" t="s">
        <v>1283</v>
      </c>
      <c r="M35" s="85" t="s">
        <v>1283</v>
      </c>
      <c r="N35" s="85" t="s">
        <v>1283</v>
      </c>
      <c r="O35" s="85" t="s">
        <v>1283</v>
      </c>
    </row>
    <row r="36" spans="1:15" s="97" customFormat="1" ht="16.5" customHeight="1" x14ac:dyDescent="0.25">
      <c r="A36" s="80"/>
      <c r="B36" s="81"/>
      <c r="C36" s="80"/>
      <c r="D36" s="81" t="s">
        <v>15</v>
      </c>
      <c r="E36" s="80"/>
      <c r="F36" s="80"/>
      <c r="G36" s="83"/>
      <c r="H36" s="80"/>
      <c r="I36" s="87" t="s">
        <v>16</v>
      </c>
      <c r="J36" s="85" t="s">
        <v>1283</v>
      </c>
      <c r="K36" s="85">
        <v>43000</v>
      </c>
      <c r="L36" s="85" t="s">
        <v>1283</v>
      </c>
      <c r="M36" s="85" t="s">
        <v>1283</v>
      </c>
      <c r="N36" s="85" t="s">
        <v>1283</v>
      </c>
      <c r="O36" s="85" t="s">
        <v>1283</v>
      </c>
    </row>
    <row r="37" spans="1:15" s="97" customFormat="1" ht="15.75" x14ac:dyDescent="0.25">
      <c r="A37" s="80"/>
      <c r="B37" s="81"/>
      <c r="C37" s="80"/>
      <c r="D37" s="81" t="s">
        <v>911</v>
      </c>
      <c r="E37" s="80"/>
      <c r="F37" s="80"/>
      <c r="G37" s="83"/>
      <c r="H37" s="80"/>
      <c r="I37" s="87" t="s">
        <v>33</v>
      </c>
      <c r="J37" s="85" t="s">
        <v>1283</v>
      </c>
      <c r="K37" s="85" t="s">
        <v>1283</v>
      </c>
      <c r="L37" s="85" t="s">
        <v>1283</v>
      </c>
      <c r="M37" s="85" t="s">
        <v>1283</v>
      </c>
      <c r="N37" s="85" t="s">
        <v>1283</v>
      </c>
      <c r="O37" s="85">
        <v>16816</v>
      </c>
    </row>
    <row r="38" spans="1:15" s="97" customFormat="1" ht="15.75" x14ac:dyDescent="0.25">
      <c r="A38" s="118"/>
      <c r="B38" s="119"/>
      <c r="C38" s="118"/>
      <c r="D38" s="119"/>
      <c r="E38" s="118"/>
      <c r="F38" s="118"/>
      <c r="G38" s="160"/>
      <c r="H38" s="118"/>
      <c r="I38" s="99"/>
      <c r="J38" s="85" t="s">
        <v>1283</v>
      </c>
      <c r="K38" s="85" t="s">
        <v>1283</v>
      </c>
      <c r="L38" s="85" t="s">
        <v>1283</v>
      </c>
      <c r="M38" s="85" t="s">
        <v>1283</v>
      </c>
      <c r="N38" s="85" t="s">
        <v>1283</v>
      </c>
      <c r="O38" s="85" t="s">
        <v>1283</v>
      </c>
    </row>
    <row r="39" spans="1:15" ht="110.25" customHeight="1" x14ac:dyDescent="0.25">
      <c r="A39" s="361" t="s">
        <v>306</v>
      </c>
      <c r="B39" s="362"/>
      <c r="C39" s="362"/>
      <c r="D39" s="362"/>
      <c r="E39" s="362"/>
      <c r="F39" s="362"/>
      <c r="G39" s="362"/>
      <c r="H39" s="363"/>
      <c r="I39" s="2" t="s">
        <v>45</v>
      </c>
      <c r="J39" s="2" t="s">
        <v>4</v>
      </c>
      <c r="K39" s="2" t="s">
        <v>3</v>
      </c>
      <c r="L39" s="2" t="s">
        <v>34</v>
      </c>
      <c r="M39" s="2" t="s">
        <v>43</v>
      </c>
      <c r="N39" s="2" t="s">
        <v>51</v>
      </c>
      <c r="O39" s="2" t="s">
        <v>44</v>
      </c>
    </row>
    <row r="40" spans="1:15" ht="16.5" customHeight="1" x14ac:dyDescent="0.25">
      <c r="A40" s="35"/>
      <c r="B40" s="36"/>
      <c r="C40" s="369" t="s">
        <v>52</v>
      </c>
      <c r="D40" s="369"/>
      <c r="E40" s="369"/>
      <c r="F40" s="369"/>
      <c r="G40" s="369"/>
      <c r="H40" s="369"/>
      <c r="I40" s="370"/>
      <c r="J40" s="20">
        <v>2887720</v>
      </c>
      <c r="K40" s="20">
        <v>179251</v>
      </c>
      <c r="L40" s="21">
        <v>-2708469</v>
      </c>
      <c r="M40" s="86"/>
      <c r="N40" s="86"/>
      <c r="O40" s="86"/>
    </row>
    <row r="41" spans="1:15" ht="16.5" customHeight="1" x14ac:dyDescent="0.25">
      <c r="A41" s="37"/>
      <c r="B41" s="38"/>
      <c r="C41" s="366" t="s">
        <v>53</v>
      </c>
      <c r="D41" s="366"/>
      <c r="E41" s="366"/>
      <c r="F41" s="366"/>
      <c r="G41" s="366"/>
      <c r="H41" s="366"/>
      <c r="I41" s="367"/>
      <c r="J41" s="22">
        <v>385947</v>
      </c>
      <c r="K41" s="22">
        <v>0</v>
      </c>
      <c r="L41" s="22">
        <v>-385947</v>
      </c>
      <c r="M41" s="19"/>
      <c r="N41" s="19"/>
      <c r="O41" s="19"/>
    </row>
    <row r="42" spans="1:15" ht="16.5" customHeight="1" x14ac:dyDescent="0.25">
      <c r="A42" s="39"/>
      <c r="B42" s="40"/>
      <c r="C42" s="364" t="s">
        <v>54</v>
      </c>
      <c r="D42" s="364"/>
      <c r="E42" s="364"/>
      <c r="F42" s="364"/>
      <c r="G42" s="364"/>
      <c r="H42" s="364"/>
      <c r="I42" s="365"/>
      <c r="J42" s="21">
        <v>3273667</v>
      </c>
      <c r="K42" s="21">
        <v>179251</v>
      </c>
      <c r="L42" s="21">
        <v>-3094416</v>
      </c>
      <c r="M42" s="86"/>
      <c r="N42" s="86"/>
      <c r="O42" s="86"/>
    </row>
    <row r="43" spans="1:15" ht="16.5" customHeight="1" x14ac:dyDescent="0.25">
      <c r="A43" s="37"/>
      <c r="B43" s="38"/>
      <c r="C43" s="366" t="s">
        <v>55</v>
      </c>
      <c r="D43" s="366"/>
      <c r="E43" s="366"/>
      <c r="F43" s="366"/>
      <c r="G43" s="366"/>
      <c r="H43" s="366"/>
      <c r="I43" s="367"/>
      <c r="J43" s="22">
        <v>0</v>
      </c>
      <c r="K43" s="22">
        <v>3094416</v>
      </c>
      <c r="L43" s="22">
        <v>3094416</v>
      </c>
      <c r="M43" s="19"/>
      <c r="N43" s="19"/>
      <c r="O43" s="19"/>
    </row>
    <row r="44" spans="1:15" ht="16.5" customHeight="1" x14ac:dyDescent="0.25">
      <c r="A44" s="41"/>
      <c r="B44" s="42"/>
      <c r="C44" s="358" t="s">
        <v>56</v>
      </c>
      <c r="D44" s="358"/>
      <c r="E44" s="358"/>
      <c r="F44" s="358"/>
      <c r="G44" s="358"/>
      <c r="H44" s="358"/>
      <c r="I44" s="359"/>
      <c r="J44" s="34">
        <v>3273667</v>
      </c>
      <c r="K44" s="34">
        <v>3273667</v>
      </c>
      <c r="L44" s="34">
        <v>0</v>
      </c>
      <c r="M44" s="33">
        <v>448</v>
      </c>
      <c r="N44" s="98">
        <v>448</v>
      </c>
      <c r="O44" s="29"/>
    </row>
    <row r="45" spans="1:15" ht="15.75" x14ac:dyDescent="0.25">
      <c r="A45" s="4"/>
      <c r="B45" s="4"/>
      <c r="C45" s="4"/>
      <c r="D45" s="4"/>
      <c r="E45" s="4"/>
      <c r="F45" s="4"/>
      <c r="G45" s="3"/>
      <c r="H45" s="4"/>
      <c r="I45" s="23"/>
      <c r="J45" s="5"/>
      <c r="K45" s="5"/>
      <c r="L45" s="5"/>
      <c r="M45" s="6"/>
      <c r="N45" s="6"/>
      <c r="O45" s="6"/>
    </row>
    <row r="46" spans="1:15" x14ac:dyDescent="0.25">
      <c r="A46" s="13"/>
      <c r="B46" s="13"/>
      <c r="C46" s="24"/>
      <c r="D46" s="13"/>
      <c r="E46" s="13"/>
      <c r="F46" s="13"/>
      <c r="G46" s="24"/>
      <c r="H46" s="13"/>
      <c r="I46" s="6"/>
      <c r="J46" s="6"/>
      <c r="K46" s="6"/>
      <c r="L46" s="6"/>
      <c r="M46" s="6"/>
      <c r="N46" s="6"/>
      <c r="O46" s="6"/>
    </row>
    <row r="49" spans="3:13" x14ac:dyDescent="0.25">
      <c r="J49" s="357" t="s">
        <v>1203</v>
      </c>
      <c r="K49" s="357"/>
      <c r="L49" s="357"/>
      <c r="M49" s="357"/>
    </row>
    <row r="51" spans="3:13" x14ac:dyDescent="0.25">
      <c r="J51" s="1" t="s">
        <v>39</v>
      </c>
      <c r="K51" s="1" t="s">
        <v>333</v>
      </c>
      <c r="L51" s="1" t="s">
        <v>8</v>
      </c>
      <c r="M51" s="1" t="s">
        <v>402</v>
      </c>
    </row>
    <row r="52" spans="3:13" x14ac:dyDescent="0.25">
      <c r="C52" t="s">
        <v>19</v>
      </c>
      <c r="D52" t="s">
        <v>20</v>
      </c>
      <c r="J52" s="60">
        <f>SUMIF($D$10:$D$26,$C52,$J$10:$J$26)</f>
        <v>1923134</v>
      </c>
      <c r="K52" s="60">
        <f>SUMIF($D$29:$D$38,$C52,$J$29:$J$38)</f>
        <v>51493</v>
      </c>
      <c r="L52" s="60"/>
      <c r="M52" s="60">
        <f>J52+K52+L52</f>
        <v>1974627</v>
      </c>
    </row>
    <row r="53" spans="3:13" x14ac:dyDescent="0.25">
      <c r="C53" t="s">
        <v>21</v>
      </c>
      <c r="D53" t="s">
        <v>374</v>
      </c>
      <c r="J53" s="60">
        <f>SUMIF($D$10:$D$26,$C53,$J$10:$J$26)</f>
        <v>354562</v>
      </c>
      <c r="K53" s="60">
        <f>SUMIF($D$29:$D$38,$C53,$J$29:$J$38)</f>
        <v>9011</v>
      </c>
      <c r="L53" s="60"/>
      <c r="M53" s="60">
        <f t="shared" ref="M53:M67" si="0">J53+K53+L53</f>
        <v>363573</v>
      </c>
    </row>
    <row r="54" spans="3:13" x14ac:dyDescent="0.25">
      <c r="C54" t="s">
        <v>23</v>
      </c>
      <c r="D54" t="s">
        <v>24</v>
      </c>
      <c r="J54" s="60">
        <f>SUMIF($D$10:$D$26,$C54,$J$10:$J$26)</f>
        <v>482119</v>
      </c>
      <c r="K54" s="60">
        <f>SUMIF($D$29:$D$38,$C54,$J$29:$J$38)</f>
        <v>40073</v>
      </c>
      <c r="L54" s="60"/>
      <c r="M54" s="60">
        <f t="shared" si="0"/>
        <v>522192</v>
      </c>
    </row>
    <row r="55" spans="3:13" x14ac:dyDescent="0.25">
      <c r="C55" t="s">
        <v>25</v>
      </c>
      <c r="D55" t="s">
        <v>26</v>
      </c>
      <c r="J55" s="60">
        <f>SUMIF($D$10:$D$26,$C55,$J$10:$J$26)</f>
        <v>0</v>
      </c>
      <c r="K55" s="60">
        <f>SUMIF($D$29:$D$38,$C55,$J$29:$J$38)</f>
        <v>0</v>
      </c>
      <c r="L55" s="60"/>
      <c r="M55" s="60">
        <f t="shared" si="0"/>
        <v>0</v>
      </c>
    </row>
    <row r="56" spans="3:13" x14ac:dyDescent="0.25">
      <c r="C56" t="s">
        <v>27</v>
      </c>
      <c r="D56" t="s">
        <v>369</v>
      </c>
      <c r="J56" s="60">
        <f>SUMIF($D$10:$D$26,$C56,$J$10:$J$26)</f>
        <v>25000</v>
      </c>
      <c r="K56" s="60">
        <f>SUMIF($D$29:$D$38,$C56,$J$29:$J$38)</f>
        <v>2328</v>
      </c>
      <c r="L56" s="60"/>
      <c r="M56" s="60">
        <f t="shared" si="0"/>
        <v>27328</v>
      </c>
    </row>
    <row r="57" spans="3:13" x14ac:dyDescent="0.25">
      <c r="C57" t="s">
        <v>28</v>
      </c>
      <c r="D57" t="s">
        <v>370</v>
      </c>
      <c r="J57" s="60">
        <f>SUMIF($D$10:$D$26,$C57,$L$10:$L$26)</f>
        <v>371459</v>
      </c>
      <c r="K57" s="60">
        <f>SUMIF($D$29:$D$38,$C57,$L$29:$L$38)</f>
        <v>14488</v>
      </c>
      <c r="L57" s="60"/>
      <c r="M57" s="60">
        <f t="shared" si="0"/>
        <v>385947</v>
      </c>
    </row>
    <row r="58" spans="3:13" x14ac:dyDescent="0.25">
      <c r="C58" t="s">
        <v>29</v>
      </c>
      <c r="D58" t="s">
        <v>30</v>
      </c>
      <c r="J58" s="60">
        <f>SUMIF($D$10:$D$26,$C58,$L$10:$L$26)</f>
        <v>0</v>
      </c>
      <c r="K58" s="60">
        <f>SUMIF($D$29:$D$38,$C58,$L$29:$L$38)</f>
        <v>0</v>
      </c>
      <c r="L58" s="60"/>
      <c r="M58" s="60">
        <f t="shared" si="0"/>
        <v>0</v>
      </c>
    </row>
    <row r="59" spans="3:13" x14ac:dyDescent="0.25">
      <c r="C59" t="s">
        <v>31</v>
      </c>
      <c r="D59" t="s">
        <v>32</v>
      </c>
      <c r="J59" s="60">
        <f>SUMIF($D$10:$D$26,$C59,$L$10:$L$26)</f>
        <v>0</v>
      </c>
      <c r="K59" s="60">
        <f>SUMIF($D$29:$D$38,$C59,$L$29:$L$38)</f>
        <v>0</v>
      </c>
      <c r="L59" s="60"/>
      <c r="M59" s="60">
        <f t="shared" si="0"/>
        <v>0</v>
      </c>
    </row>
    <row r="60" spans="3:13" s="155" customFormat="1" x14ac:dyDescent="0.25">
      <c r="C60" s="155" t="s">
        <v>371</v>
      </c>
      <c r="D60" s="155" t="s">
        <v>376</v>
      </c>
      <c r="J60" s="170">
        <f>SUM(J61:J67)</f>
        <v>0</v>
      </c>
      <c r="K60" s="170">
        <f t="shared" ref="K60:L60" si="1">SUM(K61:K67)</f>
        <v>0</v>
      </c>
      <c r="L60" s="170">
        <f t="shared" si="1"/>
        <v>0</v>
      </c>
      <c r="M60" s="60">
        <f t="shared" si="0"/>
        <v>0</v>
      </c>
    </row>
    <row r="61" spans="3:13" x14ac:dyDescent="0.25">
      <c r="C61" t="s">
        <v>921</v>
      </c>
      <c r="D61" t="s">
        <v>928</v>
      </c>
      <c r="J61" s="60">
        <f t="shared" ref="J61:J67" si="2">SUMIF($D$10:$D$26,$C61,$N$10:$N$26)</f>
        <v>0</v>
      </c>
      <c r="K61" s="60">
        <f t="shared" ref="K61:K67" si="3">SUMIF($D$29:$D$38,$C61,$N$29:$N$38)</f>
        <v>0</v>
      </c>
      <c r="L61" s="60"/>
      <c r="M61" s="60">
        <f t="shared" si="0"/>
        <v>0</v>
      </c>
    </row>
    <row r="62" spans="3:13" x14ac:dyDescent="0.25">
      <c r="C62" t="s">
        <v>922</v>
      </c>
      <c r="D62" t="s">
        <v>929</v>
      </c>
      <c r="J62" s="60">
        <f t="shared" si="2"/>
        <v>0</v>
      </c>
      <c r="K62" s="60">
        <f t="shared" si="3"/>
        <v>0</v>
      </c>
      <c r="L62" s="60"/>
      <c r="M62" s="60">
        <f t="shared" si="0"/>
        <v>0</v>
      </c>
    </row>
    <row r="63" spans="3:13" x14ac:dyDescent="0.25">
      <c r="C63" t="s">
        <v>923</v>
      </c>
      <c r="D63" t="s">
        <v>930</v>
      </c>
      <c r="J63" s="60">
        <f t="shared" si="2"/>
        <v>0</v>
      </c>
      <c r="K63" s="60">
        <f t="shared" si="3"/>
        <v>0</v>
      </c>
      <c r="L63" s="60"/>
      <c r="M63" s="60">
        <f t="shared" si="0"/>
        <v>0</v>
      </c>
    </row>
    <row r="64" spans="3:13" x14ac:dyDescent="0.25">
      <c r="C64" t="s">
        <v>924</v>
      </c>
      <c r="D64" t="s">
        <v>931</v>
      </c>
      <c r="J64" s="60">
        <f t="shared" si="2"/>
        <v>0</v>
      </c>
      <c r="K64" s="60">
        <f t="shared" si="3"/>
        <v>0</v>
      </c>
      <c r="L64" s="60"/>
      <c r="M64" s="60">
        <f t="shared" si="0"/>
        <v>0</v>
      </c>
    </row>
    <row r="65" spans="3:13" x14ac:dyDescent="0.25">
      <c r="C65" t="s">
        <v>925</v>
      </c>
      <c r="D65" t="s">
        <v>932</v>
      </c>
      <c r="J65" s="60">
        <f t="shared" si="2"/>
        <v>0</v>
      </c>
      <c r="K65" s="60">
        <f t="shared" si="3"/>
        <v>0</v>
      </c>
      <c r="L65" s="60"/>
      <c r="M65" s="60">
        <f t="shared" si="0"/>
        <v>0</v>
      </c>
    </row>
    <row r="66" spans="3:13" x14ac:dyDescent="0.25">
      <c r="C66" t="s">
        <v>926</v>
      </c>
      <c r="D66" t="s">
        <v>933</v>
      </c>
      <c r="J66" s="60">
        <f t="shared" si="2"/>
        <v>0</v>
      </c>
      <c r="K66" s="60">
        <f t="shared" si="3"/>
        <v>0</v>
      </c>
      <c r="L66" s="60"/>
      <c r="M66" s="60">
        <f t="shared" si="0"/>
        <v>0</v>
      </c>
    </row>
    <row r="67" spans="3:13" x14ac:dyDescent="0.25">
      <c r="C67" t="s">
        <v>927</v>
      </c>
      <c r="D67" t="s">
        <v>934</v>
      </c>
      <c r="J67" s="60">
        <f t="shared" si="2"/>
        <v>0</v>
      </c>
      <c r="K67" s="60">
        <f t="shared" si="3"/>
        <v>0</v>
      </c>
      <c r="L67" s="60"/>
      <c r="M67" s="60">
        <f t="shared" si="0"/>
        <v>0</v>
      </c>
    </row>
    <row r="68" spans="3:13" x14ac:dyDescent="0.25">
      <c r="D68" s="59" t="s">
        <v>377</v>
      </c>
      <c r="J68" s="171">
        <f>SUM(J52:J60)</f>
        <v>3156274</v>
      </c>
      <c r="K68" s="171">
        <f t="shared" ref="K68:L68" si="4">SUM(K52:K60)</f>
        <v>117393</v>
      </c>
      <c r="L68" s="171">
        <f t="shared" si="4"/>
        <v>0</v>
      </c>
      <c r="M68" s="171">
        <f>J68+K68+L68</f>
        <v>3273667</v>
      </c>
    </row>
    <row r="69" spans="3:13" x14ac:dyDescent="0.25">
      <c r="C69" t="s">
        <v>5</v>
      </c>
      <c r="D69" t="s">
        <v>332</v>
      </c>
      <c r="J69" s="60">
        <f>SUMIF($D$10:$D$26,$C69,$K$10:$K$26)</f>
        <v>0</v>
      </c>
      <c r="K69" s="60">
        <f>SUMIF($D$29:$D$38,$C69,$K$29:$K$38)</f>
        <v>0</v>
      </c>
      <c r="L69" s="60"/>
      <c r="M69" s="60">
        <f t="shared" ref="M69:M75" si="5">J69+K69+L69</f>
        <v>0</v>
      </c>
    </row>
    <row r="70" spans="3:13" x14ac:dyDescent="0.25">
      <c r="C70" t="s">
        <v>6</v>
      </c>
      <c r="D70" t="s">
        <v>7</v>
      </c>
      <c r="J70" s="60">
        <f>SUMIF($D$10:$D$26,$C70,$M$10:$M$26)</f>
        <v>0</v>
      </c>
      <c r="K70" s="60">
        <f>SUMIF($D$29:$D$38,$C70,$M$29:$M$38)</f>
        <v>0</v>
      </c>
      <c r="L70" s="60"/>
      <c r="M70" s="60">
        <f t="shared" si="5"/>
        <v>0</v>
      </c>
    </row>
    <row r="71" spans="3:13" x14ac:dyDescent="0.25">
      <c r="C71" t="s">
        <v>9</v>
      </c>
      <c r="D71" t="s">
        <v>10</v>
      </c>
      <c r="J71" s="60">
        <f>SUMIF($D$10:$D$26,$C71,$K$10:$K$26)</f>
        <v>62695</v>
      </c>
      <c r="K71" s="60">
        <f>SUMIF($D$29:$D$38,$C71,$K$29:$K$38)</f>
        <v>0</v>
      </c>
      <c r="L71" s="60"/>
      <c r="M71" s="60">
        <f t="shared" si="5"/>
        <v>62695</v>
      </c>
    </row>
    <row r="72" spans="3:13" x14ac:dyDescent="0.25">
      <c r="C72" t="s">
        <v>11</v>
      </c>
      <c r="D72" t="s">
        <v>12</v>
      </c>
      <c r="J72" s="60">
        <f>SUMIF($D$10:$D$26,$C72,$K$10:$K$26)</f>
        <v>15979</v>
      </c>
      <c r="K72" s="60">
        <f>SUMIF($D$29:$D$38,$C72,$K$29:$K$38)</f>
        <v>57577</v>
      </c>
      <c r="L72" s="60"/>
      <c r="M72" s="60">
        <f t="shared" si="5"/>
        <v>73556</v>
      </c>
    </row>
    <row r="73" spans="3:13" x14ac:dyDescent="0.25">
      <c r="C73" t="s">
        <v>13</v>
      </c>
      <c r="D73" t="s">
        <v>14</v>
      </c>
      <c r="J73" s="60">
        <f>SUMIF($D$10:$D$26,$C73,$M$10:$M$26)</f>
        <v>0</v>
      </c>
      <c r="K73" s="60">
        <f>SUMIF($D$29:$D$38,$C73,$M$29:$M$38)</f>
        <v>0</v>
      </c>
      <c r="L73" s="60"/>
      <c r="M73" s="60">
        <f t="shared" si="5"/>
        <v>0</v>
      </c>
    </row>
    <row r="74" spans="3:13" x14ac:dyDescent="0.25">
      <c r="C74" t="s">
        <v>15</v>
      </c>
      <c r="D74" t="s">
        <v>16</v>
      </c>
      <c r="J74" s="60">
        <f>SUMIF($D$10:$D$26,$C74,$K$10:$K$26)</f>
        <v>0</v>
      </c>
      <c r="K74" s="60">
        <f>SUMIF($D$29:$D$38,$C74,$K$29:$K$38)</f>
        <v>43000</v>
      </c>
      <c r="L74" s="60"/>
      <c r="M74" s="60">
        <f t="shared" si="5"/>
        <v>43000</v>
      </c>
    </row>
    <row r="75" spans="3:13" x14ac:dyDescent="0.25">
      <c r="C75" t="s">
        <v>17</v>
      </c>
      <c r="D75" t="s">
        <v>18</v>
      </c>
      <c r="J75" s="60">
        <f>SUMIF($D$10:$D$26,$C75,$M$10:$M$26)</f>
        <v>0</v>
      </c>
      <c r="K75" s="60">
        <f>SUMIF($D$29:$D$38,$C75,$M$29:$M$38)</f>
        <v>0</v>
      </c>
      <c r="L75" s="60"/>
      <c r="M75" s="60">
        <f t="shared" si="5"/>
        <v>0</v>
      </c>
    </row>
    <row r="76" spans="3:13" s="59" customFormat="1" x14ac:dyDescent="0.25">
      <c r="C76" s="59" t="s">
        <v>40</v>
      </c>
      <c r="D76" s="59" t="s">
        <v>364</v>
      </c>
      <c r="J76" s="171">
        <f>SUM(J77:J84)</f>
        <v>3077600</v>
      </c>
      <c r="K76" s="171">
        <f t="shared" ref="K76:M76" si="6">SUM(K77:K84)</f>
        <v>16816</v>
      </c>
      <c r="L76" s="171">
        <f t="shared" si="6"/>
        <v>0</v>
      </c>
      <c r="M76" s="171">
        <f t="shared" si="6"/>
        <v>3094416</v>
      </c>
    </row>
    <row r="77" spans="3:13" x14ac:dyDescent="0.25">
      <c r="C77" t="s">
        <v>907</v>
      </c>
      <c r="D77" t="s">
        <v>908</v>
      </c>
      <c r="J77" s="60">
        <f t="shared" ref="J77:J84" si="7">SUMIF($D$10:$D$26,$C77,$O$10:$O$26)</f>
        <v>0</v>
      </c>
      <c r="K77" s="60">
        <f t="shared" ref="K77:K84" si="8">SUMIF($D$29:$D$38,$C77,$O$29:$O$38)</f>
        <v>0</v>
      </c>
      <c r="L77" s="60"/>
      <c r="M77" s="60">
        <f t="shared" ref="M77:M84" si="9">J77+K77+L77</f>
        <v>0</v>
      </c>
    </row>
    <row r="78" spans="3:13" x14ac:dyDescent="0.25">
      <c r="C78" t="s">
        <v>909</v>
      </c>
      <c r="D78" t="s">
        <v>910</v>
      </c>
      <c r="J78" s="60">
        <f t="shared" si="7"/>
        <v>0</v>
      </c>
      <c r="K78" s="60">
        <f t="shared" si="8"/>
        <v>0</v>
      </c>
      <c r="L78" s="60"/>
      <c r="M78" s="60">
        <f t="shared" si="9"/>
        <v>0</v>
      </c>
    </row>
    <row r="79" spans="3:13" x14ac:dyDescent="0.25">
      <c r="C79" t="s">
        <v>911</v>
      </c>
      <c r="D79" t="s">
        <v>33</v>
      </c>
      <c r="J79" s="60">
        <f t="shared" si="7"/>
        <v>522223</v>
      </c>
      <c r="K79" s="60">
        <f t="shared" si="8"/>
        <v>16816</v>
      </c>
      <c r="L79" s="60"/>
      <c r="M79" s="60">
        <f t="shared" si="9"/>
        <v>539039</v>
      </c>
    </row>
    <row r="80" spans="3:13" x14ac:dyDescent="0.25">
      <c r="C80" t="s">
        <v>912</v>
      </c>
      <c r="D80" t="s">
        <v>372</v>
      </c>
      <c r="J80" s="60">
        <f t="shared" si="7"/>
        <v>0</v>
      </c>
      <c r="K80" s="60">
        <f t="shared" si="8"/>
        <v>0</v>
      </c>
      <c r="L80" s="60"/>
      <c r="M80" s="60">
        <f t="shared" si="9"/>
        <v>0</v>
      </c>
    </row>
    <row r="81" spans="3:13" x14ac:dyDescent="0.25">
      <c r="C81" t="s">
        <v>914</v>
      </c>
      <c r="D81" t="s">
        <v>916</v>
      </c>
      <c r="J81" s="60">
        <f t="shared" si="7"/>
        <v>0</v>
      </c>
      <c r="K81" s="60">
        <f t="shared" si="8"/>
        <v>0</v>
      </c>
      <c r="L81" s="60"/>
      <c r="M81" s="60">
        <f t="shared" si="9"/>
        <v>0</v>
      </c>
    </row>
    <row r="82" spans="3:13" x14ac:dyDescent="0.25">
      <c r="C82" t="s">
        <v>915</v>
      </c>
      <c r="D82" t="s">
        <v>913</v>
      </c>
      <c r="J82" s="60">
        <f t="shared" si="7"/>
        <v>2555377</v>
      </c>
      <c r="K82" s="60">
        <f t="shared" si="8"/>
        <v>0</v>
      </c>
      <c r="L82" s="60"/>
      <c r="M82" s="60">
        <f t="shared" si="9"/>
        <v>2555377</v>
      </c>
    </row>
    <row r="83" spans="3:13" x14ac:dyDescent="0.25">
      <c r="C83" t="s">
        <v>917</v>
      </c>
      <c r="D83" t="s">
        <v>918</v>
      </c>
      <c r="J83" s="60">
        <f t="shared" si="7"/>
        <v>0</v>
      </c>
      <c r="K83" s="60">
        <f t="shared" si="8"/>
        <v>0</v>
      </c>
      <c r="L83" s="60"/>
      <c r="M83" s="60">
        <f t="shared" si="9"/>
        <v>0</v>
      </c>
    </row>
    <row r="84" spans="3:13" x14ac:dyDescent="0.25">
      <c r="C84" t="s">
        <v>919</v>
      </c>
      <c r="D84" t="s">
        <v>920</v>
      </c>
      <c r="J84" s="60">
        <f t="shared" si="7"/>
        <v>0</v>
      </c>
      <c r="K84" s="60">
        <f t="shared" si="8"/>
        <v>0</v>
      </c>
      <c r="L84" s="60"/>
      <c r="M84" s="60">
        <f t="shared" si="9"/>
        <v>0</v>
      </c>
    </row>
    <row r="85" spans="3:13" x14ac:dyDescent="0.25">
      <c r="D85" s="59" t="s">
        <v>378</v>
      </c>
      <c r="J85" s="171">
        <f>SUM(J69:J76)</f>
        <v>3156274</v>
      </c>
      <c r="K85" s="171">
        <f>SUM(K69:K76)</f>
        <v>117393</v>
      </c>
      <c r="L85" s="171">
        <f>SUM(L69:L76)</f>
        <v>0</v>
      </c>
      <c r="M85" s="171">
        <f>J85+K85+L85</f>
        <v>3273667</v>
      </c>
    </row>
    <row r="90" spans="3:13" x14ac:dyDescent="0.25">
      <c r="I90" t="s">
        <v>716</v>
      </c>
      <c r="J90">
        <f>J68-J85</f>
        <v>0</v>
      </c>
      <c r="K90">
        <f>K68-K85</f>
        <v>0</v>
      </c>
      <c r="L90">
        <f>L68-L85</f>
        <v>0</v>
      </c>
      <c r="M90">
        <f>M68-M85</f>
        <v>0</v>
      </c>
    </row>
    <row r="93" spans="3:13" x14ac:dyDescent="0.25">
      <c r="I93" s="60"/>
      <c r="J93" s="60"/>
    </row>
  </sheetData>
  <mergeCells count="24">
    <mergeCell ref="A2:I2"/>
    <mergeCell ref="A39:H39"/>
    <mergeCell ref="A3:O3"/>
    <mergeCell ref="C42:I42"/>
    <mergeCell ref="C43:I43"/>
    <mergeCell ref="A5:A6"/>
    <mergeCell ref="B5:B6"/>
    <mergeCell ref="C5:C6"/>
    <mergeCell ref="D5:D6"/>
    <mergeCell ref="E5:E6"/>
    <mergeCell ref="F5:F6"/>
    <mergeCell ref="G5:G6"/>
    <mergeCell ref="H5:H6"/>
    <mergeCell ref="C40:I40"/>
    <mergeCell ref="C41:I41"/>
    <mergeCell ref="I5:I6"/>
    <mergeCell ref="N5:N6"/>
    <mergeCell ref="O5:O6"/>
    <mergeCell ref="J49:M49"/>
    <mergeCell ref="C44:I44"/>
    <mergeCell ref="J5:J6"/>
    <mergeCell ref="K5:K6"/>
    <mergeCell ref="L5:L6"/>
    <mergeCell ref="M5:M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&amp;C&amp;"Times New Roman,Félkövér"&amp;14
Budapest Főváros Önkormányzata 2021. évi előirányzatainak bemutatása &amp;R1. melléklet a .../2021. (   ) önkormányzati rendelethez
„1. melléklet a 69/2020. (XII. 29.) önkormányzati rendelethez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8"/>
  <sheetViews>
    <sheetView view="pageBreakPreview" zoomScale="54" zoomScaleNormal="100" zoomScaleSheetLayoutView="54" workbookViewId="0">
      <selection activeCell="J9" sqref="J9:O10"/>
    </sheetView>
  </sheetViews>
  <sheetFormatPr defaultRowHeight="15" x14ac:dyDescent="0.25"/>
  <cols>
    <col min="1" max="1" width="8.42578125" customWidth="1"/>
    <col min="2" max="2" width="9.42578125" customWidth="1"/>
    <col min="3" max="3" width="14.140625" customWidth="1"/>
    <col min="4" max="4" width="8.28515625" customWidth="1"/>
    <col min="5" max="5" width="15.5703125" customWidth="1"/>
    <col min="6" max="6" width="8.85546875" customWidth="1"/>
    <col min="7" max="7" width="16.7109375" customWidth="1"/>
    <col min="8" max="8" width="24" customWidth="1"/>
    <col min="9" max="9" width="38.140625" customWidth="1"/>
    <col min="10" max="11" width="12.7109375" customWidth="1"/>
    <col min="12" max="12" width="13.85546875" customWidth="1"/>
    <col min="13" max="13" width="13.28515625" customWidth="1"/>
    <col min="14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324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9.75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s="97" customFormat="1" ht="15.75" x14ac:dyDescent="0.25">
      <c r="A8" s="115" t="s">
        <v>404</v>
      </c>
      <c r="B8" s="80"/>
      <c r="C8" s="80"/>
      <c r="D8" s="80"/>
      <c r="E8" s="83"/>
      <c r="F8" s="83" t="s">
        <v>368</v>
      </c>
      <c r="G8" s="83"/>
      <c r="H8" s="80"/>
      <c r="I8" s="110"/>
      <c r="J8" s="85"/>
      <c r="K8" s="85"/>
      <c r="L8" s="85"/>
      <c r="M8" s="85"/>
      <c r="N8" s="85"/>
      <c r="O8" s="85"/>
    </row>
    <row r="9" spans="1:15" s="97" customFormat="1" ht="15.75" x14ac:dyDescent="0.25">
      <c r="A9" s="80"/>
      <c r="B9" s="80"/>
      <c r="C9" s="80"/>
      <c r="D9" s="80"/>
      <c r="E9" s="83"/>
      <c r="F9" s="83"/>
      <c r="G9" s="83"/>
      <c r="H9" s="80"/>
      <c r="I9" s="110"/>
      <c r="J9" s="85"/>
      <c r="K9" s="85"/>
      <c r="L9" s="85"/>
      <c r="M9" s="85"/>
      <c r="N9" s="85"/>
      <c r="O9" s="85"/>
    </row>
    <row r="10" spans="1:15" s="97" customFormat="1" ht="15.75" x14ac:dyDescent="0.25">
      <c r="A10" s="80"/>
      <c r="B10" s="81">
        <v>211401</v>
      </c>
      <c r="C10" s="211" t="s">
        <v>1178</v>
      </c>
      <c r="D10" s="81"/>
      <c r="E10" s="80"/>
      <c r="F10" s="83"/>
      <c r="G10" s="83"/>
      <c r="H10" s="83"/>
      <c r="I10" s="84"/>
      <c r="J10" s="85"/>
      <c r="K10" s="85"/>
      <c r="L10" s="85"/>
      <c r="M10" s="85"/>
      <c r="N10" s="85"/>
      <c r="O10" s="85"/>
    </row>
    <row r="11" spans="1:15" s="97" customFormat="1" ht="15.75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805237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131480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338246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82"/>
      <c r="D14" s="81" t="s">
        <v>25</v>
      </c>
      <c r="E14" s="80"/>
      <c r="F14" s="83"/>
      <c r="G14" s="83"/>
      <c r="H14" s="83"/>
      <c r="I14" s="84" t="s">
        <v>26</v>
      </c>
      <c r="J14" s="85">
        <v>1200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82"/>
      <c r="D15" s="81" t="s">
        <v>27</v>
      </c>
      <c r="E15" s="80"/>
      <c r="F15" s="83"/>
      <c r="G15" s="83"/>
      <c r="H15" s="83"/>
      <c r="I15" s="84" t="s">
        <v>369</v>
      </c>
      <c r="J15" s="85">
        <v>10076</v>
      </c>
      <c r="K15" s="85" t="s">
        <v>1283</v>
      </c>
      <c r="L15" s="85" t="s">
        <v>1283</v>
      </c>
      <c r="M15" s="85" t="s">
        <v>1283</v>
      </c>
      <c r="N15" s="85" t="s">
        <v>1283</v>
      </c>
      <c r="O15" s="85" t="s">
        <v>1283</v>
      </c>
    </row>
    <row r="16" spans="1:15" s="97" customFormat="1" ht="15.75" x14ac:dyDescent="0.25">
      <c r="A16" s="80"/>
      <c r="B16" s="81"/>
      <c r="C16" s="82"/>
      <c r="D16" s="81" t="s">
        <v>28</v>
      </c>
      <c r="E16" s="50" t="s">
        <v>409</v>
      </c>
      <c r="F16" s="80"/>
      <c r="G16" s="83" t="s">
        <v>1229</v>
      </c>
      <c r="H16" s="83" t="s">
        <v>406</v>
      </c>
      <c r="I16" s="87" t="s">
        <v>370</v>
      </c>
      <c r="J16" s="85" t="s">
        <v>1283</v>
      </c>
      <c r="K16" s="85" t="s">
        <v>1283</v>
      </c>
      <c r="L16" s="85">
        <v>8325</v>
      </c>
      <c r="M16" s="85" t="s">
        <v>1283</v>
      </c>
      <c r="N16" s="85" t="s">
        <v>1283</v>
      </c>
      <c r="O16" s="85" t="s">
        <v>1283</v>
      </c>
    </row>
    <row r="17" spans="1:15" s="97" customFormat="1" ht="61.5" customHeight="1" x14ac:dyDescent="0.25">
      <c r="A17" s="80"/>
      <c r="B17" s="81"/>
      <c r="C17" s="82"/>
      <c r="D17" s="81" t="s">
        <v>28</v>
      </c>
      <c r="E17" s="50" t="s">
        <v>409</v>
      </c>
      <c r="F17" s="50"/>
      <c r="G17" s="50" t="s">
        <v>416</v>
      </c>
      <c r="H17" s="104" t="s">
        <v>418</v>
      </c>
      <c r="I17" s="87" t="s">
        <v>370</v>
      </c>
      <c r="J17" s="85" t="s">
        <v>1283</v>
      </c>
      <c r="K17" s="85" t="s">
        <v>1283</v>
      </c>
      <c r="L17" s="85">
        <v>42000</v>
      </c>
      <c r="M17" s="85" t="s">
        <v>1283</v>
      </c>
      <c r="N17" s="85" t="s">
        <v>1283</v>
      </c>
      <c r="O17" s="85" t="s">
        <v>1283</v>
      </c>
    </row>
    <row r="18" spans="1:15" s="137" customFormat="1" ht="31.5" x14ac:dyDescent="0.25">
      <c r="A18" s="263"/>
      <c r="B18" s="131"/>
      <c r="C18" s="270"/>
      <c r="D18" s="131"/>
      <c r="E18" s="100" t="s">
        <v>409</v>
      </c>
      <c r="F18" s="100"/>
      <c r="G18" s="100" t="s">
        <v>417</v>
      </c>
      <c r="H18" s="257" t="s">
        <v>419</v>
      </c>
      <c r="I18" s="136"/>
      <c r="J18" s="130" t="s">
        <v>1283</v>
      </c>
      <c r="K18" s="130" t="s">
        <v>1283</v>
      </c>
      <c r="L18" s="130" t="s">
        <v>1283</v>
      </c>
      <c r="M18" s="130" t="s">
        <v>1283</v>
      </c>
      <c r="N18" s="130" t="s">
        <v>1283</v>
      </c>
      <c r="O18" s="130" t="s">
        <v>1283</v>
      </c>
    </row>
    <row r="19" spans="1:15" s="137" customFormat="1" ht="15.75" x14ac:dyDescent="0.25">
      <c r="A19" s="263"/>
      <c r="B19" s="131"/>
      <c r="C19" s="270"/>
      <c r="D19" s="131" t="s">
        <v>23</v>
      </c>
      <c r="E19" s="100"/>
      <c r="F19" s="100"/>
      <c r="G19" s="100"/>
      <c r="H19" s="257"/>
      <c r="I19" s="136" t="s">
        <v>24</v>
      </c>
      <c r="J19" s="130">
        <v>3007</v>
      </c>
      <c r="K19" s="130" t="s">
        <v>1283</v>
      </c>
      <c r="L19" s="130" t="s">
        <v>1283</v>
      </c>
      <c r="M19" s="130" t="s">
        <v>1283</v>
      </c>
      <c r="N19" s="130" t="s">
        <v>1283</v>
      </c>
      <c r="O19" s="130" t="s">
        <v>1283</v>
      </c>
    </row>
    <row r="20" spans="1:15" s="137" customFormat="1" ht="15.75" x14ac:dyDescent="0.25">
      <c r="A20" s="263"/>
      <c r="B20" s="131"/>
      <c r="C20" s="270"/>
      <c r="D20" s="131" t="s">
        <v>28</v>
      </c>
      <c r="E20" s="100"/>
      <c r="F20" s="100"/>
      <c r="G20" s="100"/>
      <c r="H20" s="257"/>
      <c r="I20" s="136" t="s">
        <v>370</v>
      </c>
      <c r="J20" s="130" t="s">
        <v>1283</v>
      </c>
      <c r="K20" s="130" t="s">
        <v>1283</v>
      </c>
      <c r="L20" s="130">
        <v>35093</v>
      </c>
      <c r="M20" s="130" t="s">
        <v>1283</v>
      </c>
      <c r="N20" s="130" t="s">
        <v>1283</v>
      </c>
      <c r="O20" s="130" t="s">
        <v>1283</v>
      </c>
    </row>
    <row r="21" spans="1:15" s="97" customFormat="1" ht="31.5" x14ac:dyDescent="0.25">
      <c r="A21" s="80"/>
      <c r="B21" s="81"/>
      <c r="C21" s="82"/>
      <c r="D21" s="81" t="s">
        <v>28</v>
      </c>
      <c r="E21" s="50" t="s">
        <v>409</v>
      </c>
      <c r="F21" s="50"/>
      <c r="G21" s="50" t="s">
        <v>194</v>
      </c>
      <c r="H21" s="104" t="s">
        <v>966</v>
      </c>
      <c r="I21" s="87" t="s">
        <v>370</v>
      </c>
      <c r="J21" s="85" t="s">
        <v>1283</v>
      </c>
      <c r="K21" s="85" t="s">
        <v>1283</v>
      </c>
      <c r="L21" s="85">
        <v>29025</v>
      </c>
      <c r="M21" s="85" t="s">
        <v>1283</v>
      </c>
      <c r="N21" s="85" t="s">
        <v>1283</v>
      </c>
      <c r="O21" s="85" t="s">
        <v>1283</v>
      </c>
    </row>
    <row r="22" spans="1:15" s="97" customFormat="1" ht="15.75" x14ac:dyDescent="0.25">
      <c r="A22" s="80"/>
      <c r="B22" s="81"/>
      <c r="C22" s="82"/>
      <c r="D22" s="81"/>
      <c r="E22" s="80"/>
      <c r="F22" s="83"/>
      <c r="G22" s="83"/>
      <c r="H22" s="83"/>
      <c r="I22" s="84"/>
      <c r="J22" s="85" t="s">
        <v>1283</v>
      </c>
      <c r="K22" s="85" t="s">
        <v>1283</v>
      </c>
      <c r="L22" s="85" t="s">
        <v>1283</v>
      </c>
      <c r="M22" s="85" t="s">
        <v>1283</v>
      </c>
      <c r="N22" s="85" t="s">
        <v>1283</v>
      </c>
      <c r="O22" s="85" t="s">
        <v>1283</v>
      </c>
    </row>
    <row r="23" spans="1:15" s="97" customFormat="1" ht="15.75" x14ac:dyDescent="0.25">
      <c r="A23" s="80"/>
      <c r="B23" s="81"/>
      <c r="C23" s="82"/>
      <c r="D23" s="81" t="s">
        <v>11</v>
      </c>
      <c r="E23" s="80"/>
      <c r="F23" s="83"/>
      <c r="G23" s="83"/>
      <c r="H23" s="83"/>
      <c r="I23" s="84" t="s">
        <v>12</v>
      </c>
      <c r="J23" s="85" t="s">
        <v>1283</v>
      </c>
      <c r="K23" s="85">
        <v>339459</v>
      </c>
      <c r="L23" s="85" t="s">
        <v>1283</v>
      </c>
      <c r="M23" s="85" t="s">
        <v>1283</v>
      </c>
      <c r="N23" s="85" t="s">
        <v>1283</v>
      </c>
      <c r="O23" s="85" t="s">
        <v>1283</v>
      </c>
    </row>
    <row r="24" spans="1:15" s="97" customFormat="1" ht="15.75" x14ac:dyDescent="0.25">
      <c r="A24" s="80"/>
      <c r="B24" s="81"/>
      <c r="C24" s="82"/>
      <c r="D24" s="81" t="s">
        <v>17</v>
      </c>
      <c r="E24" s="80"/>
      <c r="F24" s="83"/>
      <c r="G24" s="83"/>
      <c r="H24" s="83"/>
      <c r="I24" s="84" t="s">
        <v>18</v>
      </c>
      <c r="J24" s="85" t="s">
        <v>1283</v>
      </c>
      <c r="K24" s="85" t="s">
        <v>1283</v>
      </c>
      <c r="L24" s="85" t="s">
        <v>1283</v>
      </c>
      <c r="M24" s="85">
        <v>484</v>
      </c>
      <c r="N24" s="85" t="s">
        <v>1283</v>
      </c>
      <c r="O24" s="85" t="s">
        <v>1283</v>
      </c>
    </row>
    <row r="25" spans="1:15" s="97" customFormat="1" ht="15.75" x14ac:dyDescent="0.25">
      <c r="A25" s="80"/>
      <c r="B25" s="81"/>
      <c r="C25" s="82"/>
      <c r="D25" s="81" t="s">
        <v>911</v>
      </c>
      <c r="E25" s="80"/>
      <c r="F25" s="83"/>
      <c r="G25" s="83"/>
      <c r="H25" s="83"/>
      <c r="I25" s="84" t="s">
        <v>33</v>
      </c>
      <c r="J25" s="85" t="s">
        <v>1283</v>
      </c>
      <c r="K25" s="85" t="s">
        <v>1283</v>
      </c>
      <c r="L25" s="85" t="s">
        <v>1283</v>
      </c>
      <c r="M25" s="85" t="s">
        <v>1283</v>
      </c>
      <c r="N25" s="85" t="s">
        <v>1283</v>
      </c>
      <c r="O25" s="85">
        <v>29571</v>
      </c>
    </row>
    <row r="26" spans="1:15" s="97" customFormat="1" ht="15.75" x14ac:dyDescent="0.25">
      <c r="A26" s="80"/>
      <c r="B26" s="81"/>
      <c r="C26" s="82"/>
      <c r="D26" s="81" t="s">
        <v>915</v>
      </c>
      <c r="E26" s="80"/>
      <c r="F26" s="83"/>
      <c r="G26" s="83"/>
      <c r="H26" s="83"/>
      <c r="I26" s="84" t="s">
        <v>913</v>
      </c>
      <c r="J26" s="85" t="s">
        <v>1283</v>
      </c>
      <c r="K26" s="85" t="s">
        <v>1283</v>
      </c>
      <c r="L26" s="85" t="s">
        <v>1283</v>
      </c>
      <c r="M26" s="85" t="s">
        <v>1283</v>
      </c>
      <c r="N26" s="85" t="s">
        <v>1283</v>
      </c>
      <c r="O26" s="85">
        <v>1034175</v>
      </c>
    </row>
    <row r="27" spans="1:15" s="97" customFormat="1" ht="15.75" x14ac:dyDescent="0.25">
      <c r="A27" s="80"/>
      <c r="B27" s="81"/>
      <c r="C27" s="82"/>
      <c r="D27" s="81"/>
      <c r="E27" s="80"/>
      <c r="F27" s="83"/>
      <c r="G27" s="83"/>
      <c r="H27" s="83"/>
      <c r="I27" s="84"/>
      <c r="J27" s="85" t="s">
        <v>1283</v>
      </c>
      <c r="K27" s="85" t="s">
        <v>1283</v>
      </c>
      <c r="L27" s="85" t="s">
        <v>1283</v>
      </c>
      <c r="M27" s="85" t="s">
        <v>1283</v>
      </c>
      <c r="N27" s="85" t="s">
        <v>1283</v>
      </c>
      <c r="O27" s="85" t="s">
        <v>1283</v>
      </c>
    </row>
    <row r="28" spans="1:15" s="97" customFormat="1" ht="15.75" x14ac:dyDescent="0.25">
      <c r="A28" s="80"/>
      <c r="B28" s="81"/>
      <c r="C28" s="107"/>
      <c r="D28" s="81"/>
      <c r="E28" s="80"/>
      <c r="F28" s="80"/>
      <c r="G28" s="83"/>
      <c r="H28" s="80"/>
      <c r="I28" s="87"/>
      <c r="J28" s="85" t="s">
        <v>1283</v>
      </c>
      <c r="K28" s="85" t="s">
        <v>1283</v>
      </c>
      <c r="L28" s="85" t="s">
        <v>1283</v>
      </c>
      <c r="M28" s="85" t="s">
        <v>1283</v>
      </c>
      <c r="N28" s="85" t="s">
        <v>1283</v>
      </c>
      <c r="O28" s="85" t="s">
        <v>1283</v>
      </c>
    </row>
    <row r="29" spans="1:15" s="97" customFormat="1" ht="15.75" x14ac:dyDescent="0.25">
      <c r="A29" s="80"/>
      <c r="B29" s="81"/>
      <c r="C29" s="107"/>
      <c r="D29" s="81"/>
      <c r="E29" s="80"/>
      <c r="F29" s="80"/>
      <c r="G29" s="83"/>
      <c r="H29" s="80"/>
      <c r="I29" s="87"/>
      <c r="J29" s="85" t="s">
        <v>1283</v>
      </c>
      <c r="K29" s="85" t="s">
        <v>1283</v>
      </c>
      <c r="L29" s="85" t="s">
        <v>1283</v>
      </c>
      <c r="M29" s="85" t="s">
        <v>1283</v>
      </c>
      <c r="N29" s="85" t="s">
        <v>1283</v>
      </c>
      <c r="O29" s="85" t="s">
        <v>1283</v>
      </c>
    </row>
    <row r="30" spans="1:15" s="97" customFormat="1" ht="15.75" x14ac:dyDescent="0.25">
      <c r="A30" s="80"/>
      <c r="B30" s="81"/>
      <c r="C30" s="107"/>
      <c r="D30" s="81"/>
      <c r="E30" s="80"/>
      <c r="F30" s="83"/>
      <c r="G30" s="83"/>
      <c r="H30" s="83"/>
      <c r="I30" s="84"/>
      <c r="J30" s="85" t="s">
        <v>1283</v>
      </c>
      <c r="K30" s="85" t="s">
        <v>1283</v>
      </c>
      <c r="L30" s="85" t="s">
        <v>1283</v>
      </c>
      <c r="M30" s="85" t="s">
        <v>1283</v>
      </c>
      <c r="N30" s="85" t="s">
        <v>1283</v>
      </c>
      <c r="O30" s="85" t="s">
        <v>1283</v>
      </c>
    </row>
    <row r="31" spans="1:15" s="97" customFormat="1" ht="15.75" x14ac:dyDescent="0.25">
      <c r="A31" s="80"/>
      <c r="B31" s="81"/>
      <c r="C31" s="103"/>
      <c r="D31" s="81"/>
      <c r="E31" s="80"/>
      <c r="F31" s="83"/>
      <c r="G31" s="83"/>
      <c r="H31" s="83"/>
      <c r="I31" s="87"/>
      <c r="J31" s="85" t="s">
        <v>1283</v>
      </c>
      <c r="K31" s="85" t="s">
        <v>1283</v>
      </c>
      <c r="L31" s="85" t="s">
        <v>1283</v>
      </c>
      <c r="M31" s="85" t="s">
        <v>1283</v>
      </c>
      <c r="N31" s="85" t="s">
        <v>1283</v>
      </c>
      <c r="O31" s="85" t="s">
        <v>1283</v>
      </c>
    </row>
    <row r="32" spans="1:15" s="97" customFormat="1" ht="15.75" x14ac:dyDescent="0.25">
      <c r="A32" s="80"/>
      <c r="B32" s="81"/>
      <c r="C32" s="103"/>
      <c r="D32" s="81"/>
      <c r="E32" s="80"/>
      <c r="F32" s="83"/>
      <c r="G32" s="83"/>
      <c r="H32" s="83"/>
      <c r="I32" s="87"/>
      <c r="J32" s="85" t="s">
        <v>1283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 t="s">
        <v>1283</v>
      </c>
    </row>
    <row r="33" spans="1:15" s="97" customFormat="1" ht="15.75" x14ac:dyDescent="0.25">
      <c r="A33" s="80"/>
      <c r="B33" s="81"/>
      <c r="C33" s="80"/>
      <c r="D33" s="81"/>
      <c r="E33" s="80"/>
      <c r="F33" s="80"/>
      <c r="G33" s="83"/>
      <c r="H33" s="80"/>
      <c r="I33" s="87"/>
      <c r="J33" s="85" t="s">
        <v>1283</v>
      </c>
      <c r="K33" s="85" t="s">
        <v>1283</v>
      </c>
      <c r="L33" s="85" t="s">
        <v>1283</v>
      </c>
      <c r="M33" s="85" t="s">
        <v>1283</v>
      </c>
      <c r="N33" s="85" t="s">
        <v>1283</v>
      </c>
      <c r="O33" s="85" t="s">
        <v>1283</v>
      </c>
    </row>
    <row r="34" spans="1:15" s="97" customFormat="1" ht="15.75" x14ac:dyDescent="0.25">
      <c r="A34" s="80"/>
      <c r="B34" s="81"/>
      <c r="C34" s="80"/>
      <c r="D34" s="81"/>
      <c r="E34" s="80"/>
      <c r="F34" s="80"/>
      <c r="G34" s="83"/>
      <c r="H34" s="80"/>
      <c r="I34" s="87"/>
      <c r="J34" s="89"/>
      <c r="K34" s="90"/>
      <c r="L34" s="89"/>
      <c r="M34" s="90"/>
      <c r="N34" s="89"/>
      <c r="O34" s="90"/>
    </row>
    <row r="35" spans="1:15" s="97" customFormat="1" ht="15.75" x14ac:dyDescent="0.25">
      <c r="A35" s="80"/>
      <c r="B35" s="81"/>
      <c r="C35" s="103"/>
      <c r="D35" s="81"/>
      <c r="E35" s="80"/>
      <c r="F35" s="83"/>
      <c r="G35" s="83"/>
      <c r="H35" s="83"/>
      <c r="I35" s="87"/>
      <c r="J35" s="89"/>
      <c r="K35" s="89"/>
      <c r="L35" s="89"/>
      <c r="M35" s="90"/>
      <c r="N35" s="89"/>
      <c r="O35" s="90"/>
    </row>
    <row r="36" spans="1:15" s="97" customFormat="1" ht="15.75" x14ac:dyDescent="0.25">
      <c r="A36" s="80"/>
      <c r="B36" s="81"/>
      <c r="C36" s="80"/>
      <c r="D36" s="81"/>
      <c r="E36" s="80"/>
      <c r="F36" s="83"/>
      <c r="G36" s="83"/>
      <c r="H36" s="83"/>
      <c r="I36" s="87"/>
      <c r="J36" s="89"/>
      <c r="K36" s="89"/>
      <c r="L36" s="89"/>
      <c r="M36" s="90"/>
      <c r="N36" s="89"/>
      <c r="O36" s="90"/>
    </row>
    <row r="37" spans="1:15" s="97" customFormat="1" ht="15.75" x14ac:dyDescent="0.25">
      <c r="A37" s="80"/>
      <c r="B37" s="81"/>
      <c r="C37" s="80"/>
      <c r="D37" s="81"/>
      <c r="E37" s="80"/>
      <c r="F37" s="83"/>
      <c r="G37" s="83"/>
      <c r="H37" s="83"/>
      <c r="I37" s="84"/>
      <c r="J37" s="89"/>
      <c r="K37" s="90"/>
      <c r="L37" s="89"/>
      <c r="M37" s="90"/>
      <c r="N37" s="89"/>
      <c r="O37" s="89"/>
    </row>
    <row r="38" spans="1:15" s="97" customFormat="1" ht="15.75" x14ac:dyDescent="0.25">
      <c r="A38" s="205"/>
      <c r="B38" s="81"/>
      <c r="C38" s="113"/>
      <c r="D38" s="81"/>
      <c r="E38" s="80"/>
      <c r="F38" s="110"/>
      <c r="G38" s="114"/>
      <c r="H38" s="110"/>
      <c r="I38" s="114"/>
      <c r="J38" s="89"/>
      <c r="K38" s="90"/>
      <c r="L38" s="89"/>
      <c r="M38" s="90"/>
      <c r="N38" s="89"/>
      <c r="O38" s="90"/>
    </row>
    <row r="39" spans="1:15" s="97" customFormat="1" ht="15.75" x14ac:dyDescent="0.25">
      <c r="A39" s="80"/>
      <c r="B39" s="81"/>
      <c r="C39" s="103"/>
      <c r="D39" s="81"/>
      <c r="E39" s="80"/>
      <c r="F39" s="83"/>
      <c r="G39" s="83"/>
      <c r="H39" s="83"/>
      <c r="I39" s="126"/>
      <c r="J39" s="89"/>
      <c r="K39" s="90"/>
      <c r="L39" s="89"/>
      <c r="M39" s="90"/>
      <c r="N39" s="89"/>
      <c r="O39" s="90"/>
    </row>
    <row r="40" spans="1:15" s="97" customFormat="1" ht="15.75" x14ac:dyDescent="0.25">
      <c r="A40" s="80"/>
      <c r="B40" s="81"/>
      <c r="C40" s="103"/>
      <c r="D40" s="81"/>
      <c r="E40" s="80"/>
      <c r="F40" s="83"/>
      <c r="G40" s="84"/>
      <c r="H40" s="84"/>
      <c r="I40" s="252"/>
      <c r="J40" s="89"/>
      <c r="K40" s="90"/>
      <c r="L40" s="89"/>
      <c r="M40" s="90"/>
      <c r="N40" s="89"/>
      <c r="O40" s="90"/>
    </row>
    <row r="41" spans="1:15" s="97" customFormat="1" ht="15.75" x14ac:dyDescent="0.25">
      <c r="A41" s="80"/>
      <c r="B41" s="81"/>
      <c r="C41" s="80"/>
      <c r="D41" s="81"/>
      <c r="E41" s="80"/>
      <c r="F41" s="80"/>
      <c r="G41" s="100"/>
      <c r="H41" s="80"/>
      <c r="I41" s="126"/>
      <c r="J41" s="127"/>
      <c r="K41" s="90"/>
      <c r="L41" s="89"/>
      <c r="M41" s="90"/>
      <c r="N41" s="89"/>
      <c r="O41" s="90"/>
    </row>
    <row r="42" spans="1:15" s="97" customFormat="1" ht="15.75" x14ac:dyDescent="0.25">
      <c r="A42" s="80"/>
      <c r="B42" s="81"/>
      <c r="C42" s="80"/>
      <c r="D42" s="81"/>
      <c r="E42" s="80"/>
      <c r="F42" s="80"/>
      <c r="G42" s="84"/>
      <c r="H42" s="84"/>
      <c r="I42" s="252"/>
      <c r="J42" s="127"/>
      <c r="K42" s="90"/>
      <c r="L42" s="89"/>
      <c r="M42" s="90"/>
      <c r="N42" s="89"/>
      <c r="O42" s="90"/>
    </row>
    <row r="43" spans="1:15" ht="15.75" x14ac:dyDescent="0.25">
      <c r="A43" s="26"/>
      <c r="B43" s="27"/>
      <c r="C43" s="26"/>
      <c r="D43" s="27"/>
      <c r="E43" s="26"/>
      <c r="F43" s="26"/>
      <c r="G43" s="29"/>
      <c r="H43" s="29"/>
      <c r="I43" s="29"/>
      <c r="J43" s="56"/>
      <c r="K43" s="57"/>
      <c r="L43" s="58"/>
      <c r="M43" s="57"/>
      <c r="N43" s="58"/>
      <c r="O43" s="57"/>
    </row>
    <row r="44" spans="1:15" ht="78.75" customHeight="1" x14ac:dyDescent="0.25">
      <c r="A44" s="361" t="s">
        <v>324</v>
      </c>
      <c r="B44" s="362"/>
      <c r="C44" s="362"/>
      <c r="D44" s="362"/>
      <c r="E44" s="362"/>
      <c r="F44" s="362"/>
      <c r="G44" s="362"/>
      <c r="H44" s="363"/>
      <c r="I44" s="2" t="s">
        <v>45</v>
      </c>
      <c r="J44" s="2" t="s">
        <v>4</v>
      </c>
      <c r="K44" s="2" t="s">
        <v>3</v>
      </c>
      <c r="L44" s="2" t="s">
        <v>34</v>
      </c>
      <c r="M44" s="2" t="s">
        <v>43</v>
      </c>
      <c r="N44" s="2" t="s">
        <v>51</v>
      </c>
      <c r="O44" s="2" t="s">
        <v>44</v>
      </c>
    </row>
    <row r="45" spans="1:15" ht="16.5" customHeight="1" x14ac:dyDescent="0.25">
      <c r="A45" s="35"/>
      <c r="B45" s="36"/>
      <c r="C45" s="369" t="s">
        <v>52</v>
      </c>
      <c r="D45" s="369"/>
      <c r="E45" s="369"/>
      <c r="F45" s="369"/>
      <c r="G45" s="369"/>
      <c r="H45" s="369"/>
      <c r="I45" s="370"/>
      <c r="J45" s="20">
        <v>1289246</v>
      </c>
      <c r="K45" s="20">
        <v>339459</v>
      </c>
      <c r="L45" s="21">
        <v>-949787</v>
      </c>
      <c r="M45" s="86"/>
      <c r="N45" s="86"/>
      <c r="O45" s="86"/>
    </row>
    <row r="46" spans="1:15" ht="16.5" customHeight="1" x14ac:dyDescent="0.25">
      <c r="A46" s="37"/>
      <c r="B46" s="38"/>
      <c r="C46" s="366" t="s">
        <v>53</v>
      </c>
      <c r="D46" s="366"/>
      <c r="E46" s="366"/>
      <c r="F46" s="366"/>
      <c r="G46" s="366"/>
      <c r="H46" s="366"/>
      <c r="I46" s="367"/>
      <c r="J46" s="22">
        <v>114443</v>
      </c>
      <c r="K46" s="22">
        <v>484</v>
      </c>
      <c r="L46" s="22">
        <v>-113959</v>
      </c>
      <c r="M46" s="19"/>
      <c r="N46" s="19"/>
      <c r="O46" s="19"/>
    </row>
    <row r="47" spans="1:15" ht="16.5" customHeight="1" x14ac:dyDescent="0.25">
      <c r="A47" s="39"/>
      <c r="B47" s="40"/>
      <c r="C47" s="364" t="s">
        <v>54</v>
      </c>
      <c r="D47" s="364"/>
      <c r="E47" s="364"/>
      <c r="F47" s="364"/>
      <c r="G47" s="364"/>
      <c r="H47" s="364"/>
      <c r="I47" s="365"/>
      <c r="J47" s="21">
        <v>1403689</v>
      </c>
      <c r="K47" s="21">
        <v>339943</v>
      </c>
      <c r="L47" s="21">
        <v>-1063746</v>
      </c>
      <c r="M47" s="86"/>
      <c r="N47" s="86"/>
      <c r="O47" s="86"/>
    </row>
    <row r="48" spans="1:15" ht="16.5" customHeight="1" x14ac:dyDescent="0.25">
      <c r="A48" s="37"/>
      <c r="B48" s="38"/>
      <c r="C48" s="366" t="s">
        <v>55</v>
      </c>
      <c r="D48" s="366"/>
      <c r="E48" s="366"/>
      <c r="F48" s="366"/>
      <c r="G48" s="366"/>
      <c r="H48" s="366"/>
      <c r="I48" s="367"/>
      <c r="J48" s="22">
        <v>0</v>
      </c>
      <c r="K48" s="22">
        <v>1063746</v>
      </c>
      <c r="L48" s="22">
        <v>1063746</v>
      </c>
      <c r="M48" s="19"/>
      <c r="N48" s="19"/>
      <c r="O48" s="19"/>
    </row>
    <row r="49" spans="1:15" ht="16.5" customHeight="1" x14ac:dyDescent="0.25">
      <c r="A49" s="41"/>
      <c r="B49" s="42"/>
      <c r="C49" s="358" t="s">
        <v>56</v>
      </c>
      <c r="D49" s="358"/>
      <c r="E49" s="358"/>
      <c r="F49" s="358"/>
      <c r="G49" s="358"/>
      <c r="H49" s="358"/>
      <c r="I49" s="359"/>
      <c r="J49" s="34">
        <v>1403689</v>
      </c>
      <c r="K49" s="34">
        <v>1403689</v>
      </c>
      <c r="L49" s="34">
        <v>0</v>
      </c>
      <c r="M49" s="33">
        <v>187</v>
      </c>
      <c r="N49" s="33">
        <v>187</v>
      </c>
      <c r="O49" s="29"/>
    </row>
    <row r="50" spans="1:15" ht="15.75" x14ac:dyDescent="0.25">
      <c r="A50" s="4"/>
      <c r="B50" s="4"/>
      <c r="C50" s="4"/>
      <c r="D50" s="4"/>
      <c r="E50" s="4"/>
      <c r="F50" s="4"/>
      <c r="G50" s="3"/>
      <c r="H50" s="4"/>
      <c r="I50" s="23"/>
      <c r="J50" s="5"/>
      <c r="K50" s="5"/>
      <c r="L50" s="5"/>
      <c r="M50" s="6"/>
      <c r="N50" s="6"/>
      <c r="O50" s="6"/>
    </row>
    <row r="51" spans="1:15" x14ac:dyDescent="0.25">
      <c r="A51" s="13"/>
      <c r="B51" s="13"/>
      <c r="C51" s="24"/>
      <c r="D51" s="13"/>
      <c r="E51" s="13"/>
      <c r="F51" s="13"/>
      <c r="G51" s="24"/>
      <c r="H51" s="13"/>
      <c r="I51" s="6"/>
      <c r="J51" s="6"/>
      <c r="K51" s="6"/>
      <c r="L51" s="6"/>
      <c r="M51" s="6"/>
      <c r="N51" s="6"/>
      <c r="O51" s="6"/>
    </row>
    <row r="54" spans="1:15" x14ac:dyDescent="0.25">
      <c r="J54" s="357" t="s">
        <v>1203</v>
      </c>
      <c r="K54" s="357"/>
      <c r="L54" s="357"/>
      <c r="M54" s="357"/>
    </row>
    <row r="56" spans="1:15" x14ac:dyDescent="0.25">
      <c r="J56" t="s">
        <v>39</v>
      </c>
      <c r="K56" t="s">
        <v>333</v>
      </c>
      <c r="L56" t="s">
        <v>8</v>
      </c>
      <c r="M56" t="s">
        <v>402</v>
      </c>
    </row>
    <row r="57" spans="1:15" x14ac:dyDescent="0.25">
      <c r="C57" t="s">
        <v>19</v>
      </c>
      <c r="D57" t="s">
        <v>20</v>
      </c>
      <c r="J57" s="60">
        <f>SUMIF($D$10:$D$32,$C57,$J$10:$J$32)</f>
        <v>805237</v>
      </c>
      <c r="K57" s="60"/>
      <c r="L57" s="60"/>
      <c r="M57" s="60">
        <f>J57+K57+L57</f>
        <v>805237</v>
      </c>
    </row>
    <row r="58" spans="1:15" x14ac:dyDescent="0.25">
      <c r="C58" t="s">
        <v>21</v>
      </c>
      <c r="D58" t="s">
        <v>374</v>
      </c>
      <c r="J58" s="60">
        <f>SUMIF($D$10:$D$32,$C58,$J$10:$J$32)</f>
        <v>131480</v>
      </c>
      <c r="K58" s="60"/>
      <c r="L58" s="60"/>
      <c r="M58" s="60">
        <f t="shared" ref="M58:M72" si="0">J58+K58+L58</f>
        <v>131480</v>
      </c>
    </row>
    <row r="59" spans="1:15" x14ac:dyDescent="0.25">
      <c r="C59" t="s">
        <v>23</v>
      </c>
      <c r="D59" t="s">
        <v>24</v>
      </c>
      <c r="J59" s="60">
        <f>SUMIF($D$10:$D$32,$C59,$J$10:$J$32)</f>
        <v>341253</v>
      </c>
      <c r="K59" s="60"/>
      <c r="L59" s="60"/>
      <c r="M59" s="60">
        <f t="shared" si="0"/>
        <v>341253</v>
      </c>
    </row>
    <row r="60" spans="1:15" x14ac:dyDescent="0.25">
      <c r="C60" t="s">
        <v>25</v>
      </c>
      <c r="D60" t="s">
        <v>26</v>
      </c>
      <c r="J60" s="60">
        <f>SUMIF($D$10:$D$32,$C60,$J$10:$J$32)</f>
        <v>1200</v>
      </c>
      <c r="K60" s="60"/>
      <c r="L60" s="60"/>
      <c r="M60" s="60">
        <f t="shared" si="0"/>
        <v>1200</v>
      </c>
    </row>
    <row r="61" spans="1:15" x14ac:dyDescent="0.25">
      <c r="C61" t="s">
        <v>27</v>
      </c>
      <c r="D61" t="s">
        <v>369</v>
      </c>
      <c r="J61" s="60">
        <f>SUMIF($D$10:$D$32,$C61,$J$10:$J$32)</f>
        <v>10076</v>
      </c>
      <c r="K61" s="60"/>
      <c r="L61" s="60"/>
      <c r="M61" s="60">
        <f t="shared" si="0"/>
        <v>10076</v>
      </c>
    </row>
    <row r="62" spans="1:15" x14ac:dyDescent="0.25">
      <c r="C62" t="s">
        <v>28</v>
      </c>
      <c r="D62" t="s">
        <v>370</v>
      </c>
      <c r="J62" s="60">
        <f>SUMIF($D$10:$D$32,$C62,$L$10:$L$32)</f>
        <v>114443</v>
      </c>
      <c r="K62" s="60"/>
      <c r="L62" s="60"/>
      <c r="M62" s="60">
        <f t="shared" si="0"/>
        <v>114443</v>
      </c>
    </row>
    <row r="63" spans="1:15" x14ac:dyDescent="0.25">
      <c r="C63" t="s">
        <v>29</v>
      </c>
      <c r="D63" t="s">
        <v>30</v>
      </c>
      <c r="J63" s="60">
        <f>SUMIF($D$10:$D$32,$C63,$L$10:$L$32)</f>
        <v>0</v>
      </c>
      <c r="K63" s="60"/>
      <c r="L63" s="60"/>
      <c r="M63" s="60">
        <f t="shared" si="0"/>
        <v>0</v>
      </c>
    </row>
    <row r="64" spans="1:15" x14ac:dyDescent="0.25">
      <c r="C64" t="s">
        <v>31</v>
      </c>
      <c r="D64" t="s">
        <v>32</v>
      </c>
      <c r="J64" s="60">
        <f>SUMIF($D$10:$D$32,$C64,$L$10:$L$32)</f>
        <v>0</v>
      </c>
      <c r="K64" s="60"/>
      <c r="L64" s="60"/>
      <c r="M64" s="60">
        <f t="shared" si="0"/>
        <v>0</v>
      </c>
    </row>
    <row r="65" spans="3:13" s="59" customFormat="1" x14ac:dyDescent="0.25">
      <c r="C65" s="59" t="s">
        <v>375</v>
      </c>
      <c r="D65" s="59" t="s">
        <v>376</v>
      </c>
      <c r="J65" s="171">
        <f>SUM(J66:J72)</f>
        <v>0</v>
      </c>
      <c r="K65" s="171">
        <f t="shared" ref="K65:L65" si="1">SUM(K66:K72)</f>
        <v>0</v>
      </c>
      <c r="L65" s="171">
        <f t="shared" si="1"/>
        <v>0</v>
      </c>
      <c r="M65" s="171">
        <f t="shared" si="0"/>
        <v>0</v>
      </c>
    </row>
    <row r="66" spans="3:13" x14ac:dyDescent="0.25">
      <c r="C66" t="s">
        <v>921</v>
      </c>
      <c r="D66" t="s">
        <v>928</v>
      </c>
      <c r="J66" s="172">
        <f t="shared" ref="J66:J72" si="2">SUMIF($D$10:$D$32,$C66,$N$10:$N$32)</f>
        <v>0</v>
      </c>
      <c r="K66" s="172"/>
      <c r="L66" s="172"/>
      <c r="M66" s="172">
        <f t="shared" si="0"/>
        <v>0</v>
      </c>
    </row>
    <row r="67" spans="3:13" x14ac:dyDescent="0.25">
      <c r="C67" t="s">
        <v>922</v>
      </c>
      <c r="D67" t="s">
        <v>929</v>
      </c>
      <c r="J67" s="172">
        <f t="shared" si="2"/>
        <v>0</v>
      </c>
      <c r="K67" s="172"/>
      <c r="L67" s="172"/>
      <c r="M67" s="172">
        <f t="shared" si="0"/>
        <v>0</v>
      </c>
    </row>
    <row r="68" spans="3:13" x14ac:dyDescent="0.25">
      <c r="C68" t="s">
        <v>923</v>
      </c>
      <c r="D68" t="s">
        <v>930</v>
      </c>
      <c r="J68" s="172">
        <f t="shared" si="2"/>
        <v>0</v>
      </c>
      <c r="K68" s="172"/>
      <c r="L68" s="172"/>
      <c r="M68" s="172">
        <f t="shared" si="0"/>
        <v>0</v>
      </c>
    </row>
    <row r="69" spans="3:13" x14ac:dyDescent="0.25">
      <c r="C69" t="s">
        <v>924</v>
      </c>
      <c r="D69" t="s">
        <v>931</v>
      </c>
      <c r="J69" s="172">
        <f t="shared" si="2"/>
        <v>0</v>
      </c>
      <c r="K69" s="172"/>
      <c r="L69" s="172"/>
      <c r="M69" s="172">
        <f t="shared" si="0"/>
        <v>0</v>
      </c>
    </row>
    <row r="70" spans="3:13" x14ac:dyDescent="0.25">
      <c r="C70" t="s">
        <v>925</v>
      </c>
      <c r="D70" t="s">
        <v>932</v>
      </c>
      <c r="J70" s="172">
        <f t="shared" si="2"/>
        <v>0</v>
      </c>
      <c r="K70" s="172"/>
      <c r="L70" s="172"/>
      <c r="M70" s="172">
        <f t="shared" si="0"/>
        <v>0</v>
      </c>
    </row>
    <row r="71" spans="3:13" x14ac:dyDescent="0.25">
      <c r="C71" t="s">
        <v>926</v>
      </c>
      <c r="D71" t="s">
        <v>933</v>
      </c>
      <c r="J71" s="172">
        <f t="shared" si="2"/>
        <v>0</v>
      </c>
      <c r="K71" s="172"/>
      <c r="L71" s="172"/>
      <c r="M71" s="172">
        <f t="shared" si="0"/>
        <v>0</v>
      </c>
    </row>
    <row r="72" spans="3:13" x14ac:dyDescent="0.25">
      <c r="C72" t="s">
        <v>927</v>
      </c>
      <c r="D72" t="s">
        <v>934</v>
      </c>
      <c r="J72" s="172">
        <f t="shared" si="2"/>
        <v>0</v>
      </c>
      <c r="K72" s="172"/>
      <c r="L72" s="172"/>
      <c r="M72" s="172">
        <f t="shared" si="0"/>
        <v>0</v>
      </c>
    </row>
    <row r="73" spans="3:13" s="59" customFormat="1" x14ac:dyDescent="0.25">
      <c r="D73" s="59" t="s">
        <v>377</v>
      </c>
      <c r="J73" s="171">
        <f>SUM(J57:J65)</f>
        <v>1403689</v>
      </c>
      <c r="K73" s="171">
        <f t="shared" ref="K73:L73" si="3">SUM(K57:K65)</f>
        <v>0</v>
      </c>
      <c r="L73" s="171">
        <f t="shared" si="3"/>
        <v>0</v>
      </c>
      <c r="M73" s="171">
        <f>J73+K73+L73</f>
        <v>1403689</v>
      </c>
    </row>
    <row r="74" spans="3:13" x14ac:dyDescent="0.25">
      <c r="C74" t="s">
        <v>5</v>
      </c>
      <c r="D74" t="s">
        <v>332</v>
      </c>
      <c r="J74" s="60">
        <f>SUMIF($D$10:$D$32,$C74,$K$10:$K$32)</f>
        <v>0</v>
      </c>
      <c r="K74" s="60"/>
      <c r="L74" s="60"/>
      <c r="M74" s="60">
        <f t="shared" ref="M74:M80" si="4">J74+K74+L74</f>
        <v>0</v>
      </c>
    </row>
    <row r="75" spans="3:13" x14ac:dyDescent="0.25">
      <c r="C75" t="s">
        <v>6</v>
      </c>
      <c r="D75" t="s">
        <v>7</v>
      </c>
      <c r="J75" s="60">
        <f>SUMIF($D$10:$D$32,$C75,$M$10:$M$32)</f>
        <v>0</v>
      </c>
      <c r="K75" s="60"/>
      <c r="L75" s="60"/>
      <c r="M75" s="60">
        <f t="shared" si="4"/>
        <v>0</v>
      </c>
    </row>
    <row r="76" spans="3:13" x14ac:dyDescent="0.25">
      <c r="C76" t="s">
        <v>9</v>
      </c>
      <c r="D76" t="s">
        <v>10</v>
      </c>
      <c r="J76" s="60">
        <f>SUMIF($D$10:$D$32,$C76,$K$10:$K$32)</f>
        <v>0</v>
      </c>
      <c r="K76" s="60"/>
      <c r="L76" s="60"/>
      <c r="M76" s="60">
        <f t="shared" si="4"/>
        <v>0</v>
      </c>
    </row>
    <row r="77" spans="3:13" x14ac:dyDescent="0.25">
      <c r="C77" t="s">
        <v>11</v>
      </c>
      <c r="D77" t="s">
        <v>12</v>
      </c>
      <c r="J77" s="60">
        <f>SUMIF($D$10:$D$32,$C77,$K$10:$K$32)</f>
        <v>339459</v>
      </c>
      <c r="K77" s="60"/>
      <c r="L77" s="60"/>
      <c r="M77" s="60">
        <f t="shared" si="4"/>
        <v>339459</v>
      </c>
    </row>
    <row r="78" spans="3:13" x14ac:dyDescent="0.25">
      <c r="C78" t="s">
        <v>13</v>
      </c>
      <c r="D78" t="s">
        <v>14</v>
      </c>
      <c r="J78" s="60">
        <f>SUMIF($D$10:$D$32,$C78,$M$10:$M$32)</f>
        <v>0</v>
      </c>
      <c r="K78" s="60"/>
      <c r="L78" s="60"/>
      <c r="M78" s="60">
        <f t="shared" si="4"/>
        <v>0</v>
      </c>
    </row>
    <row r="79" spans="3:13" x14ac:dyDescent="0.25">
      <c r="C79" t="s">
        <v>15</v>
      </c>
      <c r="D79" t="s">
        <v>16</v>
      </c>
      <c r="J79" s="60">
        <f>SUMIF($D$10:$D$32,$C79,$K$10:$K$32)</f>
        <v>0</v>
      </c>
      <c r="K79" s="60"/>
      <c r="L79" s="60"/>
      <c r="M79" s="60">
        <f t="shared" si="4"/>
        <v>0</v>
      </c>
    </row>
    <row r="80" spans="3:13" x14ac:dyDescent="0.25">
      <c r="C80" t="s">
        <v>17</v>
      </c>
      <c r="D80" t="s">
        <v>18</v>
      </c>
      <c r="J80" s="60">
        <f>SUMIF($D$10:$D$32,$C80,$M$10:$M$32)</f>
        <v>484</v>
      </c>
      <c r="K80" s="60"/>
      <c r="L80" s="60"/>
      <c r="M80" s="60">
        <f t="shared" si="4"/>
        <v>484</v>
      </c>
    </row>
    <row r="81" spans="3:13" s="59" customFormat="1" x14ac:dyDescent="0.25">
      <c r="C81" s="59" t="s">
        <v>40</v>
      </c>
      <c r="D81" s="59" t="s">
        <v>364</v>
      </c>
      <c r="J81" s="171">
        <f>SUM(J82:J89)</f>
        <v>1063746</v>
      </c>
      <c r="K81" s="171">
        <f t="shared" ref="K81:M81" si="5">SUM(K82:K89)</f>
        <v>0</v>
      </c>
      <c r="L81" s="171">
        <f t="shared" si="5"/>
        <v>0</v>
      </c>
      <c r="M81" s="171">
        <f t="shared" si="5"/>
        <v>1063746</v>
      </c>
    </row>
    <row r="82" spans="3:13" x14ac:dyDescent="0.25">
      <c r="C82" t="s">
        <v>907</v>
      </c>
      <c r="D82" t="s">
        <v>908</v>
      </c>
      <c r="J82" s="172">
        <f t="shared" ref="J82:J89" si="6">SUMIF($D$10:$D$32,$C82,$O$10:$O$32)</f>
        <v>0</v>
      </c>
      <c r="K82" s="172"/>
      <c r="L82" s="172"/>
      <c r="M82" s="172">
        <f t="shared" ref="M82:M89" si="7">J82+K82+L82</f>
        <v>0</v>
      </c>
    </row>
    <row r="83" spans="3:13" x14ac:dyDescent="0.25">
      <c r="C83" t="s">
        <v>909</v>
      </c>
      <c r="D83" t="s">
        <v>910</v>
      </c>
      <c r="J83" s="172">
        <f t="shared" si="6"/>
        <v>0</v>
      </c>
      <c r="K83" s="172"/>
      <c r="L83" s="172"/>
      <c r="M83" s="172">
        <f t="shared" si="7"/>
        <v>0</v>
      </c>
    </row>
    <row r="84" spans="3:13" x14ac:dyDescent="0.25">
      <c r="C84" t="s">
        <v>911</v>
      </c>
      <c r="D84" t="s">
        <v>33</v>
      </c>
      <c r="J84" s="172">
        <f t="shared" si="6"/>
        <v>29571</v>
      </c>
      <c r="K84" s="172"/>
      <c r="L84" s="172"/>
      <c r="M84" s="172">
        <f t="shared" si="7"/>
        <v>29571</v>
      </c>
    </row>
    <row r="85" spans="3:13" x14ac:dyDescent="0.25">
      <c r="C85" t="s">
        <v>912</v>
      </c>
      <c r="D85" t="s">
        <v>372</v>
      </c>
      <c r="J85" s="172">
        <f t="shared" si="6"/>
        <v>0</v>
      </c>
      <c r="K85" s="172"/>
      <c r="L85" s="172"/>
      <c r="M85" s="172">
        <f t="shared" si="7"/>
        <v>0</v>
      </c>
    </row>
    <row r="86" spans="3:13" x14ac:dyDescent="0.25">
      <c r="C86" t="s">
        <v>914</v>
      </c>
      <c r="D86" t="s">
        <v>916</v>
      </c>
      <c r="J86" s="172">
        <f t="shared" si="6"/>
        <v>0</v>
      </c>
      <c r="K86" s="172"/>
      <c r="L86" s="172"/>
      <c r="M86" s="172">
        <f t="shared" si="7"/>
        <v>0</v>
      </c>
    </row>
    <row r="87" spans="3:13" x14ac:dyDescent="0.25">
      <c r="C87" t="s">
        <v>915</v>
      </c>
      <c r="D87" t="s">
        <v>913</v>
      </c>
      <c r="J87" s="172">
        <f t="shared" si="6"/>
        <v>1034175</v>
      </c>
      <c r="K87" s="172"/>
      <c r="L87" s="172"/>
      <c r="M87" s="172">
        <f t="shared" si="7"/>
        <v>1034175</v>
      </c>
    </row>
    <row r="88" spans="3:13" x14ac:dyDescent="0.25">
      <c r="C88" t="s">
        <v>917</v>
      </c>
      <c r="D88" t="s">
        <v>918</v>
      </c>
      <c r="J88" s="172">
        <f t="shared" si="6"/>
        <v>0</v>
      </c>
      <c r="K88" s="172"/>
      <c r="L88" s="172"/>
      <c r="M88" s="172">
        <f t="shared" si="7"/>
        <v>0</v>
      </c>
    </row>
    <row r="89" spans="3:13" x14ac:dyDescent="0.25">
      <c r="C89" t="s">
        <v>919</v>
      </c>
      <c r="D89" t="s">
        <v>920</v>
      </c>
      <c r="J89" s="172">
        <f t="shared" si="6"/>
        <v>0</v>
      </c>
      <c r="K89" s="172"/>
      <c r="L89" s="172"/>
      <c r="M89" s="172">
        <f t="shared" si="7"/>
        <v>0</v>
      </c>
    </row>
    <row r="90" spans="3:13" s="59" customFormat="1" x14ac:dyDescent="0.25">
      <c r="D90" s="59" t="s">
        <v>378</v>
      </c>
      <c r="J90" s="171">
        <f>SUM(J74:J81)</f>
        <v>1403689</v>
      </c>
      <c r="K90" s="171">
        <f>SUM(K74:K81)</f>
        <v>0</v>
      </c>
      <c r="L90" s="171">
        <f>SUM(L74:L81)</f>
        <v>0</v>
      </c>
      <c r="M90" s="171">
        <f>J90+K90+L90</f>
        <v>1403689</v>
      </c>
    </row>
    <row r="93" spans="3:13" x14ac:dyDescent="0.25">
      <c r="I93" t="s">
        <v>716</v>
      </c>
      <c r="J93">
        <f>J73-J90</f>
        <v>0</v>
      </c>
      <c r="K93">
        <f t="shared" ref="K93:M93" si="8">K73-K90</f>
        <v>0</v>
      </c>
      <c r="L93">
        <f t="shared" si="8"/>
        <v>0</v>
      </c>
      <c r="M93">
        <f t="shared" si="8"/>
        <v>0</v>
      </c>
    </row>
    <row r="98" spans="10:10" x14ac:dyDescent="0.25">
      <c r="J98" s="60"/>
    </row>
  </sheetData>
  <mergeCells count="24">
    <mergeCell ref="J54:M54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9:I49"/>
    <mergeCell ref="C45:I45"/>
    <mergeCell ref="C46:I46"/>
    <mergeCell ref="A44:H44"/>
    <mergeCell ref="C47:I47"/>
    <mergeCell ref="C48:I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9"/>
  <sheetViews>
    <sheetView view="pageBreakPreview" zoomScale="54" zoomScaleNormal="100" zoomScaleSheetLayoutView="54" workbookViewId="0">
      <selection activeCell="J9" sqref="J9:O10"/>
    </sheetView>
  </sheetViews>
  <sheetFormatPr defaultRowHeight="15" x14ac:dyDescent="0.25"/>
  <cols>
    <col min="1" max="1" width="7.7109375" customWidth="1"/>
    <col min="2" max="2" width="9.42578125" customWidth="1"/>
    <col min="3" max="3" width="12.5703125" customWidth="1"/>
    <col min="4" max="4" width="8.28515625" customWidth="1"/>
    <col min="5" max="5" width="14.28515625" customWidth="1"/>
    <col min="6" max="6" width="7.7109375" customWidth="1"/>
    <col min="7" max="7" width="15.140625" customWidth="1"/>
    <col min="8" max="8" width="25.285156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7" customFormat="1" ht="15.75" x14ac:dyDescent="0.25">
      <c r="A9" s="80"/>
      <c r="B9" s="80"/>
      <c r="C9" s="80"/>
      <c r="D9" s="80"/>
      <c r="E9" s="83"/>
      <c r="F9" s="83"/>
      <c r="G9" s="83"/>
      <c r="H9" s="80"/>
      <c r="I9" s="110"/>
      <c r="J9" s="85"/>
      <c r="K9" s="85"/>
      <c r="L9" s="85"/>
      <c r="M9" s="85"/>
      <c r="N9" s="85"/>
      <c r="O9" s="85"/>
    </row>
    <row r="10" spans="1:15" s="97" customFormat="1" ht="15.75" x14ac:dyDescent="0.25">
      <c r="A10" s="80"/>
      <c r="B10" s="81">
        <v>211501</v>
      </c>
      <c r="C10" s="211" t="s">
        <v>1179</v>
      </c>
      <c r="D10" s="81"/>
      <c r="E10" s="80"/>
      <c r="F10" s="83"/>
      <c r="G10" s="83"/>
      <c r="H10" s="83"/>
      <c r="I10" s="84"/>
      <c r="J10" s="85"/>
      <c r="K10" s="85"/>
      <c r="L10" s="85"/>
      <c r="M10" s="85"/>
      <c r="N10" s="85"/>
      <c r="O10" s="85"/>
    </row>
    <row r="11" spans="1:15" s="97" customFormat="1" ht="15.75" x14ac:dyDescent="0.25">
      <c r="A11" s="80"/>
      <c r="B11" s="81"/>
      <c r="C11" s="103"/>
      <c r="D11" s="81"/>
      <c r="E11" s="80"/>
      <c r="F11" s="83"/>
      <c r="G11" s="83"/>
      <c r="H11" s="83"/>
      <c r="I11" s="84"/>
      <c r="J11" s="85"/>
      <c r="K11" s="85"/>
      <c r="L11" s="85"/>
      <c r="M11" s="85"/>
      <c r="N11" s="85"/>
      <c r="O11" s="85"/>
    </row>
    <row r="12" spans="1:15" s="97" customFormat="1" ht="15.75" x14ac:dyDescent="0.25">
      <c r="A12" s="80"/>
      <c r="B12" s="81"/>
      <c r="C12" s="82"/>
      <c r="D12" s="81" t="s">
        <v>19</v>
      </c>
      <c r="E12" s="80"/>
      <c r="F12" s="83"/>
      <c r="G12" s="83"/>
      <c r="H12" s="83"/>
      <c r="I12" s="84" t="s">
        <v>20</v>
      </c>
      <c r="J12" s="85">
        <v>879436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31.5" x14ac:dyDescent="0.25">
      <c r="A13" s="80"/>
      <c r="B13" s="81"/>
      <c r="C13" s="82"/>
      <c r="D13" s="81" t="s">
        <v>21</v>
      </c>
      <c r="E13" s="80"/>
      <c r="F13" s="83"/>
      <c r="G13" s="83"/>
      <c r="H13" s="83"/>
      <c r="I13" s="84" t="s">
        <v>22</v>
      </c>
      <c r="J13" s="85">
        <v>168351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82"/>
      <c r="D14" s="81" t="s">
        <v>23</v>
      </c>
      <c r="E14" s="80"/>
      <c r="F14" s="80"/>
      <c r="G14" s="83"/>
      <c r="H14" s="80"/>
      <c r="I14" s="87" t="s">
        <v>24</v>
      </c>
      <c r="J14" s="85">
        <v>248573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82"/>
      <c r="D15" s="81" t="s">
        <v>25</v>
      </c>
      <c r="E15" s="80"/>
      <c r="F15" s="83"/>
      <c r="G15" s="83"/>
      <c r="H15" s="83"/>
      <c r="I15" s="84" t="s">
        <v>26</v>
      </c>
      <c r="J15" s="85">
        <v>900</v>
      </c>
      <c r="K15" s="85" t="s">
        <v>1283</v>
      </c>
      <c r="L15" s="85" t="s">
        <v>1283</v>
      </c>
      <c r="M15" s="85" t="s">
        <v>1283</v>
      </c>
      <c r="N15" s="85" t="s">
        <v>1283</v>
      </c>
      <c r="O15" s="85" t="s">
        <v>1283</v>
      </c>
    </row>
    <row r="16" spans="1:15" s="97" customFormat="1" ht="15.75" x14ac:dyDescent="0.25">
      <c r="A16" s="80"/>
      <c r="B16" s="81"/>
      <c r="C16" s="82"/>
      <c r="D16" s="81" t="s">
        <v>27</v>
      </c>
      <c r="E16" s="80"/>
      <c r="F16" s="83"/>
      <c r="G16" s="83"/>
      <c r="H16" s="83"/>
      <c r="I16" s="84" t="s">
        <v>369</v>
      </c>
      <c r="J16" s="85">
        <v>1</v>
      </c>
      <c r="K16" s="85" t="s">
        <v>1283</v>
      </c>
      <c r="L16" s="85" t="s">
        <v>1283</v>
      </c>
      <c r="M16" s="85" t="s">
        <v>1283</v>
      </c>
      <c r="N16" s="85" t="s">
        <v>1283</v>
      </c>
      <c r="O16" s="85" t="s">
        <v>1283</v>
      </c>
    </row>
    <row r="17" spans="1:15" s="112" customFormat="1" ht="15.75" x14ac:dyDescent="0.25">
      <c r="A17" s="80"/>
      <c r="B17" s="81"/>
      <c r="C17" s="82"/>
      <c r="D17" s="81" t="s">
        <v>28</v>
      </c>
      <c r="E17" s="50" t="s">
        <v>409</v>
      </c>
      <c r="F17" s="80"/>
      <c r="G17" s="50" t="s">
        <v>1248</v>
      </c>
      <c r="H17" s="83" t="s">
        <v>406</v>
      </c>
      <c r="I17" s="111" t="s">
        <v>370</v>
      </c>
      <c r="J17" s="85" t="s">
        <v>1283</v>
      </c>
      <c r="K17" s="85" t="s">
        <v>1283</v>
      </c>
      <c r="L17" s="85">
        <v>9637</v>
      </c>
      <c r="M17" s="85" t="s">
        <v>1283</v>
      </c>
      <c r="N17" s="85" t="s">
        <v>1283</v>
      </c>
      <c r="O17" s="85" t="s">
        <v>1283</v>
      </c>
    </row>
    <row r="18" spans="1:15" s="112" customFormat="1" ht="31.5" x14ac:dyDescent="0.25">
      <c r="A18" s="80"/>
      <c r="B18" s="81"/>
      <c r="C18" s="82"/>
      <c r="D18" s="81"/>
      <c r="E18" s="50" t="s">
        <v>409</v>
      </c>
      <c r="F18" s="80"/>
      <c r="G18" s="50" t="s">
        <v>1321</v>
      </c>
      <c r="H18" s="104" t="s">
        <v>1322</v>
      </c>
      <c r="I18" s="111"/>
      <c r="J18" s="85" t="s">
        <v>1283</v>
      </c>
      <c r="K18" s="85" t="s">
        <v>1283</v>
      </c>
      <c r="L18" s="85" t="s">
        <v>1283</v>
      </c>
      <c r="M18" s="85" t="s">
        <v>1283</v>
      </c>
      <c r="N18" s="85" t="s">
        <v>1283</v>
      </c>
      <c r="O18" s="85" t="s">
        <v>1283</v>
      </c>
    </row>
    <row r="19" spans="1:15" s="112" customFormat="1" ht="15.75" x14ac:dyDescent="0.25">
      <c r="A19" s="80"/>
      <c r="B19" s="81"/>
      <c r="C19" s="82"/>
      <c r="D19" s="81" t="s">
        <v>23</v>
      </c>
      <c r="E19" s="50"/>
      <c r="F19" s="80"/>
      <c r="G19" s="50"/>
      <c r="H19" s="83"/>
      <c r="I19" s="111" t="s">
        <v>24</v>
      </c>
      <c r="J19" s="85">
        <v>127</v>
      </c>
      <c r="K19" s="85" t="s">
        <v>1283</v>
      </c>
      <c r="L19" s="85" t="s">
        <v>1283</v>
      </c>
      <c r="M19" s="85" t="s">
        <v>1283</v>
      </c>
      <c r="N19" s="85" t="s">
        <v>1283</v>
      </c>
      <c r="O19" s="85" t="s">
        <v>1283</v>
      </c>
    </row>
    <row r="20" spans="1:15" s="112" customFormat="1" ht="15.75" x14ac:dyDescent="0.25">
      <c r="A20" s="80"/>
      <c r="B20" s="81"/>
      <c r="C20" s="82"/>
      <c r="D20" s="81" t="s">
        <v>28</v>
      </c>
      <c r="E20" s="50"/>
      <c r="F20" s="80"/>
      <c r="G20" s="50"/>
      <c r="H20" s="83"/>
      <c r="I20" s="111" t="s">
        <v>370</v>
      </c>
      <c r="J20" s="85" t="s">
        <v>1283</v>
      </c>
      <c r="K20" s="85" t="s">
        <v>1283</v>
      </c>
      <c r="L20" s="85">
        <v>11873</v>
      </c>
      <c r="M20" s="85" t="s">
        <v>1283</v>
      </c>
      <c r="N20" s="85" t="s">
        <v>1283</v>
      </c>
      <c r="O20" s="85" t="s">
        <v>1283</v>
      </c>
    </row>
    <row r="21" spans="1:15" s="137" customFormat="1" ht="52.5" customHeight="1" x14ac:dyDescent="0.25">
      <c r="A21" s="263"/>
      <c r="B21" s="131"/>
      <c r="C21" s="270"/>
      <c r="D21" s="131" t="s">
        <v>28</v>
      </c>
      <c r="E21" s="100" t="s">
        <v>409</v>
      </c>
      <c r="F21" s="263"/>
      <c r="G21" s="100" t="s">
        <v>1172</v>
      </c>
      <c r="H21" s="125" t="s">
        <v>895</v>
      </c>
      <c r="I21" s="136" t="s">
        <v>370</v>
      </c>
      <c r="J21" s="130" t="s">
        <v>1283</v>
      </c>
      <c r="K21" s="130" t="s">
        <v>1283</v>
      </c>
      <c r="L21" s="130">
        <v>60000</v>
      </c>
      <c r="M21" s="130" t="s">
        <v>1283</v>
      </c>
      <c r="N21" s="130" t="s">
        <v>1283</v>
      </c>
      <c r="O21" s="130" t="s">
        <v>1283</v>
      </c>
    </row>
    <row r="22" spans="1:15" s="137" customFormat="1" ht="47.25" x14ac:dyDescent="0.25">
      <c r="A22" s="263"/>
      <c r="B22" s="131"/>
      <c r="C22" s="270"/>
      <c r="D22" s="131"/>
      <c r="E22" s="100" t="s">
        <v>409</v>
      </c>
      <c r="F22" s="131"/>
      <c r="G22" s="100" t="s">
        <v>153</v>
      </c>
      <c r="H22" s="257" t="s">
        <v>967</v>
      </c>
      <c r="I22" s="136"/>
      <c r="J22" s="130" t="s">
        <v>1283</v>
      </c>
      <c r="K22" s="130" t="s">
        <v>1283</v>
      </c>
      <c r="L22" s="130" t="s">
        <v>1283</v>
      </c>
      <c r="M22" s="130" t="s">
        <v>1283</v>
      </c>
      <c r="N22" s="130" t="s">
        <v>1283</v>
      </c>
      <c r="O22" s="130" t="s">
        <v>1283</v>
      </c>
    </row>
    <row r="23" spans="1:15" s="137" customFormat="1" ht="47.25" x14ac:dyDescent="0.25">
      <c r="A23" s="263"/>
      <c r="B23" s="131"/>
      <c r="C23" s="270"/>
      <c r="D23" s="131" t="s">
        <v>29</v>
      </c>
      <c r="E23" s="100" t="s">
        <v>471</v>
      </c>
      <c r="F23" s="264"/>
      <c r="G23" s="264"/>
      <c r="H23" s="257" t="s">
        <v>1386</v>
      </c>
      <c r="I23" s="84" t="s">
        <v>30</v>
      </c>
      <c r="J23" s="130" t="s">
        <v>1283</v>
      </c>
      <c r="K23" s="130" t="s">
        <v>1283</v>
      </c>
      <c r="L23" s="130">
        <v>2491</v>
      </c>
      <c r="M23" s="130" t="s">
        <v>1283</v>
      </c>
      <c r="N23" s="130" t="s">
        <v>1283</v>
      </c>
      <c r="O23" s="130" t="s">
        <v>1283</v>
      </c>
    </row>
    <row r="24" spans="1:15" s="137" customFormat="1" ht="15.75" x14ac:dyDescent="0.25">
      <c r="A24" s="263"/>
      <c r="B24" s="131"/>
      <c r="C24" s="270"/>
      <c r="D24" s="131" t="s">
        <v>11</v>
      </c>
      <c r="E24" s="263"/>
      <c r="F24" s="264"/>
      <c r="G24" s="264"/>
      <c r="H24" s="264"/>
      <c r="I24" s="84" t="s">
        <v>12</v>
      </c>
      <c r="J24" s="130" t="s">
        <v>1283</v>
      </c>
      <c r="K24" s="130">
        <v>263222</v>
      </c>
      <c r="L24" s="130" t="s">
        <v>1283</v>
      </c>
      <c r="M24" s="130" t="s">
        <v>1283</v>
      </c>
      <c r="N24" s="130" t="s">
        <v>1283</v>
      </c>
      <c r="O24" s="130" t="s">
        <v>1283</v>
      </c>
    </row>
    <row r="25" spans="1:15" s="137" customFormat="1" ht="15.75" x14ac:dyDescent="0.25">
      <c r="A25" s="263"/>
      <c r="B25" s="131"/>
      <c r="C25" s="270"/>
      <c r="D25" s="131" t="s">
        <v>13</v>
      </c>
      <c r="E25" s="263"/>
      <c r="F25" s="264"/>
      <c r="G25" s="264"/>
      <c r="H25" s="264"/>
      <c r="I25" s="84" t="s">
        <v>14</v>
      </c>
      <c r="J25" s="130" t="s">
        <v>1283</v>
      </c>
      <c r="K25" s="130" t="s">
        <v>1283</v>
      </c>
      <c r="L25" s="130" t="s">
        <v>1283</v>
      </c>
      <c r="M25" s="130">
        <v>2350</v>
      </c>
      <c r="N25" s="130" t="s">
        <v>1283</v>
      </c>
      <c r="O25" s="130" t="s">
        <v>1283</v>
      </c>
    </row>
    <row r="26" spans="1:15" s="137" customFormat="1" ht="15.75" x14ac:dyDescent="0.25">
      <c r="A26" s="263"/>
      <c r="B26" s="131"/>
      <c r="C26" s="270"/>
      <c r="D26" s="131" t="s">
        <v>17</v>
      </c>
      <c r="E26" s="263"/>
      <c r="F26" s="264"/>
      <c r="G26" s="264"/>
      <c r="H26" s="264"/>
      <c r="I26" s="84" t="s">
        <v>18</v>
      </c>
      <c r="J26" s="130" t="s">
        <v>1283</v>
      </c>
      <c r="K26" s="130" t="s">
        <v>1283</v>
      </c>
      <c r="L26" s="130" t="s">
        <v>1283</v>
      </c>
      <c r="M26" s="130">
        <v>690</v>
      </c>
      <c r="N26" s="130" t="s">
        <v>1283</v>
      </c>
      <c r="O26" s="130" t="s">
        <v>1283</v>
      </c>
    </row>
    <row r="27" spans="1:15" s="137" customFormat="1" ht="15.75" x14ac:dyDescent="0.25">
      <c r="A27" s="263"/>
      <c r="B27" s="131"/>
      <c r="C27" s="270"/>
      <c r="D27" s="131" t="s">
        <v>911</v>
      </c>
      <c r="E27" s="263"/>
      <c r="F27" s="264"/>
      <c r="G27" s="264"/>
      <c r="H27" s="264"/>
      <c r="I27" s="84" t="s">
        <v>33</v>
      </c>
      <c r="J27" s="130" t="s">
        <v>1283</v>
      </c>
      <c r="K27" s="130" t="s">
        <v>1283</v>
      </c>
      <c r="L27" s="130" t="s">
        <v>1283</v>
      </c>
      <c r="M27" s="130" t="s">
        <v>1283</v>
      </c>
      <c r="N27" s="130" t="s">
        <v>1283</v>
      </c>
      <c r="O27" s="130">
        <v>8350</v>
      </c>
    </row>
    <row r="28" spans="1:15" s="137" customFormat="1" ht="15.75" x14ac:dyDescent="0.25">
      <c r="A28" s="263"/>
      <c r="B28" s="131"/>
      <c r="C28" s="270"/>
      <c r="D28" s="131" t="s">
        <v>915</v>
      </c>
      <c r="E28" s="263"/>
      <c r="F28" s="264"/>
      <c r="G28" s="264"/>
      <c r="H28" s="264"/>
      <c r="I28" s="84" t="s">
        <v>913</v>
      </c>
      <c r="J28" s="130" t="s">
        <v>1283</v>
      </c>
      <c r="K28" s="130" t="s">
        <v>1283</v>
      </c>
      <c r="L28" s="130" t="s">
        <v>1283</v>
      </c>
      <c r="M28" s="130" t="s">
        <v>1283</v>
      </c>
      <c r="N28" s="130" t="s">
        <v>1283</v>
      </c>
      <c r="O28" s="130">
        <v>1106777</v>
      </c>
    </row>
    <row r="29" spans="1:15" s="137" customFormat="1" ht="15.75" x14ac:dyDescent="0.25">
      <c r="A29" s="263"/>
      <c r="B29" s="131"/>
      <c r="C29" s="270"/>
      <c r="D29" s="131"/>
      <c r="E29" s="263"/>
      <c r="F29" s="264"/>
      <c r="G29" s="264"/>
      <c r="H29" s="264"/>
      <c r="I29" s="84"/>
      <c r="J29" s="130" t="s">
        <v>1283</v>
      </c>
      <c r="K29" s="130" t="s">
        <v>1283</v>
      </c>
      <c r="L29" s="130" t="s">
        <v>1283</v>
      </c>
      <c r="M29" s="130" t="s">
        <v>1283</v>
      </c>
      <c r="N29" s="130" t="s">
        <v>1283</v>
      </c>
      <c r="O29" s="130" t="s">
        <v>1283</v>
      </c>
    </row>
    <row r="30" spans="1:15" s="137" customFormat="1" ht="15.75" x14ac:dyDescent="0.25">
      <c r="A30" s="263"/>
      <c r="B30" s="131"/>
      <c r="C30" s="270"/>
      <c r="D30" s="131"/>
      <c r="E30" s="263"/>
      <c r="F30" s="264"/>
      <c r="G30" s="264"/>
      <c r="H30" s="264"/>
      <c r="I30" s="84"/>
      <c r="J30" s="130" t="s">
        <v>1283</v>
      </c>
      <c r="K30" s="130" t="s">
        <v>1283</v>
      </c>
      <c r="L30" s="130" t="s">
        <v>1283</v>
      </c>
      <c r="M30" s="130" t="s">
        <v>1283</v>
      </c>
      <c r="N30" s="130" t="s">
        <v>1283</v>
      </c>
      <c r="O30" s="130" t="s">
        <v>1283</v>
      </c>
    </row>
    <row r="31" spans="1:15" s="137" customFormat="1" ht="15.75" x14ac:dyDescent="0.25">
      <c r="A31" s="272" t="s">
        <v>405</v>
      </c>
      <c r="B31" s="263"/>
      <c r="C31" s="263"/>
      <c r="D31" s="263"/>
      <c r="E31" s="264"/>
      <c r="F31" s="264" t="s">
        <v>864</v>
      </c>
      <c r="G31" s="264"/>
      <c r="H31" s="263"/>
      <c r="I31" s="265"/>
      <c r="J31" s="130" t="s">
        <v>1283</v>
      </c>
      <c r="K31" s="130" t="s">
        <v>1283</v>
      </c>
      <c r="L31" s="130" t="s">
        <v>1283</v>
      </c>
      <c r="M31" s="130" t="s">
        <v>1283</v>
      </c>
      <c r="N31" s="130" t="s">
        <v>1283</v>
      </c>
      <c r="O31" s="130" t="s">
        <v>1283</v>
      </c>
    </row>
    <row r="32" spans="1:15" s="137" customFormat="1" ht="15.75" x14ac:dyDescent="0.25">
      <c r="A32" s="263"/>
      <c r="B32" s="263"/>
      <c r="C32" s="263"/>
      <c r="D32" s="263"/>
      <c r="E32" s="264"/>
      <c r="F32" s="264"/>
      <c r="G32" s="264"/>
      <c r="H32" s="263"/>
      <c r="I32" s="265"/>
      <c r="J32" s="130" t="s">
        <v>1283</v>
      </c>
      <c r="K32" s="130" t="s">
        <v>1283</v>
      </c>
      <c r="L32" s="130" t="s">
        <v>1283</v>
      </c>
      <c r="M32" s="130" t="s">
        <v>1283</v>
      </c>
      <c r="N32" s="130" t="s">
        <v>1283</v>
      </c>
      <c r="O32" s="130" t="s">
        <v>1283</v>
      </c>
    </row>
    <row r="33" spans="1:15" s="137" customFormat="1" ht="15.75" x14ac:dyDescent="0.25">
      <c r="A33" s="263"/>
      <c r="B33" s="131">
        <v>211502</v>
      </c>
      <c r="C33" s="322" t="s">
        <v>1179</v>
      </c>
      <c r="D33" s="131"/>
      <c r="E33" s="263"/>
      <c r="F33" s="264"/>
      <c r="G33" s="264"/>
      <c r="H33" s="264"/>
      <c r="I33" s="84"/>
      <c r="J33" s="130" t="s">
        <v>1283</v>
      </c>
      <c r="K33" s="130" t="s">
        <v>1283</v>
      </c>
      <c r="L33" s="130" t="s">
        <v>1283</v>
      </c>
      <c r="M33" s="130" t="s">
        <v>1283</v>
      </c>
      <c r="N33" s="130" t="s">
        <v>1283</v>
      </c>
      <c r="O33" s="130" t="s">
        <v>1283</v>
      </c>
    </row>
    <row r="34" spans="1:15" s="137" customFormat="1" ht="15.75" x14ac:dyDescent="0.25">
      <c r="A34" s="263"/>
      <c r="B34" s="131"/>
      <c r="C34" s="276"/>
      <c r="D34" s="131" t="s">
        <v>19</v>
      </c>
      <c r="E34" s="263"/>
      <c r="F34" s="264"/>
      <c r="G34" s="264"/>
      <c r="H34" s="264"/>
      <c r="I34" s="84" t="s">
        <v>20</v>
      </c>
      <c r="J34" s="130">
        <v>8600</v>
      </c>
      <c r="K34" s="130" t="s">
        <v>1283</v>
      </c>
      <c r="L34" s="130" t="s">
        <v>1283</v>
      </c>
      <c r="M34" s="130" t="s">
        <v>1283</v>
      </c>
      <c r="N34" s="130" t="s">
        <v>1283</v>
      </c>
      <c r="O34" s="130" t="s">
        <v>1283</v>
      </c>
    </row>
    <row r="35" spans="1:15" s="137" customFormat="1" ht="31.5" x14ac:dyDescent="0.25">
      <c r="A35" s="263"/>
      <c r="B35" s="131"/>
      <c r="C35" s="276"/>
      <c r="D35" s="131" t="s">
        <v>21</v>
      </c>
      <c r="E35" s="263"/>
      <c r="F35" s="264"/>
      <c r="G35" s="264"/>
      <c r="H35" s="264"/>
      <c r="I35" s="84" t="s">
        <v>22</v>
      </c>
      <c r="J35" s="130">
        <v>1333</v>
      </c>
      <c r="K35" s="130" t="s">
        <v>1283</v>
      </c>
      <c r="L35" s="130" t="s">
        <v>1283</v>
      </c>
      <c r="M35" s="130" t="s">
        <v>1283</v>
      </c>
      <c r="N35" s="130" t="s">
        <v>1283</v>
      </c>
      <c r="O35" s="130" t="s">
        <v>1283</v>
      </c>
    </row>
    <row r="36" spans="1:15" s="137" customFormat="1" ht="15.75" x14ac:dyDescent="0.25">
      <c r="A36" s="263"/>
      <c r="B36" s="131"/>
      <c r="C36" s="276"/>
      <c r="D36" s="131" t="s">
        <v>23</v>
      </c>
      <c r="E36" s="263"/>
      <c r="F36" s="263"/>
      <c r="G36" s="264"/>
      <c r="H36" s="263"/>
      <c r="I36" s="136" t="s">
        <v>24</v>
      </c>
      <c r="J36" s="130">
        <v>28819</v>
      </c>
      <c r="K36" s="130" t="s">
        <v>1283</v>
      </c>
      <c r="L36" s="130" t="s">
        <v>1283</v>
      </c>
      <c r="M36" s="130" t="s">
        <v>1283</v>
      </c>
      <c r="N36" s="130" t="s">
        <v>1283</v>
      </c>
      <c r="O36" s="130" t="s">
        <v>1283</v>
      </c>
    </row>
    <row r="37" spans="1:15" s="137" customFormat="1" ht="15.75" x14ac:dyDescent="0.25">
      <c r="A37" s="278"/>
      <c r="B37" s="131"/>
      <c r="C37" s="276"/>
      <c r="D37" s="131" t="s">
        <v>27</v>
      </c>
      <c r="E37" s="263"/>
      <c r="F37" s="263"/>
      <c r="G37" s="323"/>
      <c r="H37" s="263"/>
      <c r="I37" s="282" t="s">
        <v>369</v>
      </c>
      <c r="J37" s="130">
        <v>233</v>
      </c>
      <c r="K37" s="130" t="s">
        <v>1283</v>
      </c>
      <c r="L37" s="130" t="s">
        <v>1283</v>
      </c>
      <c r="M37" s="130" t="s">
        <v>1283</v>
      </c>
      <c r="N37" s="130" t="s">
        <v>1283</v>
      </c>
      <c r="O37" s="130" t="s">
        <v>1283</v>
      </c>
    </row>
    <row r="38" spans="1:15" s="137" customFormat="1" ht="49.5" customHeight="1" x14ac:dyDescent="0.25">
      <c r="A38" s="279"/>
      <c r="B38" s="131"/>
      <c r="C38" s="280"/>
      <c r="D38" s="131" t="s">
        <v>28</v>
      </c>
      <c r="E38" s="100" t="s">
        <v>409</v>
      </c>
      <c r="F38" s="265"/>
      <c r="G38" s="335" t="s">
        <v>1550</v>
      </c>
      <c r="H38" s="324" t="s">
        <v>895</v>
      </c>
      <c r="I38" s="335" t="s">
        <v>370</v>
      </c>
      <c r="J38" s="130" t="s">
        <v>1283</v>
      </c>
      <c r="K38" s="130" t="s">
        <v>1283</v>
      </c>
      <c r="L38" s="130" t="s">
        <v>1283</v>
      </c>
      <c r="M38" s="130" t="s">
        <v>1283</v>
      </c>
      <c r="N38" s="130" t="s">
        <v>1283</v>
      </c>
      <c r="O38" s="130" t="s">
        <v>1283</v>
      </c>
    </row>
    <row r="39" spans="1:15" s="137" customFormat="1" ht="31.5" x14ac:dyDescent="0.25">
      <c r="A39" s="263"/>
      <c r="B39" s="131"/>
      <c r="C39" s="276"/>
      <c r="D39" s="131" t="s">
        <v>5</v>
      </c>
      <c r="E39" s="263"/>
      <c r="F39" s="264"/>
      <c r="G39" s="264"/>
      <c r="H39" s="264"/>
      <c r="I39" s="84" t="s">
        <v>332</v>
      </c>
      <c r="J39" s="130" t="s">
        <v>1283</v>
      </c>
      <c r="K39" s="130">
        <v>23</v>
      </c>
      <c r="L39" s="130" t="s">
        <v>1283</v>
      </c>
      <c r="M39" s="130" t="s">
        <v>1283</v>
      </c>
      <c r="N39" s="130" t="s">
        <v>1283</v>
      </c>
      <c r="O39" s="130" t="s">
        <v>1283</v>
      </c>
    </row>
    <row r="40" spans="1:15" s="97" customFormat="1" ht="15.75" x14ac:dyDescent="0.25">
      <c r="A40" s="80"/>
      <c r="B40" s="81"/>
      <c r="C40" s="103"/>
      <c r="D40" s="81" t="s">
        <v>11</v>
      </c>
      <c r="E40" s="80"/>
      <c r="F40" s="83"/>
      <c r="G40" s="84"/>
      <c r="H40" s="84"/>
      <c r="I40" s="335" t="s">
        <v>12</v>
      </c>
      <c r="J40" s="85" t="s">
        <v>1283</v>
      </c>
      <c r="K40" s="85">
        <v>36376</v>
      </c>
      <c r="L40" s="85" t="s">
        <v>1283</v>
      </c>
      <c r="M40" s="85" t="s">
        <v>1283</v>
      </c>
      <c r="N40" s="85" t="s">
        <v>1283</v>
      </c>
      <c r="O40" s="85" t="s">
        <v>1283</v>
      </c>
    </row>
    <row r="41" spans="1:15" s="97" customFormat="1" ht="15.75" x14ac:dyDescent="0.25">
      <c r="A41" s="80"/>
      <c r="B41" s="81"/>
      <c r="C41" s="103"/>
      <c r="D41" s="81" t="s">
        <v>911</v>
      </c>
      <c r="E41" s="80"/>
      <c r="F41" s="83"/>
      <c r="G41" s="84"/>
      <c r="H41" s="84"/>
      <c r="I41" s="335" t="s">
        <v>33</v>
      </c>
      <c r="J41" s="85" t="s">
        <v>1283</v>
      </c>
      <c r="K41" s="85" t="s">
        <v>1283</v>
      </c>
      <c r="L41" s="85" t="s">
        <v>1283</v>
      </c>
      <c r="M41" s="85" t="s">
        <v>1283</v>
      </c>
      <c r="N41" s="85" t="s">
        <v>1283</v>
      </c>
      <c r="O41" s="85">
        <v>2586</v>
      </c>
    </row>
    <row r="42" spans="1:15" s="97" customFormat="1" ht="15.75" x14ac:dyDescent="0.25">
      <c r="A42" s="80"/>
      <c r="B42" s="81"/>
      <c r="C42" s="80"/>
      <c r="D42" s="81" t="s">
        <v>915</v>
      </c>
      <c r="E42" s="80"/>
      <c r="F42" s="80"/>
      <c r="G42" s="100"/>
      <c r="H42" s="80"/>
      <c r="I42" s="126" t="s">
        <v>913</v>
      </c>
      <c r="J42" s="85" t="s">
        <v>1283</v>
      </c>
      <c r="K42" s="85" t="s">
        <v>1283</v>
      </c>
      <c r="L42" s="85" t="s">
        <v>1283</v>
      </c>
      <c r="M42" s="85" t="s">
        <v>1283</v>
      </c>
      <c r="N42" s="85" t="s">
        <v>1283</v>
      </c>
      <c r="O42" s="85" t="s">
        <v>1283</v>
      </c>
    </row>
    <row r="43" spans="1:15" s="97" customFormat="1" ht="15.75" x14ac:dyDescent="0.25">
      <c r="A43" s="80"/>
      <c r="B43" s="81"/>
      <c r="C43" s="80"/>
      <c r="D43" s="81"/>
      <c r="E43" s="80"/>
      <c r="F43" s="80"/>
      <c r="G43" s="84"/>
      <c r="H43" s="84"/>
      <c r="I43" s="335"/>
      <c r="J43" s="127"/>
      <c r="K43" s="90"/>
      <c r="L43" s="89"/>
      <c r="M43" s="90"/>
      <c r="N43" s="89"/>
      <c r="O43" s="90"/>
    </row>
    <row r="44" spans="1:15" ht="15.75" x14ac:dyDescent="0.25">
      <c r="A44" s="7"/>
      <c r="B44" s="12"/>
      <c r="C44" s="7"/>
      <c r="D44" s="12"/>
      <c r="E44" s="7"/>
      <c r="F44" s="7"/>
      <c r="G44" s="19"/>
      <c r="H44" s="7"/>
      <c r="I44" s="185"/>
      <c r="J44" s="55"/>
      <c r="K44" s="54"/>
      <c r="L44" s="52"/>
      <c r="M44" s="54"/>
      <c r="N44" s="52"/>
      <c r="O44" s="54"/>
    </row>
    <row r="45" spans="1:15" ht="15.75" x14ac:dyDescent="0.25">
      <c r="A45" s="26"/>
      <c r="B45" s="27"/>
      <c r="C45" s="26"/>
      <c r="D45" s="27"/>
      <c r="E45" s="26"/>
      <c r="F45" s="26"/>
      <c r="G45" s="29"/>
      <c r="H45" s="29"/>
      <c r="I45" s="29"/>
      <c r="J45" s="56"/>
      <c r="K45" s="57"/>
      <c r="L45" s="58"/>
      <c r="M45" s="57"/>
      <c r="N45" s="58"/>
      <c r="O45" s="57"/>
    </row>
    <row r="46" spans="1:15" ht="78.75" customHeight="1" x14ac:dyDescent="0.25">
      <c r="A46" s="361" t="s">
        <v>323</v>
      </c>
      <c r="B46" s="362"/>
      <c r="C46" s="362"/>
      <c r="D46" s="362"/>
      <c r="E46" s="362"/>
      <c r="F46" s="362"/>
      <c r="G46" s="362"/>
      <c r="H46" s="363"/>
      <c r="I46" s="2" t="s">
        <v>45</v>
      </c>
      <c r="J46" s="2" t="s">
        <v>4</v>
      </c>
      <c r="K46" s="2" t="s">
        <v>3</v>
      </c>
      <c r="L46" s="2" t="s">
        <v>34</v>
      </c>
      <c r="M46" s="2" t="s">
        <v>43</v>
      </c>
      <c r="N46" s="2" t="s">
        <v>51</v>
      </c>
      <c r="O46" s="2" t="s">
        <v>44</v>
      </c>
    </row>
    <row r="47" spans="1:15" ht="16.5" customHeight="1" x14ac:dyDescent="0.25">
      <c r="A47" s="35"/>
      <c r="B47" s="36"/>
      <c r="C47" s="369" t="s">
        <v>52</v>
      </c>
      <c r="D47" s="369"/>
      <c r="E47" s="369"/>
      <c r="F47" s="369"/>
      <c r="G47" s="369"/>
      <c r="H47" s="369"/>
      <c r="I47" s="370"/>
      <c r="J47" s="20">
        <v>1336373</v>
      </c>
      <c r="K47" s="20">
        <v>299621</v>
      </c>
      <c r="L47" s="21">
        <v>-1036752</v>
      </c>
      <c r="M47" s="86"/>
      <c r="N47" s="86"/>
      <c r="O47" s="86"/>
    </row>
    <row r="48" spans="1:15" ht="16.5" customHeight="1" x14ac:dyDescent="0.25">
      <c r="A48" s="37"/>
      <c r="B48" s="38"/>
      <c r="C48" s="366" t="s">
        <v>53</v>
      </c>
      <c r="D48" s="366"/>
      <c r="E48" s="366"/>
      <c r="F48" s="366"/>
      <c r="G48" s="366"/>
      <c r="H48" s="366"/>
      <c r="I48" s="367"/>
      <c r="J48" s="22">
        <v>84001</v>
      </c>
      <c r="K48" s="22">
        <v>3040</v>
      </c>
      <c r="L48" s="22">
        <v>-80961</v>
      </c>
      <c r="M48" s="19"/>
      <c r="N48" s="19"/>
      <c r="O48" s="19"/>
    </row>
    <row r="49" spans="1:15" ht="16.5" customHeight="1" x14ac:dyDescent="0.25">
      <c r="A49" s="39"/>
      <c r="B49" s="40"/>
      <c r="C49" s="364" t="s">
        <v>54</v>
      </c>
      <c r="D49" s="364"/>
      <c r="E49" s="364"/>
      <c r="F49" s="364"/>
      <c r="G49" s="364"/>
      <c r="H49" s="364"/>
      <c r="I49" s="365"/>
      <c r="J49" s="21">
        <v>1420374</v>
      </c>
      <c r="K49" s="21">
        <v>302661</v>
      </c>
      <c r="L49" s="21">
        <v>-1117713</v>
      </c>
      <c r="M49" s="86"/>
      <c r="N49" s="86"/>
      <c r="O49" s="86"/>
    </row>
    <row r="50" spans="1:15" ht="16.5" customHeight="1" x14ac:dyDescent="0.25">
      <c r="A50" s="37"/>
      <c r="B50" s="38"/>
      <c r="C50" s="366" t="s">
        <v>55</v>
      </c>
      <c r="D50" s="366"/>
      <c r="E50" s="366"/>
      <c r="F50" s="366"/>
      <c r="G50" s="366"/>
      <c r="H50" s="366"/>
      <c r="I50" s="367"/>
      <c r="J50" s="22">
        <v>0</v>
      </c>
      <c r="K50" s="22">
        <v>1117713</v>
      </c>
      <c r="L50" s="22">
        <v>1117713</v>
      </c>
      <c r="M50" s="19"/>
      <c r="N50" s="19"/>
      <c r="O50" s="19"/>
    </row>
    <row r="51" spans="1:15" ht="16.5" customHeight="1" x14ac:dyDescent="0.25">
      <c r="A51" s="41"/>
      <c r="B51" s="42"/>
      <c r="C51" s="358" t="s">
        <v>56</v>
      </c>
      <c r="D51" s="358"/>
      <c r="E51" s="358"/>
      <c r="F51" s="358"/>
      <c r="G51" s="358"/>
      <c r="H51" s="358"/>
      <c r="I51" s="359"/>
      <c r="J51" s="34">
        <v>1420374</v>
      </c>
      <c r="K51" s="34">
        <v>1420374</v>
      </c>
      <c r="L51" s="34">
        <v>0</v>
      </c>
      <c r="M51" s="33">
        <v>200</v>
      </c>
      <c r="N51" s="33">
        <v>200</v>
      </c>
      <c r="O51" s="29"/>
    </row>
    <row r="52" spans="1:15" ht="15.75" x14ac:dyDescent="0.25">
      <c r="A52" s="4"/>
      <c r="B52" s="4"/>
      <c r="C52" s="4"/>
      <c r="D52" s="4"/>
      <c r="E52" s="4"/>
      <c r="F52" s="4"/>
      <c r="G52" s="3"/>
      <c r="H52" s="4"/>
      <c r="I52" s="23"/>
      <c r="J52" s="5"/>
      <c r="K52" s="5"/>
      <c r="L52" s="5"/>
      <c r="M52" s="6"/>
      <c r="N52" s="6"/>
      <c r="O52" s="6"/>
    </row>
    <row r="53" spans="1:15" x14ac:dyDescent="0.25">
      <c r="A53" s="13"/>
      <c r="B53" s="13"/>
      <c r="C53" s="24"/>
      <c r="D53" s="13"/>
      <c r="E53" s="13"/>
      <c r="F53" s="13"/>
      <c r="G53" s="24"/>
      <c r="H53" s="13"/>
      <c r="I53" s="6"/>
      <c r="J53" s="6"/>
      <c r="K53" s="6"/>
      <c r="L53" s="6"/>
      <c r="M53" s="6"/>
      <c r="N53" s="6"/>
      <c r="O53" s="6"/>
    </row>
    <row r="56" spans="1:15" x14ac:dyDescent="0.25">
      <c r="J56" s="357" t="s">
        <v>1203</v>
      </c>
      <c r="K56" s="357"/>
      <c r="L56" s="357"/>
      <c r="M56" s="357"/>
    </row>
    <row r="58" spans="1:15" x14ac:dyDescent="0.25">
      <c r="J58" t="s">
        <v>39</v>
      </c>
      <c r="K58" t="s">
        <v>333</v>
      </c>
      <c r="L58" t="s">
        <v>8</v>
      </c>
      <c r="M58" t="s">
        <v>402</v>
      </c>
    </row>
    <row r="59" spans="1:15" x14ac:dyDescent="0.25">
      <c r="C59" t="s">
        <v>19</v>
      </c>
      <c r="D59" t="s">
        <v>20</v>
      </c>
      <c r="J59" s="60">
        <f>SUMIF($D$10:$D$30,$C59,$J$10:$J$30)</f>
        <v>879436</v>
      </c>
      <c r="K59" s="60">
        <f>SUMIF($D$33:$D$43,$C59,$J$33:$J$43)</f>
        <v>8600</v>
      </c>
      <c r="L59" s="60"/>
      <c r="M59" s="60">
        <f>J59+K59+L59</f>
        <v>888036</v>
      </c>
    </row>
    <row r="60" spans="1:15" x14ac:dyDescent="0.25">
      <c r="C60" t="s">
        <v>21</v>
      </c>
      <c r="D60" t="s">
        <v>374</v>
      </c>
      <c r="J60" s="60">
        <f>SUMIF($D$10:$D$30,$C60,$J$10:$J$30)</f>
        <v>168351</v>
      </c>
      <c r="K60" s="60">
        <f>SUMIF($D$33:$D$43,$C60,$J$33:$J$43)</f>
        <v>1333</v>
      </c>
      <c r="L60" s="60"/>
      <c r="M60" s="60">
        <f t="shared" ref="M60:M74" si="0">J60+K60+L60</f>
        <v>169684</v>
      </c>
    </row>
    <row r="61" spans="1:15" x14ac:dyDescent="0.25">
      <c r="C61" t="s">
        <v>23</v>
      </c>
      <c r="D61" t="s">
        <v>24</v>
      </c>
      <c r="J61" s="60">
        <f>SUMIF($D$10:$D$30,$C61,$J$10:$J$30)</f>
        <v>248700</v>
      </c>
      <c r="K61" s="60">
        <f>SUMIF($D$33:$D$43,$C61,$J$33:$J$43)</f>
        <v>28819</v>
      </c>
      <c r="L61" s="60"/>
      <c r="M61" s="60">
        <f t="shared" si="0"/>
        <v>277519</v>
      </c>
    </row>
    <row r="62" spans="1:15" x14ac:dyDescent="0.25">
      <c r="C62" t="s">
        <v>25</v>
      </c>
      <c r="D62" t="s">
        <v>26</v>
      </c>
      <c r="J62" s="60">
        <f>SUMIF($D$10:$D$30,$C62,$J$10:$J$30)</f>
        <v>900</v>
      </c>
      <c r="K62" s="60">
        <f>SUMIF($D$33:$D$43,$C62,$J$33:$J$43)</f>
        <v>0</v>
      </c>
      <c r="L62" s="60"/>
      <c r="M62" s="60">
        <f t="shared" si="0"/>
        <v>900</v>
      </c>
    </row>
    <row r="63" spans="1:15" x14ac:dyDescent="0.25">
      <c r="C63" t="s">
        <v>27</v>
      </c>
      <c r="D63" t="s">
        <v>369</v>
      </c>
      <c r="J63" s="60">
        <f>SUMIF($D$10:$D$30,$C63,$J$10:$J$30)</f>
        <v>1</v>
      </c>
      <c r="K63" s="60">
        <f>SUMIF($D$33:$D$43,$C63,$J$33:$J$43)</f>
        <v>233</v>
      </c>
      <c r="L63" s="60"/>
      <c r="M63" s="60">
        <f t="shared" si="0"/>
        <v>234</v>
      </c>
    </row>
    <row r="64" spans="1:15" x14ac:dyDescent="0.25">
      <c r="C64" t="s">
        <v>28</v>
      </c>
      <c r="D64" t="s">
        <v>370</v>
      </c>
      <c r="J64" s="60">
        <f>SUMIF($D$10:$D$30,$C64,$L$10:$L$30)</f>
        <v>81510</v>
      </c>
      <c r="K64" s="60">
        <f>SUMIF($D$33:$D$43,$C64,$L$33:$L$43)</f>
        <v>0</v>
      </c>
      <c r="L64" s="60"/>
      <c r="M64" s="60">
        <f t="shared" si="0"/>
        <v>81510</v>
      </c>
    </row>
    <row r="65" spans="3:13" x14ac:dyDescent="0.25">
      <c r="C65" t="s">
        <v>29</v>
      </c>
      <c r="D65" t="s">
        <v>30</v>
      </c>
      <c r="J65" s="60">
        <f>SUMIF($D$10:$D$30,$C65,$L$10:$L$30)</f>
        <v>2491</v>
      </c>
      <c r="K65" s="60">
        <f>SUMIF($D$33:$D$43,$C65,$L$33:$L$43)</f>
        <v>0</v>
      </c>
      <c r="L65" s="60"/>
      <c r="M65" s="60">
        <f t="shared" si="0"/>
        <v>2491</v>
      </c>
    </row>
    <row r="66" spans="3:13" x14ac:dyDescent="0.25">
      <c r="C66" t="s">
        <v>31</v>
      </c>
      <c r="D66" t="s">
        <v>32</v>
      </c>
      <c r="J66" s="60">
        <f>SUMIF($D$10:$D$30,$C66,$L$10:$L$30)</f>
        <v>0</v>
      </c>
      <c r="K66" s="60">
        <f>SUMIF($D$33:$D$43,$C66,$L$33:$L$43)</f>
        <v>0</v>
      </c>
      <c r="L66" s="60"/>
      <c r="M66" s="60">
        <f t="shared" si="0"/>
        <v>0</v>
      </c>
    </row>
    <row r="67" spans="3:13" s="59" customFormat="1" x14ac:dyDescent="0.25">
      <c r="C67" s="59" t="s">
        <v>375</v>
      </c>
      <c r="D67" s="59" t="s">
        <v>376</v>
      </c>
      <c r="J67" s="171">
        <f>SUM(J68:J74)</f>
        <v>0</v>
      </c>
      <c r="K67" s="171">
        <f t="shared" ref="K67:L67" si="1">SUM(K68:K74)</f>
        <v>0</v>
      </c>
      <c r="L67" s="171">
        <f t="shared" si="1"/>
        <v>0</v>
      </c>
      <c r="M67" s="171">
        <f t="shared" si="0"/>
        <v>0</v>
      </c>
    </row>
    <row r="68" spans="3:13" x14ac:dyDescent="0.25">
      <c r="C68" t="s">
        <v>921</v>
      </c>
      <c r="D68" t="s">
        <v>928</v>
      </c>
      <c r="J68" s="172">
        <f t="shared" ref="J68:J74" si="2">SUMIF($D$10:$D$30,$C68,$N$10:$N$30)</f>
        <v>0</v>
      </c>
      <c r="K68" s="172">
        <f t="shared" ref="K68:K74" si="3">SUMIF($D$33:$D$43,$C68,$N$33:$N$43)</f>
        <v>0</v>
      </c>
      <c r="L68" s="172"/>
      <c r="M68" s="172">
        <f t="shared" si="0"/>
        <v>0</v>
      </c>
    </row>
    <row r="69" spans="3:13" x14ac:dyDescent="0.25">
      <c r="C69" t="s">
        <v>922</v>
      </c>
      <c r="D69" t="s">
        <v>929</v>
      </c>
      <c r="J69" s="172">
        <f t="shared" si="2"/>
        <v>0</v>
      </c>
      <c r="K69" s="172">
        <f t="shared" si="3"/>
        <v>0</v>
      </c>
      <c r="L69" s="172"/>
      <c r="M69" s="172">
        <f t="shared" si="0"/>
        <v>0</v>
      </c>
    </row>
    <row r="70" spans="3:13" x14ac:dyDescent="0.25">
      <c r="C70" t="s">
        <v>923</v>
      </c>
      <c r="D70" t="s">
        <v>930</v>
      </c>
      <c r="J70" s="172">
        <f t="shared" si="2"/>
        <v>0</v>
      </c>
      <c r="K70" s="172">
        <f t="shared" si="3"/>
        <v>0</v>
      </c>
      <c r="L70" s="172"/>
      <c r="M70" s="172">
        <f t="shared" si="0"/>
        <v>0</v>
      </c>
    </row>
    <row r="71" spans="3:13" x14ac:dyDescent="0.25">
      <c r="C71" t="s">
        <v>924</v>
      </c>
      <c r="D71" t="s">
        <v>931</v>
      </c>
      <c r="J71" s="172">
        <f t="shared" si="2"/>
        <v>0</v>
      </c>
      <c r="K71" s="172">
        <f t="shared" si="3"/>
        <v>0</v>
      </c>
      <c r="L71" s="172"/>
      <c r="M71" s="172">
        <f t="shared" si="0"/>
        <v>0</v>
      </c>
    </row>
    <row r="72" spans="3:13" x14ac:dyDescent="0.25">
      <c r="C72" t="s">
        <v>925</v>
      </c>
      <c r="D72" t="s">
        <v>932</v>
      </c>
      <c r="J72" s="172">
        <f t="shared" si="2"/>
        <v>0</v>
      </c>
      <c r="K72" s="172">
        <f t="shared" si="3"/>
        <v>0</v>
      </c>
      <c r="L72" s="172"/>
      <c r="M72" s="172">
        <f t="shared" si="0"/>
        <v>0</v>
      </c>
    </row>
    <row r="73" spans="3:13" x14ac:dyDescent="0.25">
      <c r="C73" t="s">
        <v>926</v>
      </c>
      <c r="D73" t="s">
        <v>933</v>
      </c>
      <c r="J73" s="172">
        <f t="shared" si="2"/>
        <v>0</v>
      </c>
      <c r="K73" s="172">
        <f t="shared" si="3"/>
        <v>0</v>
      </c>
      <c r="L73" s="172"/>
      <c r="M73" s="172">
        <f t="shared" si="0"/>
        <v>0</v>
      </c>
    </row>
    <row r="74" spans="3:13" x14ac:dyDescent="0.25">
      <c r="C74" t="s">
        <v>927</v>
      </c>
      <c r="D74" t="s">
        <v>934</v>
      </c>
      <c r="J74" s="172">
        <f t="shared" si="2"/>
        <v>0</v>
      </c>
      <c r="K74" s="172">
        <f t="shared" si="3"/>
        <v>0</v>
      </c>
      <c r="L74" s="172"/>
      <c r="M74" s="172">
        <f t="shared" si="0"/>
        <v>0</v>
      </c>
    </row>
    <row r="75" spans="3:13" s="59" customFormat="1" x14ac:dyDescent="0.25">
      <c r="D75" s="59" t="s">
        <v>377</v>
      </c>
      <c r="J75" s="171">
        <f>SUM(J59:J67)</f>
        <v>1381389</v>
      </c>
      <c r="K75" s="171">
        <f t="shared" ref="K75:L75" si="4">SUM(K59:K67)</f>
        <v>38985</v>
      </c>
      <c r="L75" s="171">
        <f t="shared" si="4"/>
        <v>0</v>
      </c>
      <c r="M75" s="171">
        <f>J75+K75+L75</f>
        <v>1420374</v>
      </c>
    </row>
    <row r="76" spans="3:13" x14ac:dyDescent="0.25">
      <c r="C76" t="s">
        <v>5</v>
      </c>
      <c r="D76" t="s">
        <v>332</v>
      </c>
      <c r="J76" s="60">
        <f>SUMIF($D$10:$D$30,$C76,$K$10:$K$30)</f>
        <v>0</v>
      </c>
      <c r="K76" s="60">
        <f>SUMIF($D$33:$D$43,$C76,$K$33:$K$43)</f>
        <v>23</v>
      </c>
      <c r="L76" s="60"/>
      <c r="M76" s="60">
        <f t="shared" ref="M76:M82" si="5">J76+K76+L76</f>
        <v>23</v>
      </c>
    </row>
    <row r="77" spans="3:13" x14ac:dyDescent="0.25">
      <c r="C77" t="s">
        <v>6</v>
      </c>
      <c r="D77" t="s">
        <v>7</v>
      </c>
      <c r="J77" s="60">
        <f>SUMIF($D$10:$D$30,$C77,$M$10:$M$30)</f>
        <v>0</v>
      </c>
      <c r="K77" s="60">
        <f>SUMIF($D$33:$D$43,$C77,$M$33:$M$43)</f>
        <v>0</v>
      </c>
      <c r="L77" s="60"/>
      <c r="M77" s="60">
        <f t="shared" si="5"/>
        <v>0</v>
      </c>
    </row>
    <row r="78" spans="3:13" x14ac:dyDescent="0.25">
      <c r="C78" t="s">
        <v>9</v>
      </c>
      <c r="D78" t="s">
        <v>10</v>
      </c>
      <c r="J78" s="60">
        <f>SUMIF($D$10:$D$30,$C78,$K$10:$K$30)</f>
        <v>0</v>
      </c>
      <c r="K78" s="60">
        <f>SUMIF($D$33:$D$43,$C78,$K$33:$K$43)</f>
        <v>0</v>
      </c>
      <c r="L78" s="60"/>
      <c r="M78" s="60">
        <f t="shared" si="5"/>
        <v>0</v>
      </c>
    </row>
    <row r="79" spans="3:13" x14ac:dyDescent="0.25">
      <c r="C79" t="s">
        <v>11</v>
      </c>
      <c r="D79" t="s">
        <v>12</v>
      </c>
      <c r="J79" s="60">
        <f>SUMIF($D$10:$D$30,$C79,$K$10:$K$30)</f>
        <v>263222</v>
      </c>
      <c r="K79" s="60">
        <f>SUMIF($D$33:$D$43,$C79,$K$33:$K$43)</f>
        <v>36376</v>
      </c>
      <c r="L79" s="60"/>
      <c r="M79" s="60">
        <f t="shared" si="5"/>
        <v>299598</v>
      </c>
    </row>
    <row r="80" spans="3:13" x14ac:dyDescent="0.25">
      <c r="C80" t="s">
        <v>13</v>
      </c>
      <c r="D80" t="s">
        <v>14</v>
      </c>
      <c r="J80" s="60">
        <f>SUMIF($D$10:$D$30,$C80,$M$10:$M$30)</f>
        <v>2350</v>
      </c>
      <c r="K80" s="60">
        <f>SUMIF($D$33:$D$43,$C80,$M$33:$M$43)</f>
        <v>0</v>
      </c>
      <c r="L80" s="60"/>
      <c r="M80" s="60">
        <f t="shared" si="5"/>
        <v>2350</v>
      </c>
    </row>
    <row r="81" spans="3:13" x14ac:dyDescent="0.25">
      <c r="C81" t="s">
        <v>15</v>
      </c>
      <c r="D81" t="s">
        <v>16</v>
      </c>
      <c r="J81" s="60">
        <f>SUMIF($D$10:$D$30,$C81,$K$10:$K$30)</f>
        <v>0</v>
      </c>
      <c r="K81" s="60">
        <f>SUMIF($D$33:$D$43,$C81,$K$33:$K$43)</f>
        <v>0</v>
      </c>
      <c r="L81" s="60"/>
      <c r="M81" s="60">
        <f t="shared" si="5"/>
        <v>0</v>
      </c>
    </row>
    <row r="82" spans="3:13" x14ac:dyDescent="0.25">
      <c r="C82" t="s">
        <v>17</v>
      </c>
      <c r="D82" t="s">
        <v>18</v>
      </c>
      <c r="J82" s="60">
        <f>SUMIF($D$10:$D$30,$C82,$M$10:$M$30)</f>
        <v>690</v>
      </c>
      <c r="K82" s="60">
        <f>SUMIF($D$33:$D$43,$C82,$M$33:$M$43)</f>
        <v>0</v>
      </c>
      <c r="L82" s="60"/>
      <c r="M82" s="60">
        <f t="shared" si="5"/>
        <v>690</v>
      </c>
    </row>
    <row r="83" spans="3:13" s="59" customFormat="1" x14ac:dyDescent="0.25">
      <c r="C83" s="59" t="s">
        <v>40</v>
      </c>
      <c r="D83" s="59" t="s">
        <v>364</v>
      </c>
      <c r="J83" s="171">
        <f>SUM(J84:J91)</f>
        <v>1115127</v>
      </c>
      <c r="K83" s="171">
        <f t="shared" ref="K83:M83" si="6">SUM(K84:K91)</f>
        <v>2586</v>
      </c>
      <c r="L83" s="171">
        <f t="shared" si="6"/>
        <v>0</v>
      </c>
      <c r="M83" s="171">
        <f t="shared" si="6"/>
        <v>1117713</v>
      </c>
    </row>
    <row r="84" spans="3:13" x14ac:dyDescent="0.25">
      <c r="C84" t="s">
        <v>907</v>
      </c>
      <c r="D84" t="s">
        <v>908</v>
      </c>
      <c r="J84" s="172">
        <f t="shared" ref="J84:J91" si="7">SUMIF($D$10:$D$30,$C84,$O$10:$O$30)</f>
        <v>0</v>
      </c>
      <c r="K84" s="172">
        <f t="shared" ref="K84:K91" si="8">SUMIF($D$33:$D$43,$C84,$O$33:$O$43)</f>
        <v>0</v>
      </c>
      <c r="L84" s="172"/>
      <c r="M84" s="172">
        <f t="shared" ref="M84:M91" si="9">J84+K84+L84</f>
        <v>0</v>
      </c>
    </row>
    <row r="85" spans="3:13" x14ac:dyDescent="0.25">
      <c r="C85" t="s">
        <v>909</v>
      </c>
      <c r="D85" t="s">
        <v>910</v>
      </c>
      <c r="J85" s="172">
        <f t="shared" si="7"/>
        <v>0</v>
      </c>
      <c r="K85" s="172">
        <f t="shared" si="8"/>
        <v>0</v>
      </c>
      <c r="L85" s="172"/>
      <c r="M85" s="172">
        <f t="shared" si="9"/>
        <v>0</v>
      </c>
    </row>
    <row r="86" spans="3:13" x14ac:dyDescent="0.25">
      <c r="C86" t="s">
        <v>911</v>
      </c>
      <c r="D86" t="s">
        <v>33</v>
      </c>
      <c r="J86" s="172">
        <f t="shared" si="7"/>
        <v>8350</v>
      </c>
      <c r="K86" s="172">
        <f t="shared" si="8"/>
        <v>2586</v>
      </c>
      <c r="L86" s="172"/>
      <c r="M86" s="172">
        <f t="shared" si="9"/>
        <v>10936</v>
      </c>
    </row>
    <row r="87" spans="3:13" x14ac:dyDescent="0.25">
      <c r="C87" t="s">
        <v>912</v>
      </c>
      <c r="D87" t="s">
        <v>372</v>
      </c>
      <c r="J87" s="172">
        <f t="shared" si="7"/>
        <v>0</v>
      </c>
      <c r="K87" s="172">
        <f t="shared" si="8"/>
        <v>0</v>
      </c>
      <c r="L87" s="172"/>
      <c r="M87" s="172">
        <f t="shared" si="9"/>
        <v>0</v>
      </c>
    </row>
    <row r="88" spans="3:13" x14ac:dyDescent="0.25">
      <c r="C88" t="s">
        <v>914</v>
      </c>
      <c r="D88" t="s">
        <v>916</v>
      </c>
      <c r="J88" s="172">
        <f t="shared" si="7"/>
        <v>0</v>
      </c>
      <c r="K88" s="172">
        <f t="shared" si="8"/>
        <v>0</v>
      </c>
      <c r="L88" s="172"/>
      <c r="M88" s="172">
        <f t="shared" si="9"/>
        <v>0</v>
      </c>
    </row>
    <row r="89" spans="3:13" x14ac:dyDescent="0.25">
      <c r="C89" t="s">
        <v>915</v>
      </c>
      <c r="D89" t="s">
        <v>913</v>
      </c>
      <c r="J89" s="172">
        <f t="shared" si="7"/>
        <v>1106777</v>
      </c>
      <c r="K89" s="172">
        <f t="shared" si="8"/>
        <v>0</v>
      </c>
      <c r="L89" s="172"/>
      <c r="M89" s="172">
        <f t="shared" si="9"/>
        <v>1106777</v>
      </c>
    </row>
    <row r="90" spans="3:13" x14ac:dyDescent="0.25">
      <c r="C90" t="s">
        <v>917</v>
      </c>
      <c r="D90" t="s">
        <v>918</v>
      </c>
      <c r="J90" s="172">
        <f t="shared" si="7"/>
        <v>0</v>
      </c>
      <c r="K90" s="172">
        <f t="shared" si="8"/>
        <v>0</v>
      </c>
      <c r="L90" s="172"/>
      <c r="M90" s="172">
        <f t="shared" si="9"/>
        <v>0</v>
      </c>
    </row>
    <row r="91" spans="3:13" x14ac:dyDescent="0.25">
      <c r="C91" t="s">
        <v>919</v>
      </c>
      <c r="D91" t="s">
        <v>920</v>
      </c>
      <c r="J91" s="172">
        <f t="shared" si="7"/>
        <v>0</v>
      </c>
      <c r="K91" s="172">
        <f t="shared" si="8"/>
        <v>0</v>
      </c>
      <c r="L91" s="172"/>
      <c r="M91" s="172">
        <f t="shared" si="9"/>
        <v>0</v>
      </c>
    </row>
    <row r="92" spans="3:13" s="59" customFormat="1" x14ac:dyDescent="0.25">
      <c r="D92" s="59" t="s">
        <v>378</v>
      </c>
      <c r="J92" s="171">
        <f>SUM(J76:J83)</f>
        <v>1381389</v>
      </c>
      <c r="K92" s="171">
        <f>SUM(K76:K83)</f>
        <v>38985</v>
      </c>
      <c r="L92" s="171">
        <f>SUM(L76:L83)</f>
        <v>0</v>
      </c>
      <c r="M92" s="171">
        <f>J92+K92+L92</f>
        <v>1420374</v>
      </c>
    </row>
    <row r="95" spans="3:13" x14ac:dyDescent="0.25">
      <c r="I95" t="s">
        <v>716</v>
      </c>
      <c r="J95">
        <f>J75-J92</f>
        <v>0</v>
      </c>
      <c r="K95">
        <f t="shared" ref="K95:M95" si="10">K75-K92</f>
        <v>0</v>
      </c>
      <c r="L95">
        <f t="shared" si="10"/>
        <v>0</v>
      </c>
      <c r="M95">
        <f t="shared" si="10"/>
        <v>0</v>
      </c>
    </row>
    <row r="99" spans="10:10" x14ac:dyDescent="0.25">
      <c r="J99" s="60"/>
    </row>
  </sheetData>
  <mergeCells count="24">
    <mergeCell ref="J56:M56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51:I51"/>
    <mergeCell ref="C47:I47"/>
    <mergeCell ref="C48:I48"/>
    <mergeCell ref="A46:H46"/>
    <mergeCell ref="C49:I49"/>
    <mergeCell ref="C50:I5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1" manualBreakCount="1">
    <brk id="45" max="2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2"/>
  <sheetViews>
    <sheetView view="pageBreakPreview" zoomScale="49" zoomScaleNormal="100" zoomScaleSheetLayoutView="49" workbookViewId="0">
      <selection activeCell="J9" sqref="J9:O10"/>
    </sheetView>
  </sheetViews>
  <sheetFormatPr defaultRowHeight="15" x14ac:dyDescent="0.25"/>
  <cols>
    <col min="1" max="1" width="7.7109375" customWidth="1"/>
    <col min="2" max="2" width="9.5703125" customWidth="1"/>
    <col min="3" max="3" width="13.7109375" customWidth="1"/>
    <col min="4" max="4" width="8.28515625" customWidth="1"/>
    <col min="5" max="5" width="15.5703125" customWidth="1"/>
    <col min="6" max="6" width="7.7109375" customWidth="1"/>
    <col min="7" max="7" width="15" customWidth="1"/>
    <col min="8" max="8" width="25.710937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322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10"/>
      <c r="K8" s="10"/>
      <c r="L8" s="10"/>
      <c r="M8" s="10"/>
      <c r="N8" s="10"/>
      <c r="O8" s="10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212001</v>
      </c>
      <c r="C10" s="210" t="s">
        <v>1180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s="137" customFormat="1" ht="15.75" x14ac:dyDescent="0.25">
      <c r="A11" s="263"/>
      <c r="B11" s="131"/>
      <c r="C11" s="276"/>
      <c r="D11" s="131" t="s">
        <v>19</v>
      </c>
      <c r="E11" s="263"/>
      <c r="F11" s="264"/>
      <c r="G11" s="264"/>
      <c r="H11" s="264"/>
      <c r="I11" s="84" t="s">
        <v>20</v>
      </c>
      <c r="J11" s="130">
        <v>726419</v>
      </c>
      <c r="K11" s="130" t="s">
        <v>1283</v>
      </c>
      <c r="L11" s="130" t="s">
        <v>1283</v>
      </c>
      <c r="M11" s="130" t="s">
        <v>1283</v>
      </c>
      <c r="N11" s="130" t="s">
        <v>1283</v>
      </c>
      <c r="O11" s="130" t="s">
        <v>1283</v>
      </c>
    </row>
    <row r="12" spans="1:15" s="137" customFormat="1" ht="31.5" x14ac:dyDescent="0.25">
      <c r="A12" s="263"/>
      <c r="B12" s="131"/>
      <c r="C12" s="270"/>
      <c r="D12" s="131" t="s">
        <v>21</v>
      </c>
      <c r="E12" s="263"/>
      <c r="F12" s="264"/>
      <c r="G12" s="264"/>
      <c r="H12" s="264"/>
      <c r="I12" s="84" t="s">
        <v>22</v>
      </c>
      <c r="J12" s="130">
        <v>136420</v>
      </c>
      <c r="K12" s="130" t="s">
        <v>1283</v>
      </c>
      <c r="L12" s="130" t="s">
        <v>1283</v>
      </c>
      <c r="M12" s="130" t="s">
        <v>1283</v>
      </c>
      <c r="N12" s="130" t="s">
        <v>1283</v>
      </c>
      <c r="O12" s="130" t="s">
        <v>1283</v>
      </c>
    </row>
    <row r="13" spans="1:15" s="137" customFormat="1" ht="15.75" x14ac:dyDescent="0.25">
      <c r="A13" s="263"/>
      <c r="B13" s="131"/>
      <c r="C13" s="270"/>
      <c r="D13" s="131" t="s">
        <v>23</v>
      </c>
      <c r="E13" s="263"/>
      <c r="F13" s="263"/>
      <c r="G13" s="264"/>
      <c r="H13" s="263"/>
      <c r="I13" s="136" t="s">
        <v>24</v>
      </c>
      <c r="J13" s="130">
        <v>248716</v>
      </c>
      <c r="K13" s="130" t="s">
        <v>1283</v>
      </c>
      <c r="L13" s="130" t="s">
        <v>1283</v>
      </c>
      <c r="M13" s="130" t="s">
        <v>1283</v>
      </c>
      <c r="N13" s="130" t="s">
        <v>1283</v>
      </c>
      <c r="O13" s="130" t="s">
        <v>1283</v>
      </c>
    </row>
    <row r="14" spans="1:15" s="137" customFormat="1" ht="15.75" x14ac:dyDescent="0.25">
      <c r="A14" s="263"/>
      <c r="B14" s="131"/>
      <c r="C14" s="270"/>
      <c r="D14" s="131" t="s">
        <v>25</v>
      </c>
      <c r="E14" s="263"/>
      <c r="F14" s="264"/>
      <c r="G14" s="264"/>
      <c r="H14" s="264"/>
      <c r="I14" s="84" t="s">
        <v>26</v>
      </c>
      <c r="J14" s="130">
        <v>1000</v>
      </c>
      <c r="K14" s="130" t="s">
        <v>1283</v>
      </c>
      <c r="L14" s="130" t="s">
        <v>1283</v>
      </c>
      <c r="M14" s="130" t="s">
        <v>1283</v>
      </c>
      <c r="N14" s="130" t="s">
        <v>1283</v>
      </c>
      <c r="O14" s="130" t="s">
        <v>1283</v>
      </c>
    </row>
    <row r="15" spans="1:15" s="137" customFormat="1" ht="15.75" x14ac:dyDescent="0.25">
      <c r="A15" s="263"/>
      <c r="B15" s="131"/>
      <c r="C15" s="270"/>
      <c r="D15" s="131" t="s">
        <v>27</v>
      </c>
      <c r="E15" s="263"/>
      <c r="F15" s="264"/>
      <c r="G15" s="163"/>
      <c r="H15" s="264"/>
      <c r="I15" s="84" t="s">
        <v>369</v>
      </c>
      <c r="J15" s="130">
        <v>1</v>
      </c>
      <c r="K15" s="130" t="s">
        <v>1283</v>
      </c>
      <c r="L15" s="130" t="s">
        <v>1283</v>
      </c>
      <c r="M15" s="130" t="s">
        <v>1283</v>
      </c>
      <c r="N15" s="130" t="s">
        <v>1283</v>
      </c>
      <c r="O15" s="130" t="s">
        <v>1283</v>
      </c>
    </row>
    <row r="16" spans="1:15" s="137" customFormat="1" ht="15.75" x14ac:dyDescent="0.25">
      <c r="A16" s="263"/>
      <c r="B16" s="131"/>
      <c r="C16" s="270"/>
      <c r="D16" s="131" t="s">
        <v>28</v>
      </c>
      <c r="E16" s="100" t="s">
        <v>409</v>
      </c>
      <c r="F16" s="263"/>
      <c r="G16" s="145" t="s">
        <v>1249</v>
      </c>
      <c r="H16" s="264" t="s">
        <v>406</v>
      </c>
      <c r="I16" s="136" t="s">
        <v>370</v>
      </c>
      <c r="J16" s="130" t="s">
        <v>1283</v>
      </c>
      <c r="K16" s="130" t="s">
        <v>1283</v>
      </c>
      <c r="L16" s="130">
        <v>6000</v>
      </c>
      <c r="M16" s="130" t="s">
        <v>1283</v>
      </c>
      <c r="N16" s="130" t="s">
        <v>1283</v>
      </c>
      <c r="O16" s="130" t="s">
        <v>1283</v>
      </c>
    </row>
    <row r="17" spans="1:15" s="137" customFormat="1" ht="46.5" customHeight="1" x14ac:dyDescent="0.25">
      <c r="A17" s="263"/>
      <c r="B17" s="131"/>
      <c r="C17" s="270"/>
      <c r="D17" s="131" t="s">
        <v>28</v>
      </c>
      <c r="E17" s="100" t="s">
        <v>409</v>
      </c>
      <c r="F17" s="131"/>
      <c r="G17" s="145" t="s">
        <v>177</v>
      </c>
      <c r="H17" s="257" t="s">
        <v>422</v>
      </c>
      <c r="I17" s="136" t="s">
        <v>370</v>
      </c>
      <c r="J17" s="130" t="s">
        <v>1283</v>
      </c>
      <c r="K17" s="130" t="s">
        <v>1283</v>
      </c>
      <c r="L17" s="130">
        <v>21750</v>
      </c>
      <c r="M17" s="130" t="s">
        <v>1283</v>
      </c>
      <c r="N17" s="130" t="s">
        <v>1283</v>
      </c>
      <c r="O17" s="130" t="s">
        <v>1283</v>
      </c>
    </row>
    <row r="18" spans="1:15" s="137" customFormat="1" ht="49.5" customHeight="1" x14ac:dyDescent="0.25">
      <c r="A18" s="263"/>
      <c r="B18" s="131"/>
      <c r="C18" s="270"/>
      <c r="D18" s="131"/>
      <c r="E18" s="100" t="s">
        <v>409</v>
      </c>
      <c r="F18" s="131"/>
      <c r="G18" s="145" t="s">
        <v>420</v>
      </c>
      <c r="H18" s="257" t="s">
        <v>423</v>
      </c>
      <c r="I18" s="136"/>
      <c r="J18" s="130" t="s">
        <v>1283</v>
      </c>
      <c r="K18" s="130" t="s">
        <v>1283</v>
      </c>
      <c r="L18" s="130" t="s">
        <v>1283</v>
      </c>
      <c r="M18" s="130" t="s">
        <v>1283</v>
      </c>
      <c r="N18" s="130" t="s">
        <v>1283</v>
      </c>
      <c r="O18" s="130" t="s">
        <v>1283</v>
      </c>
    </row>
    <row r="19" spans="1:15" s="137" customFormat="1" ht="27.75" customHeight="1" x14ac:dyDescent="0.25">
      <c r="A19" s="263"/>
      <c r="B19" s="131"/>
      <c r="C19" s="270"/>
      <c r="D19" s="131" t="s">
        <v>23</v>
      </c>
      <c r="E19" s="100"/>
      <c r="F19" s="131"/>
      <c r="G19" s="145"/>
      <c r="H19" s="257"/>
      <c r="I19" s="136" t="s">
        <v>24</v>
      </c>
      <c r="J19" s="130">
        <v>5145</v>
      </c>
      <c r="K19" s="130" t="s">
        <v>1283</v>
      </c>
      <c r="L19" s="130" t="s">
        <v>1283</v>
      </c>
      <c r="M19" s="130" t="s">
        <v>1283</v>
      </c>
      <c r="N19" s="130" t="s">
        <v>1283</v>
      </c>
      <c r="O19" s="130" t="s">
        <v>1283</v>
      </c>
    </row>
    <row r="20" spans="1:15" s="137" customFormat="1" ht="27.75" customHeight="1" x14ac:dyDescent="0.25">
      <c r="A20" s="263"/>
      <c r="B20" s="131"/>
      <c r="C20" s="270"/>
      <c r="D20" s="131" t="s">
        <v>28</v>
      </c>
      <c r="E20" s="100"/>
      <c r="F20" s="131"/>
      <c r="G20" s="145"/>
      <c r="H20" s="257"/>
      <c r="I20" s="136" t="s">
        <v>370</v>
      </c>
      <c r="J20" s="130" t="s">
        <v>1283</v>
      </c>
      <c r="K20" s="130" t="s">
        <v>1283</v>
      </c>
      <c r="L20" s="130">
        <v>19855</v>
      </c>
      <c r="M20" s="130" t="s">
        <v>1283</v>
      </c>
      <c r="N20" s="130" t="s">
        <v>1283</v>
      </c>
      <c r="O20" s="130" t="s">
        <v>1283</v>
      </c>
    </row>
    <row r="21" spans="1:15" s="137" customFormat="1" ht="48.75" customHeight="1" x14ac:dyDescent="0.25">
      <c r="A21" s="263"/>
      <c r="B21" s="131"/>
      <c r="C21" s="270"/>
      <c r="D21" s="131"/>
      <c r="E21" s="100" t="s">
        <v>409</v>
      </c>
      <c r="F21" s="131"/>
      <c r="G21" s="145" t="s">
        <v>421</v>
      </c>
      <c r="H21" s="257" t="s">
        <v>424</v>
      </c>
      <c r="I21" s="136"/>
      <c r="J21" s="130" t="s">
        <v>1283</v>
      </c>
      <c r="K21" s="130" t="s">
        <v>1283</v>
      </c>
      <c r="L21" s="130" t="s">
        <v>1283</v>
      </c>
      <c r="M21" s="130" t="s">
        <v>1283</v>
      </c>
      <c r="N21" s="130" t="s">
        <v>1283</v>
      </c>
      <c r="O21" s="130" t="s">
        <v>1283</v>
      </c>
    </row>
    <row r="22" spans="1:15" s="137" customFormat="1" ht="23.25" customHeight="1" x14ac:dyDescent="0.25">
      <c r="A22" s="263"/>
      <c r="B22" s="131"/>
      <c r="C22" s="270"/>
      <c r="D22" s="131" t="s">
        <v>23</v>
      </c>
      <c r="E22" s="100"/>
      <c r="F22" s="131"/>
      <c r="G22" s="145"/>
      <c r="H22" s="257"/>
      <c r="I22" s="136" t="s">
        <v>24</v>
      </c>
      <c r="J22" s="130">
        <v>5133</v>
      </c>
      <c r="K22" s="130" t="s">
        <v>1283</v>
      </c>
      <c r="L22" s="130" t="s">
        <v>1283</v>
      </c>
      <c r="M22" s="130" t="s">
        <v>1283</v>
      </c>
      <c r="N22" s="130" t="s">
        <v>1283</v>
      </c>
      <c r="O22" s="130" t="s">
        <v>1283</v>
      </c>
    </row>
    <row r="23" spans="1:15" s="137" customFormat="1" ht="23.25" customHeight="1" x14ac:dyDescent="0.25">
      <c r="A23" s="263"/>
      <c r="B23" s="131"/>
      <c r="C23" s="270"/>
      <c r="D23" s="131" t="s">
        <v>28</v>
      </c>
      <c r="E23" s="100"/>
      <c r="F23" s="131"/>
      <c r="G23" s="145"/>
      <c r="H23" s="257"/>
      <c r="I23" s="136" t="s">
        <v>370</v>
      </c>
      <c r="J23" s="130" t="s">
        <v>1283</v>
      </c>
      <c r="K23" s="130" t="s">
        <v>1283</v>
      </c>
      <c r="L23" s="130">
        <v>19867</v>
      </c>
      <c r="M23" s="130" t="s">
        <v>1283</v>
      </c>
      <c r="N23" s="130" t="s">
        <v>1283</v>
      </c>
      <c r="O23" s="130" t="s">
        <v>1283</v>
      </c>
    </row>
    <row r="24" spans="1:15" s="137" customFormat="1" ht="45" customHeight="1" x14ac:dyDescent="0.25">
      <c r="A24" s="263"/>
      <c r="B24" s="131"/>
      <c r="C24" s="270"/>
      <c r="D24" s="131"/>
      <c r="E24" s="100" t="s">
        <v>409</v>
      </c>
      <c r="F24" s="131"/>
      <c r="G24" s="145" t="s">
        <v>110</v>
      </c>
      <c r="H24" s="134" t="s">
        <v>968</v>
      </c>
      <c r="I24" s="136"/>
      <c r="J24" s="130" t="s">
        <v>1283</v>
      </c>
      <c r="K24" s="130" t="s">
        <v>1283</v>
      </c>
      <c r="L24" s="130" t="s">
        <v>1283</v>
      </c>
      <c r="M24" s="130" t="s">
        <v>1283</v>
      </c>
      <c r="N24" s="130" t="s">
        <v>1283</v>
      </c>
      <c r="O24" s="130" t="s">
        <v>1283</v>
      </c>
    </row>
    <row r="25" spans="1:15" s="137" customFormat="1" ht="33" customHeight="1" x14ac:dyDescent="0.25">
      <c r="A25" s="263"/>
      <c r="B25" s="131"/>
      <c r="C25" s="270"/>
      <c r="D25" s="131"/>
      <c r="E25" s="100" t="s">
        <v>409</v>
      </c>
      <c r="F25" s="131"/>
      <c r="G25" s="145" t="s">
        <v>139</v>
      </c>
      <c r="H25" s="134" t="s">
        <v>969</v>
      </c>
      <c r="I25" s="136"/>
      <c r="J25" s="130" t="s">
        <v>1283</v>
      </c>
      <c r="K25" s="130" t="s">
        <v>1283</v>
      </c>
      <c r="L25" s="130" t="s">
        <v>1283</v>
      </c>
      <c r="M25" s="130" t="s">
        <v>1283</v>
      </c>
      <c r="N25" s="130" t="s">
        <v>1283</v>
      </c>
      <c r="O25" s="130" t="s">
        <v>1283</v>
      </c>
    </row>
    <row r="26" spans="1:15" s="137" customFormat="1" ht="33" customHeight="1" x14ac:dyDescent="0.25">
      <c r="A26" s="263"/>
      <c r="B26" s="131"/>
      <c r="C26" s="270"/>
      <c r="D26" s="131"/>
      <c r="E26" s="100" t="s">
        <v>426</v>
      </c>
      <c r="F26" s="131"/>
      <c r="G26" s="145" t="s">
        <v>970</v>
      </c>
      <c r="H26" s="134" t="s">
        <v>971</v>
      </c>
      <c r="I26" s="136"/>
      <c r="J26" s="130" t="s">
        <v>1283</v>
      </c>
      <c r="K26" s="130" t="s">
        <v>1283</v>
      </c>
      <c r="L26" s="130" t="s">
        <v>1283</v>
      </c>
      <c r="M26" s="130" t="s">
        <v>1283</v>
      </c>
      <c r="N26" s="130" t="s">
        <v>1283</v>
      </c>
      <c r="O26" s="130" t="s">
        <v>1283</v>
      </c>
    </row>
    <row r="27" spans="1:15" s="137" customFormat="1" ht="31.5" customHeight="1" x14ac:dyDescent="0.25">
      <c r="A27" s="263"/>
      <c r="B27" s="131"/>
      <c r="C27" s="270"/>
      <c r="D27" s="131"/>
      <c r="E27" s="100" t="s">
        <v>409</v>
      </c>
      <c r="F27" s="131"/>
      <c r="G27" s="145" t="s">
        <v>632</v>
      </c>
      <c r="H27" s="257" t="s">
        <v>633</v>
      </c>
      <c r="I27" s="136"/>
      <c r="J27" s="130" t="s">
        <v>1283</v>
      </c>
      <c r="K27" s="130" t="s">
        <v>1283</v>
      </c>
      <c r="L27" s="130" t="s">
        <v>1283</v>
      </c>
      <c r="M27" s="130" t="s">
        <v>1283</v>
      </c>
      <c r="N27" s="130" t="s">
        <v>1283</v>
      </c>
      <c r="O27" s="130" t="s">
        <v>1283</v>
      </c>
    </row>
    <row r="28" spans="1:15" s="137" customFormat="1" ht="31.5" customHeight="1" x14ac:dyDescent="0.25">
      <c r="A28" s="263"/>
      <c r="B28" s="131"/>
      <c r="C28" s="270"/>
      <c r="D28" s="131" t="s">
        <v>23</v>
      </c>
      <c r="E28" s="100"/>
      <c r="F28" s="131"/>
      <c r="G28" s="145"/>
      <c r="H28" s="257"/>
      <c r="I28" s="136" t="s">
        <v>24</v>
      </c>
      <c r="J28" s="130">
        <v>1142</v>
      </c>
      <c r="K28" s="130" t="s">
        <v>1283</v>
      </c>
      <c r="L28" s="130" t="s">
        <v>1283</v>
      </c>
      <c r="M28" s="130" t="s">
        <v>1283</v>
      </c>
      <c r="N28" s="130" t="s">
        <v>1283</v>
      </c>
      <c r="O28" s="130" t="s">
        <v>1283</v>
      </c>
    </row>
    <row r="29" spans="1:15" s="137" customFormat="1" ht="31.5" customHeight="1" x14ac:dyDescent="0.25">
      <c r="A29" s="263"/>
      <c r="B29" s="131"/>
      <c r="C29" s="270"/>
      <c r="D29" s="131" t="s">
        <v>29</v>
      </c>
      <c r="E29" s="100"/>
      <c r="F29" s="131"/>
      <c r="G29" s="145"/>
      <c r="H29" s="257"/>
      <c r="I29" s="136" t="s">
        <v>30</v>
      </c>
      <c r="J29" s="130" t="s">
        <v>1283</v>
      </c>
      <c r="K29" s="130" t="s">
        <v>1283</v>
      </c>
      <c r="L29" s="130">
        <v>4558</v>
      </c>
      <c r="M29" s="130" t="s">
        <v>1283</v>
      </c>
      <c r="N29" s="130" t="s">
        <v>1283</v>
      </c>
      <c r="O29" s="130" t="s">
        <v>1283</v>
      </c>
    </row>
    <row r="30" spans="1:15" s="137" customFormat="1" ht="31.5" customHeight="1" x14ac:dyDescent="0.25">
      <c r="A30" s="263"/>
      <c r="B30" s="131"/>
      <c r="C30" s="270"/>
      <c r="D30" s="131" t="s">
        <v>29</v>
      </c>
      <c r="E30" s="100" t="s">
        <v>426</v>
      </c>
      <c r="F30" s="131"/>
      <c r="G30" s="145" t="s">
        <v>1212</v>
      </c>
      <c r="H30" s="257" t="s">
        <v>1213</v>
      </c>
      <c r="I30" s="136" t="s">
        <v>30</v>
      </c>
      <c r="J30" s="130" t="s">
        <v>1283</v>
      </c>
      <c r="K30" s="130" t="s">
        <v>1283</v>
      </c>
      <c r="L30" s="130">
        <v>645</v>
      </c>
      <c r="M30" s="130" t="s">
        <v>1283</v>
      </c>
      <c r="N30" s="130" t="s">
        <v>1283</v>
      </c>
      <c r="O30" s="130" t="s">
        <v>1283</v>
      </c>
    </row>
    <row r="31" spans="1:15" s="137" customFormat="1" ht="31.5" customHeight="1" x14ac:dyDescent="0.25">
      <c r="A31" s="263"/>
      <c r="B31" s="131"/>
      <c r="C31" s="270"/>
      <c r="D31" s="131"/>
      <c r="E31" s="100" t="s">
        <v>409</v>
      </c>
      <c r="F31" s="131"/>
      <c r="G31" s="145" t="s">
        <v>293</v>
      </c>
      <c r="H31" s="134" t="s">
        <v>1070</v>
      </c>
      <c r="I31" s="136"/>
      <c r="J31" s="130" t="s">
        <v>1283</v>
      </c>
      <c r="K31" s="130" t="s">
        <v>1283</v>
      </c>
      <c r="L31" s="130" t="s">
        <v>1283</v>
      </c>
      <c r="M31" s="130" t="s">
        <v>1283</v>
      </c>
      <c r="N31" s="130" t="s">
        <v>1283</v>
      </c>
      <c r="O31" s="130" t="s">
        <v>1283</v>
      </c>
    </row>
    <row r="32" spans="1:15" s="137" customFormat="1" ht="16.5" customHeight="1" x14ac:dyDescent="0.25">
      <c r="A32" s="263"/>
      <c r="B32" s="131"/>
      <c r="C32" s="270"/>
      <c r="D32" s="131"/>
      <c r="E32" s="263"/>
      <c r="F32" s="264"/>
      <c r="G32" s="264"/>
      <c r="H32" s="264"/>
      <c r="I32" s="84"/>
      <c r="J32" s="130" t="s">
        <v>1283</v>
      </c>
      <c r="K32" s="130" t="s">
        <v>1283</v>
      </c>
      <c r="L32" s="130" t="s">
        <v>1283</v>
      </c>
      <c r="M32" s="130" t="s">
        <v>1283</v>
      </c>
      <c r="N32" s="130" t="s">
        <v>1283</v>
      </c>
      <c r="O32" s="130" t="s">
        <v>1283</v>
      </c>
    </row>
    <row r="33" spans="1:15" s="137" customFormat="1" ht="31.5" x14ac:dyDescent="0.25">
      <c r="A33" s="263"/>
      <c r="B33" s="131"/>
      <c r="C33" s="270"/>
      <c r="D33" s="131" t="s">
        <v>5</v>
      </c>
      <c r="E33" s="263"/>
      <c r="F33" s="264"/>
      <c r="G33" s="264"/>
      <c r="H33" s="264"/>
      <c r="I33" s="84" t="s">
        <v>332</v>
      </c>
      <c r="J33" s="130" t="s">
        <v>1283</v>
      </c>
      <c r="K33" s="130">
        <v>799</v>
      </c>
      <c r="L33" s="130" t="s">
        <v>1283</v>
      </c>
      <c r="M33" s="130" t="s">
        <v>1283</v>
      </c>
      <c r="N33" s="130" t="s">
        <v>1283</v>
      </c>
      <c r="O33" s="130" t="s">
        <v>1283</v>
      </c>
    </row>
    <row r="34" spans="1:15" s="137" customFormat="1" ht="15.75" x14ac:dyDescent="0.25">
      <c r="A34" s="263"/>
      <c r="B34" s="131"/>
      <c r="C34" s="270"/>
      <c r="D34" s="131" t="s">
        <v>11</v>
      </c>
      <c r="E34" s="263"/>
      <c r="F34" s="264"/>
      <c r="G34" s="264"/>
      <c r="H34" s="264"/>
      <c r="I34" s="84" t="s">
        <v>12</v>
      </c>
      <c r="J34" s="130" t="s">
        <v>1283</v>
      </c>
      <c r="K34" s="130">
        <v>227685</v>
      </c>
      <c r="L34" s="130" t="s">
        <v>1283</v>
      </c>
      <c r="M34" s="130" t="s">
        <v>1283</v>
      </c>
      <c r="N34" s="130" t="s">
        <v>1283</v>
      </c>
      <c r="O34" s="130" t="s">
        <v>1283</v>
      </c>
    </row>
    <row r="35" spans="1:15" s="137" customFormat="1" ht="15.75" x14ac:dyDescent="0.25">
      <c r="A35" s="263"/>
      <c r="B35" s="131"/>
      <c r="C35" s="270"/>
      <c r="D35" s="131" t="s">
        <v>17</v>
      </c>
      <c r="E35" s="263"/>
      <c r="F35" s="264"/>
      <c r="G35" s="264"/>
      <c r="H35" s="264"/>
      <c r="I35" s="84" t="s">
        <v>18</v>
      </c>
      <c r="J35" s="130" t="s">
        <v>1283</v>
      </c>
      <c r="K35" s="130" t="s">
        <v>1283</v>
      </c>
      <c r="L35" s="130" t="s">
        <v>1283</v>
      </c>
      <c r="M35" s="130">
        <v>376</v>
      </c>
      <c r="N35" s="130" t="s">
        <v>1283</v>
      </c>
      <c r="O35" s="130" t="s">
        <v>1283</v>
      </c>
    </row>
    <row r="36" spans="1:15" s="137" customFormat="1" ht="15.75" x14ac:dyDescent="0.25">
      <c r="A36" s="263"/>
      <c r="B36" s="131"/>
      <c r="C36" s="270"/>
      <c r="D36" s="131" t="s">
        <v>911</v>
      </c>
      <c r="E36" s="263"/>
      <c r="F36" s="264"/>
      <c r="G36" s="264"/>
      <c r="H36" s="264"/>
      <c r="I36" s="84" t="s">
        <v>33</v>
      </c>
      <c r="J36" s="130" t="s">
        <v>1283</v>
      </c>
      <c r="K36" s="130" t="s">
        <v>1283</v>
      </c>
      <c r="L36" s="130" t="s">
        <v>1283</v>
      </c>
      <c r="M36" s="130" t="s">
        <v>1283</v>
      </c>
      <c r="N36" s="130" t="s">
        <v>1283</v>
      </c>
      <c r="O36" s="130">
        <v>2164</v>
      </c>
    </row>
    <row r="37" spans="1:15" s="137" customFormat="1" ht="15.75" x14ac:dyDescent="0.25">
      <c r="A37" s="263"/>
      <c r="B37" s="131"/>
      <c r="C37" s="270"/>
      <c r="D37" s="131" t="s">
        <v>915</v>
      </c>
      <c r="E37" s="263"/>
      <c r="F37" s="264"/>
      <c r="G37" s="264"/>
      <c r="H37" s="264"/>
      <c r="I37" s="84" t="s">
        <v>913</v>
      </c>
      <c r="J37" s="130" t="s">
        <v>1283</v>
      </c>
      <c r="K37" s="130" t="s">
        <v>1283</v>
      </c>
      <c r="L37" s="130" t="s">
        <v>1283</v>
      </c>
      <c r="M37" s="130" t="s">
        <v>1283</v>
      </c>
      <c r="N37" s="130" t="s">
        <v>1283</v>
      </c>
      <c r="O37" s="130">
        <v>965627</v>
      </c>
    </row>
    <row r="38" spans="1:15" s="137" customFormat="1" ht="15.75" x14ac:dyDescent="0.25">
      <c r="A38" s="266"/>
      <c r="B38" s="192"/>
      <c r="C38" s="339"/>
      <c r="D38" s="192"/>
      <c r="E38" s="266"/>
      <c r="F38" s="268"/>
      <c r="G38" s="268"/>
      <c r="H38" s="268"/>
      <c r="I38" s="99"/>
      <c r="J38" s="220" t="s">
        <v>1283</v>
      </c>
      <c r="K38" s="220" t="s">
        <v>1283</v>
      </c>
      <c r="L38" s="220" t="s">
        <v>1283</v>
      </c>
      <c r="M38" s="220" t="s">
        <v>1283</v>
      </c>
      <c r="N38" s="220" t="s">
        <v>1283</v>
      </c>
      <c r="O38" s="220" t="s">
        <v>1283</v>
      </c>
    </row>
    <row r="39" spans="1:15" s="137" customFormat="1" ht="15.75" x14ac:dyDescent="0.25">
      <c r="A39" s="326"/>
      <c r="B39" s="260"/>
      <c r="C39" s="340"/>
      <c r="D39" s="260"/>
      <c r="E39" s="326"/>
      <c r="F39" s="341"/>
      <c r="G39" s="341"/>
      <c r="H39" s="341"/>
      <c r="I39" s="301"/>
      <c r="J39" s="130" t="s">
        <v>1283</v>
      </c>
      <c r="K39" s="130" t="s">
        <v>1283</v>
      </c>
      <c r="L39" s="130" t="s">
        <v>1283</v>
      </c>
      <c r="M39" s="130" t="s">
        <v>1283</v>
      </c>
      <c r="N39" s="130" t="s">
        <v>1283</v>
      </c>
      <c r="O39" s="130" t="s">
        <v>1283</v>
      </c>
    </row>
    <row r="40" spans="1:15" s="137" customFormat="1" ht="15.75" x14ac:dyDescent="0.25">
      <c r="A40" s="272" t="s">
        <v>405</v>
      </c>
      <c r="B40" s="131"/>
      <c r="C40" s="270"/>
      <c r="D40" s="131"/>
      <c r="E40" s="263"/>
      <c r="F40" s="264" t="s">
        <v>864</v>
      </c>
      <c r="G40" s="264"/>
      <c r="H40" s="264"/>
      <c r="I40" s="84"/>
      <c r="J40" s="130" t="s">
        <v>1283</v>
      </c>
      <c r="K40" s="130" t="s">
        <v>1283</v>
      </c>
      <c r="L40" s="130" t="s">
        <v>1283</v>
      </c>
      <c r="M40" s="130" t="s">
        <v>1283</v>
      </c>
      <c r="N40" s="130" t="s">
        <v>1283</v>
      </c>
      <c r="O40" s="130" t="s">
        <v>1283</v>
      </c>
    </row>
    <row r="41" spans="1:15" s="137" customFormat="1" ht="15.75" x14ac:dyDescent="0.25">
      <c r="A41" s="263"/>
      <c r="B41" s="131"/>
      <c r="C41" s="167"/>
      <c r="D41" s="131"/>
      <c r="E41" s="263"/>
      <c r="F41" s="263"/>
      <c r="G41" s="264"/>
      <c r="H41" s="263"/>
      <c r="I41" s="136"/>
      <c r="J41" s="130" t="s">
        <v>1283</v>
      </c>
      <c r="K41" s="130" t="s">
        <v>1283</v>
      </c>
      <c r="L41" s="130" t="s">
        <v>1283</v>
      </c>
      <c r="M41" s="130" t="s">
        <v>1283</v>
      </c>
      <c r="N41" s="130" t="s">
        <v>1283</v>
      </c>
      <c r="O41" s="130" t="s">
        <v>1283</v>
      </c>
    </row>
    <row r="42" spans="1:15" s="137" customFormat="1" ht="15.75" x14ac:dyDescent="0.25">
      <c r="A42" s="263"/>
      <c r="B42" s="131">
        <v>212002</v>
      </c>
      <c r="C42" s="100" t="s">
        <v>1180</v>
      </c>
      <c r="D42" s="131"/>
      <c r="E42" s="263"/>
      <c r="F42" s="263"/>
      <c r="G42" s="264"/>
      <c r="H42" s="263"/>
      <c r="I42" s="84"/>
      <c r="J42" s="130" t="s">
        <v>1283</v>
      </c>
      <c r="K42" s="130" t="s">
        <v>1283</v>
      </c>
      <c r="L42" s="130" t="s">
        <v>1283</v>
      </c>
      <c r="M42" s="130" t="s">
        <v>1283</v>
      </c>
      <c r="N42" s="130" t="s">
        <v>1283</v>
      </c>
      <c r="O42" s="130" t="s">
        <v>1283</v>
      </c>
    </row>
    <row r="43" spans="1:15" s="137" customFormat="1" ht="15.75" x14ac:dyDescent="0.25">
      <c r="A43" s="263"/>
      <c r="B43" s="131"/>
      <c r="C43" s="167"/>
      <c r="D43" s="131" t="s">
        <v>19</v>
      </c>
      <c r="E43" s="263"/>
      <c r="F43" s="264"/>
      <c r="G43" s="264"/>
      <c r="H43" s="264"/>
      <c r="I43" s="84" t="s">
        <v>20</v>
      </c>
      <c r="J43" s="130">
        <v>577</v>
      </c>
      <c r="K43" s="130" t="s">
        <v>1283</v>
      </c>
      <c r="L43" s="130" t="s">
        <v>1283</v>
      </c>
      <c r="M43" s="130" t="s">
        <v>1283</v>
      </c>
      <c r="N43" s="130" t="s">
        <v>1283</v>
      </c>
      <c r="O43" s="130" t="s">
        <v>1283</v>
      </c>
    </row>
    <row r="44" spans="1:15" s="137" customFormat="1" ht="31.5" x14ac:dyDescent="0.25">
      <c r="A44" s="263"/>
      <c r="B44" s="131"/>
      <c r="C44" s="167"/>
      <c r="D44" s="131" t="s">
        <v>21</v>
      </c>
      <c r="E44" s="263"/>
      <c r="F44" s="264"/>
      <c r="G44" s="264"/>
      <c r="H44" s="264"/>
      <c r="I44" s="84" t="s">
        <v>22</v>
      </c>
      <c r="J44" s="130">
        <v>112</v>
      </c>
      <c r="K44" s="130" t="s">
        <v>1283</v>
      </c>
      <c r="L44" s="130" t="s">
        <v>1283</v>
      </c>
      <c r="M44" s="130" t="s">
        <v>1283</v>
      </c>
      <c r="N44" s="130" t="s">
        <v>1283</v>
      </c>
      <c r="O44" s="130" t="s">
        <v>1283</v>
      </c>
    </row>
    <row r="45" spans="1:15" s="137" customFormat="1" ht="15.75" x14ac:dyDescent="0.25">
      <c r="A45" s="263"/>
      <c r="B45" s="131"/>
      <c r="C45" s="276"/>
      <c r="D45" s="131" t="s">
        <v>23</v>
      </c>
      <c r="E45" s="263"/>
      <c r="F45" s="263"/>
      <c r="G45" s="264"/>
      <c r="H45" s="263"/>
      <c r="I45" s="136" t="s">
        <v>24</v>
      </c>
      <c r="J45" s="130">
        <v>1647</v>
      </c>
      <c r="K45" s="130" t="s">
        <v>1283</v>
      </c>
      <c r="L45" s="130" t="s">
        <v>1283</v>
      </c>
      <c r="M45" s="130" t="s">
        <v>1283</v>
      </c>
      <c r="N45" s="130" t="s">
        <v>1283</v>
      </c>
      <c r="O45" s="130" t="s">
        <v>1283</v>
      </c>
    </row>
    <row r="46" spans="1:15" s="97" customFormat="1" ht="15.75" x14ac:dyDescent="0.25">
      <c r="A46" s="80"/>
      <c r="B46" s="81"/>
      <c r="C46" s="103"/>
      <c r="D46" s="81"/>
      <c r="E46" s="80"/>
      <c r="F46" s="83"/>
      <c r="G46" s="83"/>
      <c r="H46" s="83"/>
      <c r="I46" s="87"/>
      <c r="J46" s="51" t="s">
        <v>1283</v>
      </c>
      <c r="K46" s="51" t="s">
        <v>1283</v>
      </c>
      <c r="L46" s="51" t="s">
        <v>1283</v>
      </c>
      <c r="M46" s="51" t="s">
        <v>1283</v>
      </c>
      <c r="N46" s="51" t="s">
        <v>1283</v>
      </c>
      <c r="O46" s="51" t="s">
        <v>1283</v>
      </c>
    </row>
    <row r="47" spans="1:15" ht="15.75" x14ac:dyDescent="0.25">
      <c r="A47" s="7"/>
      <c r="B47" s="12"/>
      <c r="C47" s="7"/>
      <c r="D47" s="12" t="s">
        <v>11</v>
      </c>
      <c r="E47" s="7"/>
      <c r="F47" s="7"/>
      <c r="G47" s="8"/>
      <c r="H47" s="7"/>
      <c r="I47" s="86" t="s">
        <v>12</v>
      </c>
      <c r="J47" s="51" t="s">
        <v>1283</v>
      </c>
      <c r="K47" s="51">
        <v>2336</v>
      </c>
      <c r="L47" s="51" t="s">
        <v>1283</v>
      </c>
      <c r="M47" s="51" t="s">
        <v>1283</v>
      </c>
      <c r="N47" s="51" t="s">
        <v>1283</v>
      </c>
      <c r="O47" s="51" t="s">
        <v>1283</v>
      </c>
    </row>
    <row r="48" spans="1:15" ht="15.75" x14ac:dyDescent="0.25">
      <c r="A48" s="7"/>
      <c r="B48" s="12"/>
      <c r="C48" s="11"/>
      <c r="D48" s="12"/>
      <c r="E48" s="7"/>
      <c r="F48" s="8"/>
      <c r="G48" s="86"/>
      <c r="H48" s="86"/>
      <c r="I48" s="185"/>
      <c r="J48" s="52" t="s">
        <v>1283</v>
      </c>
      <c r="K48" s="53" t="s">
        <v>1283</v>
      </c>
      <c r="L48" s="52" t="s">
        <v>1283</v>
      </c>
      <c r="M48" s="54" t="s">
        <v>1283</v>
      </c>
      <c r="N48" s="52" t="s">
        <v>1283</v>
      </c>
      <c r="O48" s="54" t="s">
        <v>1283</v>
      </c>
    </row>
    <row r="49" spans="1:15" ht="15.75" x14ac:dyDescent="0.25">
      <c r="A49" s="45"/>
      <c r="B49" s="45"/>
      <c r="C49" s="45"/>
      <c r="D49" s="45"/>
      <c r="E49" s="45"/>
      <c r="F49" s="45"/>
      <c r="G49" s="45"/>
      <c r="H49" s="45"/>
      <c r="I49" s="206"/>
      <c r="J49" s="56"/>
      <c r="K49" s="57"/>
      <c r="L49" s="58"/>
      <c r="M49" s="57"/>
      <c r="N49" s="58"/>
      <c r="O49" s="57"/>
    </row>
    <row r="50" spans="1:15" ht="78.75" customHeight="1" x14ac:dyDescent="0.25">
      <c r="A50" s="361" t="s">
        <v>322</v>
      </c>
      <c r="B50" s="362"/>
      <c r="C50" s="362"/>
      <c r="D50" s="362"/>
      <c r="E50" s="362"/>
      <c r="F50" s="362"/>
      <c r="G50" s="362"/>
      <c r="H50" s="363"/>
      <c r="I50" s="2" t="s">
        <v>45</v>
      </c>
      <c r="J50" s="2" t="s">
        <v>4</v>
      </c>
      <c r="K50" s="2" t="s">
        <v>3</v>
      </c>
      <c r="L50" s="2" t="s">
        <v>34</v>
      </c>
      <c r="M50" s="2" t="s">
        <v>43</v>
      </c>
      <c r="N50" s="2" t="s">
        <v>51</v>
      </c>
      <c r="O50" s="2" t="s">
        <v>44</v>
      </c>
    </row>
    <row r="51" spans="1:15" ht="16.5" customHeight="1" x14ac:dyDescent="0.25">
      <c r="A51" s="35"/>
      <c r="B51" s="36"/>
      <c r="C51" s="369" t="s">
        <v>52</v>
      </c>
      <c r="D51" s="369"/>
      <c r="E51" s="369"/>
      <c r="F51" s="369"/>
      <c r="G51" s="369"/>
      <c r="H51" s="369"/>
      <c r="I51" s="370"/>
      <c r="J51" s="20">
        <v>1126312</v>
      </c>
      <c r="K51" s="20">
        <v>230820</v>
      </c>
      <c r="L51" s="21">
        <v>-895492</v>
      </c>
      <c r="M51" s="86"/>
      <c r="N51" s="86"/>
      <c r="O51" s="86"/>
    </row>
    <row r="52" spans="1:15" ht="16.5" customHeight="1" x14ac:dyDescent="0.25">
      <c r="A52" s="37"/>
      <c r="B52" s="38"/>
      <c r="C52" s="366" t="s">
        <v>53</v>
      </c>
      <c r="D52" s="366"/>
      <c r="E52" s="366"/>
      <c r="F52" s="366"/>
      <c r="G52" s="366"/>
      <c r="H52" s="366"/>
      <c r="I52" s="367"/>
      <c r="J52" s="22">
        <v>72675</v>
      </c>
      <c r="K52" s="22">
        <v>376</v>
      </c>
      <c r="L52" s="22">
        <v>-72299</v>
      </c>
      <c r="M52" s="19"/>
      <c r="N52" s="19"/>
      <c r="O52" s="19"/>
    </row>
    <row r="53" spans="1:15" ht="16.5" customHeight="1" x14ac:dyDescent="0.25">
      <c r="A53" s="39"/>
      <c r="B53" s="40"/>
      <c r="C53" s="364" t="s">
        <v>54</v>
      </c>
      <c r="D53" s="364"/>
      <c r="E53" s="364"/>
      <c r="F53" s="364"/>
      <c r="G53" s="364"/>
      <c r="H53" s="364"/>
      <c r="I53" s="365"/>
      <c r="J53" s="21">
        <v>1198987</v>
      </c>
      <c r="K53" s="21">
        <v>231196</v>
      </c>
      <c r="L53" s="21">
        <v>-967791</v>
      </c>
      <c r="M53" s="86"/>
      <c r="N53" s="86"/>
      <c r="O53" s="86"/>
    </row>
    <row r="54" spans="1:15" ht="16.5" customHeight="1" x14ac:dyDescent="0.25">
      <c r="A54" s="37"/>
      <c r="B54" s="38"/>
      <c r="C54" s="366" t="s">
        <v>55</v>
      </c>
      <c r="D54" s="366"/>
      <c r="E54" s="366"/>
      <c r="F54" s="366"/>
      <c r="G54" s="366"/>
      <c r="H54" s="366"/>
      <c r="I54" s="367"/>
      <c r="J54" s="22">
        <v>0</v>
      </c>
      <c r="K54" s="22">
        <v>967791</v>
      </c>
      <c r="L54" s="22">
        <v>967791</v>
      </c>
      <c r="M54" s="19"/>
      <c r="N54" s="19"/>
      <c r="O54" s="19"/>
    </row>
    <row r="55" spans="1:15" ht="16.5" customHeight="1" x14ac:dyDescent="0.25">
      <c r="A55" s="41"/>
      <c r="B55" s="42"/>
      <c r="C55" s="358" t="s">
        <v>56</v>
      </c>
      <c r="D55" s="358"/>
      <c r="E55" s="358"/>
      <c r="F55" s="358"/>
      <c r="G55" s="358"/>
      <c r="H55" s="358"/>
      <c r="I55" s="359"/>
      <c r="J55" s="34">
        <v>1198987</v>
      </c>
      <c r="K55" s="34">
        <v>1198987</v>
      </c>
      <c r="L55" s="34">
        <v>0</v>
      </c>
      <c r="M55" s="33">
        <v>171</v>
      </c>
      <c r="N55" s="33">
        <v>171</v>
      </c>
      <c r="O55" s="29"/>
    </row>
    <row r="56" spans="1:15" ht="15.75" x14ac:dyDescent="0.25">
      <c r="A56" s="4"/>
      <c r="B56" s="4"/>
      <c r="C56" s="4"/>
      <c r="D56" s="4"/>
      <c r="E56" s="4"/>
      <c r="F56" s="4"/>
      <c r="G56" s="3"/>
      <c r="H56" s="4"/>
      <c r="I56" s="23"/>
      <c r="J56" s="5"/>
      <c r="K56" s="5"/>
      <c r="L56" s="5"/>
      <c r="M56" s="6"/>
      <c r="N56" s="6"/>
      <c r="O56" s="6"/>
    </row>
    <row r="57" spans="1:15" x14ac:dyDescent="0.25">
      <c r="A57" s="13"/>
      <c r="B57" s="13"/>
      <c r="C57" s="24"/>
      <c r="D57" s="13"/>
      <c r="E57" s="13"/>
      <c r="F57" s="13"/>
      <c r="G57" s="24"/>
      <c r="H57" s="13"/>
      <c r="I57" s="6"/>
      <c r="J57" s="6"/>
      <c r="K57" s="6"/>
      <c r="L57" s="6"/>
      <c r="M57" s="6"/>
      <c r="N57" s="6"/>
      <c r="O57" s="6"/>
    </row>
    <row r="61" spans="1:15" x14ac:dyDescent="0.25">
      <c r="J61" s="357" t="s">
        <v>1203</v>
      </c>
      <c r="K61" s="357"/>
      <c r="L61" s="357"/>
      <c r="M61" s="357"/>
    </row>
    <row r="62" spans="1:15" x14ac:dyDescent="0.25">
      <c r="J62" t="s">
        <v>39</v>
      </c>
      <c r="K62" t="s">
        <v>333</v>
      </c>
      <c r="L62" t="s">
        <v>8</v>
      </c>
      <c r="M62" t="s">
        <v>402</v>
      </c>
    </row>
    <row r="63" spans="1:15" x14ac:dyDescent="0.25">
      <c r="C63" t="s">
        <v>19</v>
      </c>
      <c r="D63" t="s">
        <v>20</v>
      </c>
      <c r="J63" s="60">
        <f>SUMIF($D$10:$D$39,$C63,$J$10:$J$39)</f>
        <v>726419</v>
      </c>
      <c r="K63" s="60">
        <f>SUMIF($D$40:$D$49,$C63,$J$40:$J$49)</f>
        <v>577</v>
      </c>
      <c r="L63" s="60"/>
      <c r="M63" s="60">
        <f>J63+K63+L63</f>
        <v>726996</v>
      </c>
    </row>
    <row r="64" spans="1:15" x14ac:dyDescent="0.25">
      <c r="C64" t="s">
        <v>21</v>
      </c>
      <c r="D64" t="s">
        <v>374</v>
      </c>
      <c r="J64" s="60">
        <f>SUMIF($D$10:$D$39,$C64,$J$10:$J$39)</f>
        <v>136420</v>
      </c>
      <c r="K64" s="60">
        <f>SUMIF($D$40:$D$49,$C64,$J$40:$J$49)</f>
        <v>112</v>
      </c>
      <c r="L64" s="60"/>
      <c r="M64" s="60">
        <f t="shared" ref="M64:M78" si="0">J64+K64+L64</f>
        <v>136532</v>
      </c>
    </row>
    <row r="65" spans="3:13" x14ac:dyDescent="0.25">
      <c r="C65" t="s">
        <v>23</v>
      </c>
      <c r="D65" t="s">
        <v>24</v>
      </c>
      <c r="J65" s="60">
        <f>SUMIF($D$10:$D$39,$C65,$J$10:$J$39)</f>
        <v>260136</v>
      </c>
      <c r="K65" s="60">
        <f>SUMIF($D$40:$D$49,$C65,$J$40:$J$49)</f>
        <v>1647</v>
      </c>
      <c r="L65" s="60"/>
      <c r="M65" s="60">
        <f t="shared" si="0"/>
        <v>261783</v>
      </c>
    </row>
    <row r="66" spans="3:13" x14ac:dyDescent="0.25">
      <c r="C66" t="s">
        <v>25</v>
      </c>
      <c r="D66" t="s">
        <v>26</v>
      </c>
      <c r="J66" s="60">
        <f>SUMIF($D$10:$D$39,$C66,$J$10:$J$39)</f>
        <v>1000</v>
      </c>
      <c r="K66" s="60">
        <f>SUMIF($D$40:$D$49,$C66,$J$40:$J$49)</f>
        <v>0</v>
      </c>
      <c r="L66" s="60"/>
      <c r="M66" s="60">
        <f t="shared" si="0"/>
        <v>1000</v>
      </c>
    </row>
    <row r="67" spans="3:13" x14ac:dyDescent="0.25">
      <c r="C67" t="s">
        <v>27</v>
      </c>
      <c r="D67" t="s">
        <v>369</v>
      </c>
      <c r="J67" s="60">
        <f>SUMIF($D$10:$D$39,$C67,$J$10:$J$39)</f>
        <v>1</v>
      </c>
      <c r="K67" s="60">
        <f>SUMIF($D$40:$D$49,$C67,$J$40:$J$49)</f>
        <v>0</v>
      </c>
      <c r="L67" s="60"/>
      <c r="M67" s="60">
        <f t="shared" si="0"/>
        <v>1</v>
      </c>
    </row>
    <row r="68" spans="3:13" x14ac:dyDescent="0.25">
      <c r="C68" t="s">
        <v>28</v>
      </c>
      <c r="D68" t="s">
        <v>370</v>
      </c>
      <c r="J68" s="60">
        <f>SUMIF($D$10:$D$39,$C68,$L$10:$L$39)</f>
        <v>67472</v>
      </c>
      <c r="K68" s="60">
        <f>SUMIF($D$40:$D$49,$C68,$L$40:$L$49)</f>
        <v>0</v>
      </c>
      <c r="L68" s="60"/>
      <c r="M68" s="60">
        <f t="shared" si="0"/>
        <v>67472</v>
      </c>
    </row>
    <row r="69" spans="3:13" x14ac:dyDescent="0.25">
      <c r="C69" t="s">
        <v>29</v>
      </c>
      <c r="D69" t="s">
        <v>30</v>
      </c>
      <c r="J69" s="60">
        <f>SUMIF($D$10:$D$39,$C69,$L$10:$L$39)</f>
        <v>5203</v>
      </c>
      <c r="K69" s="60">
        <f>SUMIF($D$40:$D$49,$C69,$L$40:$L$49)</f>
        <v>0</v>
      </c>
      <c r="L69" s="60"/>
      <c r="M69" s="60">
        <f t="shared" si="0"/>
        <v>5203</v>
      </c>
    </row>
    <row r="70" spans="3:13" x14ac:dyDescent="0.25">
      <c r="C70" t="s">
        <v>31</v>
      </c>
      <c r="D70" t="s">
        <v>32</v>
      </c>
      <c r="J70" s="60">
        <f>SUMIF($D$10:$D$39,$C70,$L$10:$L$39)</f>
        <v>0</v>
      </c>
      <c r="K70" s="60">
        <f>SUMIF($D$40:$D$49,$C70,$L$40:$L$49)</f>
        <v>0</v>
      </c>
      <c r="L70" s="60"/>
      <c r="M70" s="60">
        <f t="shared" si="0"/>
        <v>0</v>
      </c>
    </row>
    <row r="71" spans="3:13" s="59" customFormat="1" x14ac:dyDescent="0.25">
      <c r="C71" s="59" t="s">
        <v>375</v>
      </c>
      <c r="D71" s="59" t="s">
        <v>376</v>
      </c>
      <c r="J71" s="171">
        <f>SUM(J72:J78)</f>
        <v>0</v>
      </c>
      <c r="K71" s="171">
        <f t="shared" ref="K71:L71" si="1">SUM(K72:K78)</f>
        <v>0</v>
      </c>
      <c r="L71" s="171">
        <f t="shared" si="1"/>
        <v>0</v>
      </c>
      <c r="M71" s="171">
        <f t="shared" si="0"/>
        <v>0</v>
      </c>
    </row>
    <row r="72" spans="3:13" x14ac:dyDescent="0.25">
      <c r="C72" t="s">
        <v>921</v>
      </c>
      <c r="D72" t="s">
        <v>928</v>
      </c>
      <c r="J72" s="172">
        <f t="shared" ref="J72:J78" si="2">SUMIF($D$10:$D$39,$C72,$N$10:$N$39)</f>
        <v>0</v>
      </c>
      <c r="K72" s="172">
        <f t="shared" ref="K72:K78" si="3">SUMIF($D$40:$D$49,$C72,$N$40:$N$49)</f>
        <v>0</v>
      </c>
      <c r="L72" s="172"/>
      <c r="M72" s="172">
        <f t="shared" si="0"/>
        <v>0</v>
      </c>
    </row>
    <row r="73" spans="3:13" x14ac:dyDescent="0.25">
      <c r="C73" t="s">
        <v>922</v>
      </c>
      <c r="D73" t="s">
        <v>929</v>
      </c>
      <c r="J73" s="172">
        <f t="shared" si="2"/>
        <v>0</v>
      </c>
      <c r="K73" s="172">
        <f t="shared" si="3"/>
        <v>0</v>
      </c>
      <c r="L73" s="172"/>
      <c r="M73" s="172">
        <f t="shared" si="0"/>
        <v>0</v>
      </c>
    </row>
    <row r="74" spans="3:13" x14ac:dyDescent="0.25">
      <c r="C74" t="s">
        <v>923</v>
      </c>
      <c r="D74" t="s">
        <v>930</v>
      </c>
      <c r="J74" s="172">
        <f t="shared" si="2"/>
        <v>0</v>
      </c>
      <c r="K74" s="172">
        <f t="shared" si="3"/>
        <v>0</v>
      </c>
      <c r="L74" s="172"/>
      <c r="M74" s="172">
        <f t="shared" si="0"/>
        <v>0</v>
      </c>
    </row>
    <row r="75" spans="3:13" x14ac:dyDescent="0.25">
      <c r="C75" t="s">
        <v>924</v>
      </c>
      <c r="D75" t="s">
        <v>931</v>
      </c>
      <c r="J75" s="172">
        <f t="shared" si="2"/>
        <v>0</v>
      </c>
      <c r="K75" s="172">
        <f t="shared" si="3"/>
        <v>0</v>
      </c>
      <c r="L75" s="172"/>
      <c r="M75" s="172">
        <f t="shared" si="0"/>
        <v>0</v>
      </c>
    </row>
    <row r="76" spans="3:13" x14ac:dyDescent="0.25">
      <c r="C76" t="s">
        <v>925</v>
      </c>
      <c r="D76" t="s">
        <v>932</v>
      </c>
      <c r="J76" s="172">
        <f t="shared" si="2"/>
        <v>0</v>
      </c>
      <c r="K76" s="172">
        <f t="shared" si="3"/>
        <v>0</v>
      </c>
      <c r="L76" s="172"/>
      <c r="M76" s="172">
        <f t="shared" si="0"/>
        <v>0</v>
      </c>
    </row>
    <row r="77" spans="3:13" x14ac:dyDescent="0.25">
      <c r="C77" t="s">
        <v>926</v>
      </c>
      <c r="D77" t="s">
        <v>933</v>
      </c>
      <c r="J77" s="172">
        <f t="shared" si="2"/>
        <v>0</v>
      </c>
      <c r="K77" s="172">
        <f t="shared" si="3"/>
        <v>0</v>
      </c>
      <c r="L77" s="172"/>
      <c r="M77" s="172">
        <f t="shared" si="0"/>
        <v>0</v>
      </c>
    </row>
    <row r="78" spans="3:13" x14ac:dyDescent="0.25">
      <c r="C78" t="s">
        <v>927</v>
      </c>
      <c r="D78" t="s">
        <v>934</v>
      </c>
      <c r="J78" s="172">
        <f t="shared" si="2"/>
        <v>0</v>
      </c>
      <c r="K78" s="172">
        <f t="shared" si="3"/>
        <v>0</v>
      </c>
      <c r="L78" s="172"/>
      <c r="M78" s="172">
        <f t="shared" si="0"/>
        <v>0</v>
      </c>
    </row>
    <row r="79" spans="3:13" s="59" customFormat="1" x14ac:dyDescent="0.25">
      <c r="D79" s="59" t="s">
        <v>377</v>
      </c>
      <c r="J79" s="171">
        <f>SUM(J63:J71)</f>
        <v>1196651</v>
      </c>
      <c r="K79" s="171">
        <f t="shared" ref="K79:L79" si="4">SUM(K63:K71)</f>
        <v>2336</v>
      </c>
      <c r="L79" s="171">
        <f t="shared" si="4"/>
        <v>0</v>
      </c>
      <c r="M79" s="171">
        <f>J79+K79+L79</f>
        <v>1198987</v>
      </c>
    </row>
    <row r="80" spans="3:13" x14ac:dyDescent="0.25">
      <c r="C80" t="s">
        <v>5</v>
      </c>
      <c r="D80" t="s">
        <v>332</v>
      </c>
      <c r="J80" s="60">
        <f>SUMIF($D$10:$D$39,$C80,$K$10:$K$39)</f>
        <v>799</v>
      </c>
      <c r="K80" s="60">
        <f>SUMIF($D$40:$D$49,$C80,$K$40:$K$49)</f>
        <v>0</v>
      </c>
      <c r="L80" s="60"/>
      <c r="M80" s="60">
        <f t="shared" ref="M80:M86" si="5">J80+K80+L80</f>
        <v>799</v>
      </c>
    </row>
    <row r="81" spans="3:13" x14ac:dyDescent="0.25">
      <c r="C81" t="s">
        <v>6</v>
      </c>
      <c r="D81" t="s">
        <v>7</v>
      </c>
      <c r="J81" s="60">
        <f>SUMIF($D$10:$D$39,$C81,$M$10:$M$39)</f>
        <v>0</v>
      </c>
      <c r="K81" s="60">
        <f>SUMIF($D$40:$D$49,$C81,$M$40:$M$49)</f>
        <v>0</v>
      </c>
      <c r="L81" s="60"/>
      <c r="M81" s="60">
        <f t="shared" si="5"/>
        <v>0</v>
      </c>
    </row>
    <row r="82" spans="3:13" x14ac:dyDescent="0.25">
      <c r="C82" t="s">
        <v>9</v>
      </c>
      <c r="D82" t="s">
        <v>10</v>
      </c>
      <c r="J82" s="60">
        <f>SUMIF($D$10:$D$39,$C82,$K$10:$K$39)</f>
        <v>0</v>
      </c>
      <c r="K82" s="60">
        <f>SUMIF($D$40:$D$49,$C82,$K$40:$K$49)</f>
        <v>0</v>
      </c>
      <c r="L82" s="60"/>
      <c r="M82" s="60">
        <f t="shared" si="5"/>
        <v>0</v>
      </c>
    </row>
    <row r="83" spans="3:13" x14ac:dyDescent="0.25">
      <c r="C83" t="s">
        <v>11</v>
      </c>
      <c r="D83" t="s">
        <v>12</v>
      </c>
      <c r="J83" s="60">
        <f>SUMIF($D$10:$D$39,$C83,$K$10:$K$39)</f>
        <v>227685</v>
      </c>
      <c r="K83" s="60">
        <f>SUMIF($D$40:$D$49,$C83,$K$40:$K$49)</f>
        <v>2336</v>
      </c>
      <c r="L83" s="60"/>
      <c r="M83" s="60">
        <f t="shared" si="5"/>
        <v>230021</v>
      </c>
    </row>
    <row r="84" spans="3:13" x14ac:dyDescent="0.25">
      <c r="C84" t="s">
        <v>13</v>
      </c>
      <c r="D84" t="s">
        <v>14</v>
      </c>
      <c r="J84" s="60">
        <f>SUMIF($D$10:$D$39,$C84,$M$10:$M$39)</f>
        <v>0</v>
      </c>
      <c r="K84" s="60">
        <f>SUMIF($D$40:$D$49,$C84,$M$40:$M$49)</f>
        <v>0</v>
      </c>
      <c r="L84" s="60"/>
      <c r="M84" s="60">
        <f t="shared" si="5"/>
        <v>0</v>
      </c>
    </row>
    <row r="85" spans="3:13" x14ac:dyDescent="0.25">
      <c r="C85" t="s">
        <v>15</v>
      </c>
      <c r="D85" t="s">
        <v>16</v>
      </c>
      <c r="J85" s="60">
        <f>SUMIF($D$10:$D$39,$C85,$K$10:$K$39)</f>
        <v>0</v>
      </c>
      <c r="K85" s="60">
        <f>SUMIF($D$40:$D$49,$C85,$K$40:$K$49)</f>
        <v>0</v>
      </c>
      <c r="L85" s="60"/>
      <c r="M85" s="60">
        <f t="shared" si="5"/>
        <v>0</v>
      </c>
    </row>
    <row r="86" spans="3:13" x14ac:dyDescent="0.25">
      <c r="C86" t="s">
        <v>17</v>
      </c>
      <c r="D86" t="s">
        <v>18</v>
      </c>
      <c r="J86" s="60">
        <f>SUMIF($D$10:$D$39,$C86,$M$10:$M$39)</f>
        <v>376</v>
      </c>
      <c r="K86" s="60">
        <f>SUMIF($D$40:$D$49,$C86,$M$40:$M$49)</f>
        <v>0</v>
      </c>
      <c r="L86" s="60"/>
      <c r="M86" s="60">
        <f t="shared" si="5"/>
        <v>376</v>
      </c>
    </row>
    <row r="87" spans="3:13" s="59" customFormat="1" x14ac:dyDescent="0.25">
      <c r="C87" s="59" t="s">
        <v>40</v>
      </c>
      <c r="D87" s="59" t="s">
        <v>364</v>
      </c>
      <c r="J87" s="171">
        <f>SUM(J88:J95)</f>
        <v>967791</v>
      </c>
      <c r="K87" s="171">
        <f t="shared" ref="K87:M87" si="6">SUM(K88:K95)</f>
        <v>0</v>
      </c>
      <c r="L87" s="171">
        <f t="shared" si="6"/>
        <v>0</v>
      </c>
      <c r="M87" s="171">
        <f t="shared" si="6"/>
        <v>967791</v>
      </c>
    </row>
    <row r="88" spans="3:13" x14ac:dyDescent="0.25">
      <c r="C88" t="s">
        <v>907</v>
      </c>
      <c r="D88" t="s">
        <v>908</v>
      </c>
      <c r="J88" s="172">
        <f t="shared" ref="J88:J95" si="7">SUMIF($D$10:$D$39,$C88,$O$10:$O$39)</f>
        <v>0</v>
      </c>
      <c r="K88" s="172">
        <f t="shared" ref="K88:K95" si="8">SUMIF($D$40:$D$49,$C88,$O$40:$O$49)</f>
        <v>0</v>
      </c>
      <c r="L88" s="172"/>
      <c r="M88" s="172">
        <f t="shared" ref="M88:M95" si="9">J88+K88+L88</f>
        <v>0</v>
      </c>
    </row>
    <row r="89" spans="3:13" x14ac:dyDescent="0.25">
      <c r="C89" t="s">
        <v>909</v>
      </c>
      <c r="D89" t="s">
        <v>910</v>
      </c>
      <c r="J89" s="172">
        <f t="shared" si="7"/>
        <v>0</v>
      </c>
      <c r="K89" s="172">
        <f t="shared" si="8"/>
        <v>0</v>
      </c>
      <c r="L89" s="172"/>
      <c r="M89" s="172">
        <f t="shared" si="9"/>
        <v>0</v>
      </c>
    </row>
    <row r="90" spans="3:13" x14ac:dyDescent="0.25">
      <c r="C90" t="s">
        <v>911</v>
      </c>
      <c r="D90" t="s">
        <v>33</v>
      </c>
      <c r="J90" s="172">
        <f t="shared" si="7"/>
        <v>2164</v>
      </c>
      <c r="K90" s="172">
        <f t="shared" si="8"/>
        <v>0</v>
      </c>
      <c r="L90" s="172"/>
      <c r="M90" s="172">
        <f t="shared" si="9"/>
        <v>2164</v>
      </c>
    </row>
    <row r="91" spans="3:13" x14ac:dyDescent="0.25">
      <c r="C91" t="s">
        <v>912</v>
      </c>
      <c r="D91" t="s">
        <v>372</v>
      </c>
      <c r="J91" s="172">
        <f t="shared" si="7"/>
        <v>0</v>
      </c>
      <c r="K91" s="172">
        <f t="shared" si="8"/>
        <v>0</v>
      </c>
      <c r="L91" s="172"/>
      <c r="M91" s="172">
        <f t="shared" si="9"/>
        <v>0</v>
      </c>
    </row>
    <row r="92" spans="3:13" x14ac:dyDescent="0.25">
      <c r="C92" t="s">
        <v>914</v>
      </c>
      <c r="D92" t="s">
        <v>916</v>
      </c>
      <c r="J92" s="172">
        <f t="shared" si="7"/>
        <v>0</v>
      </c>
      <c r="K92" s="172">
        <f t="shared" si="8"/>
        <v>0</v>
      </c>
      <c r="L92" s="172"/>
      <c r="M92" s="172">
        <f t="shared" si="9"/>
        <v>0</v>
      </c>
    </row>
    <row r="93" spans="3:13" x14ac:dyDescent="0.25">
      <c r="C93" t="s">
        <v>915</v>
      </c>
      <c r="D93" t="s">
        <v>913</v>
      </c>
      <c r="J93" s="172">
        <f t="shared" si="7"/>
        <v>965627</v>
      </c>
      <c r="K93" s="172">
        <f t="shared" si="8"/>
        <v>0</v>
      </c>
      <c r="L93" s="172"/>
      <c r="M93" s="172">
        <f t="shared" si="9"/>
        <v>965627</v>
      </c>
    </row>
    <row r="94" spans="3:13" x14ac:dyDescent="0.25">
      <c r="C94" t="s">
        <v>917</v>
      </c>
      <c r="D94" t="s">
        <v>918</v>
      </c>
      <c r="J94" s="172">
        <f t="shared" si="7"/>
        <v>0</v>
      </c>
      <c r="K94" s="172">
        <f t="shared" si="8"/>
        <v>0</v>
      </c>
      <c r="L94" s="172"/>
      <c r="M94" s="172">
        <f t="shared" si="9"/>
        <v>0</v>
      </c>
    </row>
    <row r="95" spans="3:13" x14ac:dyDescent="0.25">
      <c r="C95" t="s">
        <v>919</v>
      </c>
      <c r="D95" t="s">
        <v>920</v>
      </c>
      <c r="J95" s="172">
        <f t="shared" si="7"/>
        <v>0</v>
      </c>
      <c r="K95" s="172">
        <f t="shared" si="8"/>
        <v>0</v>
      </c>
      <c r="L95" s="172"/>
      <c r="M95" s="172">
        <f t="shared" si="9"/>
        <v>0</v>
      </c>
    </row>
    <row r="96" spans="3:13" s="59" customFormat="1" x14ac:dyDescent="0.25">
      <c r="D96" s="59" t="s">
        <v>378</v>
      </c>
      <c r="J96" s="171">
        <f>SUM(J80:J87)</f>
        <v>1196651</v>
      </c>
      <c r="K96" s="171">
        <f>SUM(K80:K87)</f>
        <v>2336</v>
      </c>
      <c r="L96" s="171">
        <f>SUM(L80:L87)</f>
        <v>0</v>
      </c>
      <c r="M96" s="171">
        <f>J96+K96+L96</f>
        <v>1198987</v>
      </c>
    </row>
    <row r="98" spans="9:13" x14ac:dyDescent="0.25">
      <c r="I98" t="s">
        <v>716</v>
      </c>
      <c r="J98">
        <f>J79-J96</f>
        <v>0</v>
      </c>
      <c r="K98" s="60">
        <f>K79-K96</f>
        <v>0</v>
      </c>
      <c r="L98">
        <f t="shared" ref="L98:M98" si="10">L79-L96</f>
        <v>0</v>
      </c>
      <c r="M98">
        <f t="shared" si="10"/>
        <v>0</v>
      </c>
    </row>
    <row r="102" spans="9:13" x14ac:dyDescent="0.25">
      <c r="J102" s="60"/>
    </row>
  </sheetData>
  <mergeCells count="24">
    <mergeCell ref="J61:M61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55:I55"/>
    <mergeCell ref="C51:I51"/>
    <mergeCell ref="C52:I52"/>
    <mergeCell ref="A50:H50"/>
    <mergeCell ref="C53:I53"/>
    <mergeCell ref="C54:I54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1" manualBreakCount="1">
    <brk id="38" max="2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86"/>
  <sheetViews>
    <sheetView view="pageBreakPreview" zoomScale="51" zoomScaleNormal="100" zoomScaleSheetLayoutView="51" workbookViewId="0">
      <selection activeCell="J9" sqref="J9:O10"/>
    </sheetView>
  </sheetViews>
  <sheetFormatPr defaultRowHeight="15" x14ac:dyDescent="0.25"/>
  <cols>
    <col min="1" max="1" width="7.7109375" customWidth="1"/>
    <col min="2" max="2" width="9.5703125" customWidth="1"/>
    <col min="3" max="3" width="13" customWidth="1"/>
    <col min="4" max="4" width="8.28515625" customWidth="1"/>
    <col min="5" max="5" width="14.140625" customWidth="1"/>
    <col min="6" max="6" width="7.7109375" customWidth="1"/>
    <col min="7" max="7" width="16" customWidth="1"/>
    <col min="8" max="8" width="28.285156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321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212301</v>
      </c>
      <c r="C10" s="210" t="s">
        <v>391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s="97" customFormat="1" ht="15.75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605804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82"/>
      <c r="D12" s="81" t="s">
        <v>21</v>
      </c>
      <c r="E12" s="80"/>
      <c r="F12" s="83"/>
      <c r="G12" s="83"/>
      <c r="H12" s="83"/>
      <c r="I12" s="84" t="s">
        <v>22</v>
      </c>
      <c r="J12" s="85">
        <v>94881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5.75" x14ac:dyDescent="0.25">
      <c r="A13" s="80"/>
      <c r="B13" s="81"/>
      <c r="C13" s="107"/>
      <c r="D13" s="81" t="s">
        <v>23</v>
      </c>
      <c r="E13" s="80"/>
      <c r="F13" s="80"/>
      <c r="G13" s="83"/>
      <c r="H13" s="80"/>
      <c r="I13" s="87" t="s">
        <v>24</v>
      </c>
      <c r="J13" s="85">
        <v>164091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7"/>
      <c r="D14" s="81" t="s">
        <v>25</v>
      </c>
      <c r="E14" s="80"/>
      <c r="F14" s="83"/>
      <c r="G14" s="83"/>
      <c r="H14" s="83"/>
      <c r="I14" s="84" t="s">
        <v>26</v>
      </c>
      <c r="J14" s="85">
        <v>1000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7"/>
      <c r="D15" s="81" t="s">
        <v>27</v>
      </c>
      <c r="E15" s="80"/>
      <c r="F15" s="83"/>
      <c r="G15" s="83"/>
      <c r="H15" s="83"/>
      <c r="I15" s="84" t="s">
        <v>369</v>
      </c>
      <c r="J15" s="85">
        <v>24757</v>
      </c>
      <c r="K15" s="85" t="s">
        <v>1283</v>
      </c>
      <c r="L15" s="85" t="s">
        <v>1283</v>
      </c>
      <c r="M15" s="85" t="s">
        <v>1283</v>
      </c>
      <c r="N15" s="85" t="s">
        <v>1283</v>
      </c>
      <c r="O15" s="85" t="s">
        <v>1283</v>
      </c>
    </row>
    <row r="16" spans="1:15" s="97" customFormat="1" ht="15.75" x14ac:dyDescent="0.25">
      <c r="A16" s="80"/>
      <c r="B16" s="81"/>
      <c r="C16" s="107"/>
      <c r="D16" s="81" t="s">
        <v>28</v>
      </c>
      <c r="E16" s="50" t="s">
        <v>409</v>
      </c>
      <c r="F16" s="80"/>
      <c r="G16" s="50" t="s">
        <v>1250</v>
      </c>
      <c r="H16" s="83" t="s">
        <v>406</v>
      </c>
      <c r="I16" s="87" t="s">
        <v>370</v>
      </c>
      <c r="J16" s="85" t="s">
        <v>1283</v>
      </c>
      <c r="K16" s="85" t="s">
        <v>1283</v>
      </c>
      <c r="L16" s="85">
        <v>6000</v>
      </c>
      <c r="M16" s="85" t="s">
        <v>1283</v>
      </c>
      <c r="N16" s="85" t="s">
        <v>1283</v>
      </c>
      <c r="O16" s="85" t="s">
        <v>1283</v>
      </c>
    </row>
    <row r="17" spans="1:15" s="97" customFormat="1" ht="63" x14ac:dyDescent="0.25">
      <c r="A17" s="80"/>
      <c r="B17" s="81"/>
      <c r="C17" s="107"/>
      <c r="D17" s="81" t="s">
        <v>28</v>
      </c>
      <c r="E17" s="50" t="s">
        <v>409</v>
      </c>
      <c r="F17" s="109"/>
      <c r="G17" s="50" t="s">
        <v>166</v>
      </c>
      <c r="H17" s="116" t="s">
        <v>425</v>
      </c>
      <c r="I17" s="87" t="s">
        <v>370</v>
      </c>
      <c r="J17" s="85" t="s">
        <v>1283</v>
      </c>
      <c r="K17" s="85" t="s">
        <v>1283</v>
      </c>
      <c r="L17" s="85">
        <v>4512</v>
      </c>
      <c r="M17" s="85" t="s">
        <v>1283</v>
      </c>
      <c r="N17" s="85" t="s">
        <v>1283</v>
      </c>
      <c r="O17" s="85" t="s">
        <v>1283</v>
      </c>
    </row>
    <row r="18" spans="1:15" s="97" customFormat="1" ht="47.25" x14ac:dyDescent="0.25">
      <c r="A18" s="80"/>
      <c r="B18" s="81"/>
      <c r="C18" s="107"/>
      <c r="D18" s="81"/>
      <c r="E18" s="50" t="s">
        <v>409</v>
      </c>
      <c r="F18" s="109"/>
      <c r="G18" s="50" t="s">
        <v>98</v>
      </c>
      <c r="H18" s="116" t="s">
        <v>972</v>
      </c>
      <c r="I18" s="87"/>
      <c r="J18" s="85" t="s">
        <v>1283</v>
      </c>
      <c r="K18" s="85" t="s">
        <v>1283</v>
      </c>
      <c r="L18" s="85" t="s">
        <v>1283</v>
      </c>
      <c r="M18" s="85" t="s">
        <v>1283</v>
      </c>
      <c r="N18" s="85" t="s">
        <v>1283</v>
      </c>
      <c r="O18" s="85" t="s">
        <v>1283</v>
      </c>
    </row>
    <row r="19" spans="1:15" s="97" customFormat="1" ht="63" x14ac:dyDescent="0.25">
      <c r="A19" s="80"/>
      <c r="B19" s="81"/>
      <c r="C19" s="107"/>
      <c r="D19" s="81"/>
      <c r="E19" s="50" t="s">
        <v>409</v>
      </c>
      <c r="F19" s="109"/>
      <c r="G19" s="50" t="s">
        <v>168</v>
      </c>
      <c r="H19" s="116" t="s">
        <v>973</v>
      </c>
      <c r="I19" s="87"/>
      <c r="J19" s="85" t="s">
        <v>1283</v>
      </c>
      <c r="K19" s="85" t="s">
        <v>1283</v>
      </c>
      <c r="L19" s="85" t="s">
        <v>1283</v>
      </c>
      <c r="M19" s="85" t="s">
        <v>1283</v>
      </c>
      <c r="N19" s="85" t="s">
        <v>1283</v>
      </c>
      <c r="O19" s="85" t="s">
        <v>1283</v>
      </c>
    </row>
    <row r="20" spans="1:15" s="97" customFormat="1" ht="47.25" x14ac:dyDescent="0.25">
      <c r="A20" s="80"/>
      <c r="B20" s="81"/>
      <c r="C20" s="107"/>
      <c r="D20" s="81"/>
      <c r="E20" s="50" t="s">
        <v>409</v>
      </c>
      <c r="F20" s="109"/>
      <c r="G20" s="50" t="s">
        <v>195</v>
      </c>
      <c r="H20" s="116" t="s">
        <v>974</v>
      </c>
      <c r="I20" s="87"/>
      <c r="J20" s="85" t="s">
        <v>1283</v>
      </c>
      <c r="K20" s="85" t="s">
        <v>1283</v>
      </c>
      <c r="L20" s="85" t="s">
        <v>1283</v>
      </c>
      <c r="M20" s="85" t="s">
        <v>1283</v>
      </c>
      <c r="N20" s="85" t="s">
        <v>1283</v>
      </c>
      <c r="O20" s="85" t="s">
        <v>1283</v>
      </c>
    </row>
    <row r="21" spans="1:15" s="97" customFormat="1" ht="42" customHeight="1" x14ac:dyDescent="0.25">
      <c r="A21" s="80"/>
      <c r="B21" s="81"/>
      <c r="C21" s="107"/>
      <c r="D21" s="81" t="s">
        <v>28</v>
      </c>
      <c r="E21" s="50" t="s">
        <v>409</v>
      </c>
      <c r="F21" s="109"/>
      <c r="G21" s="50" t="s">
        <v>975</v>
      </c>
      <c r="H21" s="338" t="s">
        <v>976</v>
      </c>
      <c r="I21" s="87" t="s">
        <v>370</v>
      </c>
      <c r="J21" s="85" t="s">
        <v>1283</v>
      </c>
      <c r="K21" s="85" t="s">
        <v>1283</v>
      </c>
      <c r="L21" s="85">
        <v>14177</v>
      </c>
      <c r="M21" s="85" t="s">
        <v>1283</v>
      </c>
      <c r="N21" s="85" t="s">
        <v>1283</v>
      </c>
      <c r="O21" s="85" t="s">
        <v>1283</v>
      </c>
    </row>
    <row r="22" spans="1:15" s="97" customFormat="1" ht="31.5" x14ac:dyDescent="0.25">
      <c r="A22" s="80"/>
      <c r="B22" s="81"/>
      <c r="C22" s="107"/>
      <c r="D22" s="81"/>
      <c r="E22" s="50" t="s">
        <v>426</v>
      </c>
      <c r="F22" s="109"/>
      <c r="G22" s="50" t="s">
        <v>203</v>
      </c>
      <c r="H22" s="116" t="s">
        <v>977</v>
      </c>
      <c r="I22" s="87"/>
      <c r="J22" s="85" t="s">
        <v>1283</v>
      </c>
      <c r="K22" s="85" t="s">
        <v>1283</v>
      </c>
      <c r="L22" s="85" t="s">
        <v>1283</v>
      </c>
      <c r="M22" s="85" t="s">
        <v>1283</v>
      </c>
      <c r="N22" s="85" t="s">
        <v>1283</v>
      </c>
      <c r="O22" s="85" t="s">
        <v>1283</v>
      </c>
    </row>
    <row r="23" spans="1:15" s="97" customFormat="1" ht="47.25" x14ac:dyDescent="0.25">
      <c r="A23" s="80"/>
      <c r="B23" s="81"/>
      <c r="C23" s="107"/>
      <c r="D23" s="81"/>
      <c r="E23" s="50" t="s">
        <v>426</v>
      </c>
      <c r="F23" s="253"/>
      <c r="G23" s="50" t="s">
        <v>204</v>
      </c>
      <c r="H23" s="116" t="s">
        <v>978</v>
      </c>
      <c r="I23" s="87"/>
      <c r="J23" s="85" t="s">
        <v>1283</v>
      </c>
      <c r="K23" s="85" t="s">
        <v>1283</v>
      </c>
      <c r="L23" s="85" t="s">
        <v>1283</v>
      </c>
      <c r="M23" s="85" t="s">
        <v>1283</v>
      </c>
      <c r="N23" s="85" t="s">
        <v>1283</v>
      </c>
      <c r="O23" s="85" t="s">
        <v>1283</v>
      </c>
    </row>
    <row r="24" spans="1:15" s="97" customFormat="1" ht="31.5" x14ac:dyDescent="0.25">
      <c r="A24" s="80"/>
      <c r="B24" s="81"/>
      <c r="C24" s="103"/>
      <c r="D24" s="81" t="s">
        <v>29</v>
      </c>
      <c r="E24" s="50" t="s">
        <v>409</v>
      </c>
      <c r="F24" s="50"/>
      <c r="G24" s="50" t="s">
        <v>1323</v>
      </c>
      <c r="H24" s="104" t="s">
        <v>1324</v>
      </c>
      <c r="I24" s="87" t="s">
        <v>30</v>
      </c>
      <c r="J24" s="85" t="s">
        <v>1283</v>
      </c>
      <c r="K24" s="85" t="s">
        <v>1283</v>
      </c>
      <c r="L24" s="85">
        <v>25000</v>
      </c>
      <c r="M24" s="85" t="s">
        <v>1283</v>
      </c>
      <c r="N24" s="85" t="s">
        <v>1283</v>
      </c>
      <c r="O24" s="85" t="s">
        <v>1283</v>
      </c>
    </row>
    <row r="25" spans="1:15" s="97" customFormat="1" ht="15.75" x14ac:dyDescent="0.25">
      <c r="A25" s="80"/>
      <c r="B25" s="81"/>
      <c r="C25" s="103"/>
      <c r="D25" s="81" t="s">
        <v>11</v>
      </c>
      <c r="E25" s="80"/>
      <c r="F25" s="83"/>
      <c r="G25" s="83"/>
      <c r="H25" s="83"/>
      <c r="I25" s="84" t="s">
        <v>12</v>
      </c>
      <c r="J25" s="85" t="s">
        <v>1283</v>
      </c>
      <c r="K25" s="85">
        <v>189959</v>
      </c>
      <c r="L25" s="85" t="s">
        <v>1283</v>
      </c>
      <c r="M25" s="85" t="s">
        <v>1283</v>
      </c>
      <c r="N25" s="85" t="s">
        <v>1283</v>
      </c>
      <c r="O25" s="85" t="s">
        <v>1283</v>
      </c>
    </row>
    <row r="26" spans="1:15" s="97" customFormat="1" ht="15.75" x14ac:dyDescent="0.25">
      <c r="A26" s="80"/>
      <c r="B26" s="81"/>
      <c r="C26" s="103"/>
      <c r="D26" s="81" t="s">
        <v>17</v>
      </c>
      <c r="E26" s="80"/>
      <c r="F26" s="83"/>
      <c r="G26" s="83"/>
      <c r="H26" s="83"/>
      <c r="I26" s="84" t="s">
        <v>18</v>
      </c>
      <c r="J26" s="85" t="s">
        <v>1283</v>
      </c>
      <c r="K26" s="85" t="s">
        <v>1283</v>
      </c>
      <c r="L26" s="85" t="s">
        <v>1283</v>
      </c>
      <c r="M26" s="85">
        <v>1338</v>
      </c>
      <c r="N26" s="85" t="s">
        <v>1283</v>
      </c>
      <c r="O26" s="85" t="s">
        <v>1283</v>
      </c>
    </row>
    <row r="27" spans="1:15" s="97" customFormat="1" ht="15.75" x14ac:dyDescent="0.25">
      <c r="A27" s="80"/>
      <c r="B27" s="81"/>
      <c r="C27" s="103"/>
      <c r="D27" s="81" t="s">
        <v>911</v>
      </c>
      <c r="E27" s="80"/>
      <c r="F27" s="83"/>
      <c r="G27" s="83"/>
      <c r="H27" s="83"/>
      <c r="I27" s="84" t="s">
        <v>33</v>
      </c>
      <c r="J27" s="85" t="s">
        <v>1283</v>
      </c>
      <c r="K27" s="85" t="s">
        <v>1283</v>
      </c>
      <c r="L27" s="85" t="s">
        <v>1283</v>
      </c>
      <c r="M27" s="85" t="s">
        <v>1283</v>
      </c>
      <c r="N27" s="85" t="s">
        <v>1283</v>
      </c>
      <c r="O27" s="85">
        <v>33417</v>
      </c>
    </row>
    <row r="28" spans="1:15" s="97" customFormat="1" ht="15.75" x14ac:dyDescent="0.25">
      <c r="A28" s="80"/>
      <c r="B28" s="81"/>
      <c r="C28" s="80"/>
      <c r="D28" s="81" t="s">
        <v>915</v>
      </c>
      <c r="E28" s="80"/>
      <c r="F28" s="83"/>
      <c r="G28" s="83"/>
      <c r="H28" s="83"/>
      <c r="I28" s="84" t="s">
        <v>913</v>
      </c>
      <c r="J28" s="85" t="s">
        <v>1283</v>
      </c>
      <c r="K28" s="85" t="s">
        <v>1283</v>
      </c>
      <c r="L28" s="85" t="s">
        <v>1283</v>
      </c>
      <c r="M28" s="85" t="s">
        <v>1283</v>
      </c>
      <c r="N28" s="85" t="s">
        <v>1283</v>
      </c>
      <c r="O28" s="85">
        <v>715508</v>
      </c>
    </row>
    <row r="29" spans="1:15" s="97" customFormat="1" ht="15.75" x14ac:dyDescent="0.25">
      <c r="A29" s="80"/>
      <c r="B29" s="81"/>
      <c r="C29" s="80"/>
      <c r="D29" s="81"/>
      <c r="E29" s="80"/>
      <c r="F29" s="83"/>
      <c r="G29" s="83"/>
      <c r="H29" s="83"/>
      <c r="I29" s="84"/>
      <c r="J29" s="85" t="s">
        <v>1283</v>
      </c>
      <c r="K29" s="85" t="s">
        <v>1283</v>
      </c>
      <c r="L29" s="85" t="s">
        <v>1283</v>
      </c>
      <c r="M29" s="85" t="s">
        <v>1283</v>
      </c>
      <c r="N29" s="85" t="s">
        <v>1283</v>
      </c>
      <c r="O29" s="85" t="s">
        <v>1283</v>
      </c>
    </row>
    <row r="30" spans="1:15" s="97" customFormat="1" ht="15.75" x14ac:dyDescent="0.25">
      <c r="A30" s="80"/>
      <c r="B30" s="81"/>
      <c r="C30" s="80"/>
      <c r="D30" s="81"/>
      <c r="E30" s="80"/>
      <c r="F30" s="80"/>
      <c r="G30" s="128"/>
      <c r="H30" s="80"/>
      <c r="I30" s="335"/>
      <c r="J30" s="127"/>
      <c r="K30" s="90"/>
      <c r="L30" s="89"/>
      <c r="M30" s="90"/>
      <c r="N30" s="89"/>
      <c r="O30" s="90"/>
    </row>
    <row r="31" spans="1:15" ht="15.75" x14ac:dyDescent="0.25">
      <c r="A31" s="26"/>
      <c r="B31" s="27"/>
      <c r="C31" s="26"/>
      <c r="D31" s="27"/>
      <c r="E31" s="26"/>
      <c r="F31" s="26"/>
      <c r="G31" s="28"/>
      <c r="H31" s="26"/>
      <c r="I31" s="29"/>
      <c r="J31" s="30"/>
      <c r="K31" s="31"/>
      <c r="L31" s="32"/>
      <c r="M31" s="31"/>
      <c r="N31" s="32"/>
      <c r="O31" s="31"/>
    </row>
    <row r="32" spans="1:15" ht="78.75" customHeight="1" x14ac:dyDescent="0.25">
      <c r="A32" s="361" t="s">
        <v>321</v>
      </c>
      <c r="B32" s="362"/>
      <c r="C32" s="362"/>
      <c r="D32" s="362"/>
      <c r="E32" s="362"/>
      <c r="F32" s="362"/>
      <c r="G32" s="362"/>
      <c r="H32" s="363"/>
      <c r="I32" s="2" t="s">
        <v>45</v>
      </c>
      <c r="J32" s="2" t="s">
        <v>4</v>
      </c>
      <c r="K32" s="2" t="s">
        <v>3</v>
      </c>
      <c r="L32" s="2" t="s">
        <v>34</v>
      </c>
      <c r="M32" s="2" t="s">
        <v>43</v>
      </c>
      <c r="N32" s="2" t="s">
        <v>51</v>
      </c>
      <c r="O32" s="2" t="s">
        <v>44</v>
      </c>
    </row>
    <row r="33" spans="1:15" ht="16.5" customHeight="1" x14ac:dyDescent="0.25">
      <c r="A33" s="35"/>
      <c r="B33" s="36"/>
      <c r="C33" s="369" t="s">
        <v>52</v>
      </c>
      <c r="D33" s="369"/>
      <c r="E33" s="369"/>
      <c r="F33" s="369"/>
      <c r="G33" s="369"/>
      <c r="H33" s="369"/>
      <c r="I33" s="370"/>
      <c r="J33" s="20">
        <v>890533</v>
      </c>
      <c r="K33" s="20">
        <v>189959</v>
      </c>
      <c r="L33" s="21">
        <v>-700574</v>
      </c>
      <c r="M33" s="86"/>
      <c r="N33" s="86"/>
      <c r="O33" s="86"/>
    </row>
    <row r="34" spans="1:15" ht="16.5" customHeight="1" x14ac:dyDescent="0.25">
      <c r="A34" s="37"/>
      <c r="B34" s="38"/>
      <c r="C34" s="366" t="s">
        <v>53</v>
      </c>
      <c r="D34" s="366"/>
      <c r="E34" s="366"/>
      <c r="F34" s="366"/>
      <c r="G34" s="366"/>
      <c r="H34" s="366"/>
      <c r="I34" s="367"/>
      <c r="J34" s="22">
        <v>49689</v>
      </c>
      <c r="K34" s="22">
        <v>1338</v>
      </c>
      <c r="L34" s="22">
        <v>-48351</v>
      </c>
      <c r="M34" s="19"/>
      <c r="N34" s="19"/>
      <c r="O34" s="19"/>
    </row>
    <row r="35" spans="1:15" ht="16.5" customHeight="1" x14ac:dyDescent="0.25">
      <c r="A35" s="39"/>
      <c r="B35" s="40"/>
      <c r="C35" s="364" t="s">
        <v>54</v>
      </c>
      <c r="D35" s="364"/>
      <c r="E35" s="364"/>
      <c r="F35" s="364"/>
      <c r="G35" s="364"/>
      <c r="H35" s="364"/>
      <c r="I35" s="365"/>
      <c r="J35" s="21">
        <v>940222</v>
      </c>
      <c r="K35" s="21">
        <v>191297</v>
      </c>
      <c r="L35" s="21">
        <v>-748925</v>
      </c>
      <c r="M35" s="86"/>
      <c r="N35" s="86"/>
      <c r="O35" s="86"/>
    </row>
    <row r="36" spans="1:15" ht="16.5" customHeight="1" x14ac:dyDescent="0.25">
      <c r="A36" s="37"/>
      <c r="B36" s="38"/>
      <c r="C36" s="366" t="s">
        <v>55</v>
      </c>
      <c r="D36" s="366"/>
      <c r="E36" s="366"/>
      <c r="F36" s="366"/>
      <c r="G36" s="366"/>
      <c r="H36" s="366"/>
      <c r="I36" s="367"/>
      <c r="J36" s="22">
        <v>0</v>
      </c>
      <c r="K36" s="22">
        <v>748925</v>
      </c>
      <c r="L36" s="22">
        <v>748925</v>
      </c>
      <c r="M36" s="19"/>
      <c r="N36" s="19"/>
      <c r="O36" s="19"/>
    </row>
    <row r="37" spans="1:15" ht="16.5" customHeight="1" x14ac:dyDescent="0.25">
      <c r="A37" s="41"/>
      <c r="B37" s="42"/>
      <c r="C37" s="358" t="s">
        <v>56</v>
      </c>
      <c r="D37" s="358"/>
      <c r="E37" s="358"/>
      <c r="F37" s="358"/>
      <c r="G37" s="358"/>
      <c r="H37" s="358"/>
      <c r="I37" s="359"/>
      <c r="J37" s="34">
        <v>940222</v>
      </c>
      <c r="K37" s="34">
        <v>940222</v>
      </c>
      <c r="L37" s="34">
        <v>0</v>
      </c>
      <c r="M37" s="33">
        <v>137</v>
      </c>
      <c r="N37" s="33">
        <v>137</v>
      </c>
      <c r="O37" s="29"/>
    </row>
    <row r="38" spans="1:15" ht="15.75" x14ac:dyDescent="0.25">
      <c r="A38" s="4"/>
      <c r="B38" s="4"/>
      <c r="C38" s="4"/>
      <c r="D38" s="4"/>
      <c r="E38" s="4"/>
      <c r="F38" s="4"/>
      <c r="G38" s="3"/>
      <c r="H38" s="4"/>
      <c r="I38" s="23"/>
      <c r="J38" s="5"/>
      <c r="K38" s="5"/>
      <c r="L38" s="5"/>
      <c r="M38" s="6"/>
      <c r="N38" s="6"/>
      <c r="O38" s="6"/>
    </row>
    <row r="39" spans="1:15" x14ac:dyDescent="0.25">
      <c r="A39" s="13"/>
      <c r="B39" s="13"/>
      <c r="C39" s="24"/>
      <c r="D39" s="13"/>
      <c r="E39" s="13"/>
      <c r="F39" s="13"/>
      <c r="G39" s="24"/>
      <c r="H39" s="13"/>
      <c r="I39" s="6"/>
      <c r="J39" s="6"/>
      <c r="K39" s="6"/>
      <c r="L39" s="6"/>
      <c r="M39" s="6"/>
      <c r="N39" s="6"/>
      <c r="O39" s="6"/>
    </row>
    <row r="42" spans="1:15" x14ac:dyDescent="0.25">
      <c r="J42" s="357" t="s">
        <v>1203</v>
      </c>
      <c r="K42" s="357"/>
      <c r="L42" s="357"/>
      <c r="M42" s="357"/>
    </row>
    <row r="44" spans="1:15" x14ac:dyDescent="0.25">
      <c r="J44" t="s">
        <v>39</v>
      </c>
      <c r="K44" t="s">
        <v>333</v>
      </c>
      <c r="L44" t="s">
        <v>8</v>
      </c>
      <c r="M44" t="s">
        <v>402</v>
      </c>
    </row>
    <row r="45" spans="1:15" x14ac:dyDescent="0.25">
      <c r="C45" t="s">
        <v>19</v>
      </c>
      <c r="D45" t="s">
        <v>20</v>
      </c>
      <c r="J45" s="60">
        <f>SUMIF($D$10:$D$29,$C45,$J$10:$J$29)</f>
        <v>605804</v>
      </c>
      <c r="K45" s="60"/>
      <c r="L45" s="60"/>
      <c r="M45" s="60">
        <f>J45+K45+L45</f>
        <v>605804</v>
      </c>
    </row>
    <row r="46" spans="1:15" x14ac:dyDescent="0.25">
      <c r="C46" t="s">
        <v>21</v>
      </c>
      <c r="D46" t="s">
        <v>374</v>
      </c>
      <c r="J46" s="60">
        <f>SUMIF($D$10:$D$29,$C46,$J$10:$J$29)</f>
        <v>94881</v>
      </c>
      <c r="K46" s="60"/>
      <c r="L46" s="60"/>
      <c r="M46" s="60">
        <f t="shared" ref="M46:M60" si="0">J46+K46+L46</f>
        <v>94881</v>
      </c>
    </row>
    <row r="47" spans="1:15" x14ac:dyDescent="0.25">
      <c r="C47" t="s">
        <v>23</v>
      </c>
      <c r="D47" t="s">
        <v>24</v>
      </c>
      <c r="J47" s="60">
        <f>SUMIF($D$10:$D$29,$C47,$J$10:$J$29)</f>
        <v>164091</v>
      </c>
      <c r="K47" s="60"/>
      <c r="L47" s="60"/>
      <c r="M47" s="60">
        <f t="shared" si="0"/>
        <v>164091</v>
      </c>
    </row>
    <row r="48" spans="1:15" x14ac:dyDescent="0.25">
      <c r="C48" t="s">
        <v>25</v>
      </c>
      <c r="D48" t="s">
        <v>26</v>
      </c>
      <c r="J48" s="60">
        <f>SUMIF($D$10:$D$29,$C48,$J$10:$J$29)</f>
        <v>1000</v>
      </c>
      <c r="K48" s="60"/>
      <c r="L48" s="60"/>
      <c r="M48" s="60">
        <f t="shared" si="0"/>
        <v>1000</v>
      </c>
    </row>
    <row r="49" spans="3:13" x14ac:dyDescent="0.25">
      <c r="C49" t="s">
        <v>27</v>
      </c>
      <c r="D49" t="s">
        <v>369</v>
      </c>
      <c r="J49" s="60">
        <f>SUMIF($D$10:$D$29,$C49,$J$10:$J$29)</f>
        <v>24757</v>
      </c>
      <c r="K49" s="60"/>
      <c r="L49" s="60"/>
      <c r="M49" s="60">
        <f t="shared" si="0"/>
        <v>24757</v>
      </c>
    </row>
    <row r="50" spans="3:13" x14ac:dyDescent="0.25">
      <c r="C50" t="s">
        <v>28</v>
      </c>
      <c r="D50" t="s">
        <v>370</v>
      </c>
      <c r="J50" s="60">
        <f>SUMIF($D$10:$D$29,$C50,$L$10:$L$29)</f>
        <v>24689</v>
      </c>
      <c r="K50" s="60"/>
      <c r="L50" s="60"/>
      <c r="M50" s="60">
        <f t="shared" si="0"/>
        <v>24689</v>
      </c>
    </row>
    <row r="51" spans="3:13" x14ac:dyDescent="0.25">
      <c r="C51" t="s">
        <v>29</v>
      </c>
      <c r="D51" t="s">
        <v>30</v>
      </c>
      <c r="J51" s="60">
        <f>SUMIF($D$10:$D$29,$C51,$L$10:$L$29)</f>
        <v>25000</v>
      </c>
      <c r="K51" s="60"/>
      <c r="L51" s="60"/>
      <c r="M51" s="60">
        <f t="shared" si="0"/>
        <v>25000</v>
      </c>
    </row>
    <row r="52" spans="3:13" x14ac:dyDescent="0.25">
      <c r="C52" t="s">
        <v>31</v>
      </c>
      <c r="D52" t="s">
        <v>32</v>
      </c>
      <c r="J52" s="60">
        <f>SUMIF($D$10:$D$29,$C52,$L$10:$L$29)</f>
        <v>0</v>
      </c>
      <c r="K52" s="60"/>
      <c r="L52" s="60"/>
      <c r="M52" s="60">
        <f t="shared" si="0"/>
        <v>0</v>
      </c>
    </row>
    <row r="53" spans="3:13" s="59" customFormat="1" x14ac:dyDescent="0.25">
      <c r="C53" s="59" t="s">
        <v>375</v>
      </c>
      <c r="D53" s="59" t="s">
        <v>376</v>
      </c>
      <c r="J53" s="171">
        <f>SUM(J54:J60)</f>
        <v>0</v>
      </c>
      <c r="K53" s="171">
        <f t="shared" ref="K53:L53" si="1">SUM(K54:K60)</f>
        <v>0</v>
      </c>
      <c r="L53" s="171">
        <f t="shared" si="1"/>
        <v>0</v>
      </c>
      <c r="M53" s="171">
        <f t="shared" si="0"/>
        <v>0</v>
      </c>
    </row>
    <row r="54" spans="3:13" x14ac:dyDescent="0.25">
      <c r="C54" t="s">
        <v>921</v>
      </c>
      <c r="D54" t="s">
        <v>928</v>
      </c>
      <c r="J54" s="172">
        <f t="shared" ref="J54:J60" si="2">SUMIF($D$10:$D$29,$C54,$N$10:$N$29)</f>
        <v>0</v>
      </c>
      <c r="K54" s="172"/>
      <c r="L54" s="172"/>
      <c r="M54" s="172">
        <f t="shared" si="0"/>
        <v>0</v>
      </c>
    </row>
    <row r="55" spans="3:13" x14ac:dyDescent="0.25">
      <c r="C55" t="s">
        <v>922</v>
      </c>
      <c r="D55" t="s">
        <v>929</v>
      </c>
      <c r="J55" s="172">
        <f t="shared" si="2"/>
        <v>0</v>
      </c>
      <c r="K55" s="172"/>
      <c r="L55" s="172"/>
      <c r="M55" s="172">
        <f t="shared" si="0"/>
        <v>0</v>
      </c>
    </row>
    <row r="56" spans="3:13" x14ac:dyDescent="0.25">
      <c r="C56" t="s">
        <v>923</v>
      </c>
      <c r="D56" t="s">
        <v>930</v>
      </c>
      <c r="J56" s="172">
        <f t="shared" si="2"/>
        <v>0</v>
      </c>
      <c r="K56" s="172"/>
      <c r="L56" s="172"/>
      <c r="M56" s="172">
        <f t="shared" si="0"/>
        <v>0</v>
      </c>
    </row>
    <row r="57" spans="3:13" x14ac:dyDescent="0.25">
      <c r="C57" t="s">
        <v>924</v>
      </c>
      <c r="D57" t="s">
        <v>931</v>
      </c>
      <c r="J57" s="172">
        <f t="shared" si="2"/>
        <v>0</v>
      </c>
      <c r="K57" s="172"/>
      <c r="L57" s="172"/>
      <c r="M57" s="172">
        <f t="shared" si="0"/>
        <v>0</v>
      </c>
    </row>
    <row r="58" spans="3:13" x14ac:dyDescent="0.25">
      <c r="C58" t="s">
        <v>925</v>
      </c>
      <c r="D58" t="s">
        <v>932</v>
      </c>
      <c r="J58" s="172">
        <f t="shared" si="2"/>
        <v>0</v>
      </c>
      <c r="K58" s="172"/>
      <c r="L58" s="172"/>
      <c r="M58" s="172">
        <f t="shared" si="0"/>
        <v>0</v>
      </c>
    </row>
    <row r="59" spans="3:13" x14ac:dyDescent="0.25">
      <c r="C59" t="s">
        <v>926</v>
      </c>
      <c r="D59" t="s">
        <v>933</v>
      </c>
      <c r="J59" s="172">
        <f t="shared" si="2"/>
        <v>0</v>
      </c>
      <c r="K59" s="172"/>
      <c r="L59" s="172"/>
      <c r="M59" s="172">
        <f t="shared" si="0"/>
        <v>0</v>
      </c>
    </row>
    <row r="60" spans="3:13" x14ac:dyDescent="0.25">
      <c r="C60" t="s">
        <v>927</v>
      </c>
      <c r="D60" t="s">
        <v>934</v>
      </c>
      <c r="J60" s="172">
        <f t="shared" si="2"/>
        <v>0</v>
      </c>
      <c r="K60" s="172"/>
      <c r="L60" s="172"/>
      <c r="M60" s="172">
        <f t="shared" si="0"/>
        <v>0</v>
      </c>
    </row>
    <row r="61" spans="3:13" s="59" customFormat="1" x14ac:dyDescent="0.25">
      <c r="D61" s="59" t="s">
        <v>377</v>
      </c>
      <c r="J61" s="171">
        <f>SUM(J45:J53)</f>
        <v>940222</v>
      </c>
      <c r="K61" s="171">
        <f t="shared" ref="K61:L61" si="3">SUM(K45:K53)</f>
        <v>0</v>
      </c>
      <c r="L61" s="171">
        <f t="shared" si="3"/>
        <v>0</v>
      </c>
      <c r="M61" s="171">
        <f>J61+K61+L61</f>
        <v>940222</v>
      </c>
    </row>
    <row r="62" spans="3:13" x14ac:dyDescent="0.25">
      <c r="C62" t="s">
        <v>5</v>
      </c>
      <c r="D62" t="s">
        <v>332</v>
      </c>
      <c r="J62" s="60">
        <f>SUMIF($D$10:$D$29,$C62,$K$10:$K$29)</f>
        <v>0</v>
      </c>
      <c r="K62" s="60"/>
      <c r="L62" s="60"/>
      <c r="M62" s="60">
        <f t="shared" ref="M62:M68" si="4">J62+K62+L62</f>
        <v>0</v>
      </c>
    </row>
    <row r="63" spans="3:13" x14ac:dyDescent="0.25">
      <c r="C63" t="s">
        <v>6</v>
      </c>
      <c r="D63" t="s">
        <v>7</v>
      </c>
      <c r="J63" s="60">
        <f>SUMIF($D$10:$D$29,$C63,$M$10:$M$29)</f>
        <v>0</v>
      </c>
      <c r="K63" s="60"/>
      <c r="L63" s="60"/>
      <c r="M63" s="60">
        <f t="shared" si="4"/>
        <v>0</v>
      </c>
    </row>
    <row r="64" spans="3:13" x14ac:dyDescent="0.25">
      <c r="C64" t="s">
        <v>9</v>
      </c>
      <c r="D64" t="s">
        <v>10</v>
      </c>
      <c r="J64" s="60">
        <f>SUMIF($D$10:$D$29,$C64,$K$10:$K$29)</f>
        <v>0</v>
      </c>
      <c r="K64" s="60"/>
      <c r="L64" s="60"/>
      <c r="M64" s="60">
        <f t="shared" si="4"/>
        <v>0</v>
      </c>
    </row>
    <row r="65" spans="3:13" x14ac:dyDescent="0.25">
      <c r="C65" t="s">
        <v>11</v>
      </c>
      <c r="D65" t="s">
        <v>12</v>
      </c>
      <c r="J65" s="60">
        <f>SUMIF($D$10:$D$29,$C65,$K$10:$K$29)</f>
        <v>189959</v>
      </c>
      <c r="K65" s="60"/>
      <c r="L65" s="60"/>
      <c r="M65" s="60">
        <f t="shared" si="4"/>
        <v>189959</v>
      </c>
    </row>
    <row r="66" spans="3:13" x14ac:dyDescent="0.25">
      <c r="C66" t="s">
        <v>13</v>
      </c>
      <c r="D66" t="s">
        <v>14</v>
      </c>
      <c r="J66" s="60">
        <f>SUMIF($D$10:$D$29,$C66,$M$10:$M$29)</f>
        <v>0</v>
      </c>
      <c r="K66" s="60"/>
      <c r="L66" s="60"/>
      <c r="M66" s="60">
        <f t="shared" si="4"/>
        <v>0</v>
      </c>
    </row>
    <row r="67" spans="3:13" x14ac:dyDescent="0.25">
      <c r="C67" t="s">
        <v>15</v>
      </c>
      <c r="D67" t="s">
        <v>16</v>
      </c>
      <c r="J67" s="60">
        <f>SUMIF($D$10:$D$29,$C67,$K$10:$K$29)</f>
        <v>0</v>
      </c>
      <c r="K67" s="60"/>
      <c r="L67" s="60"/>
      <c r="M67" s="60">
        <f t="shared" si="4"/>
        <v>0</v>
      </c>
    </row>
    <row r="68" spans="3:13" x14ac:dyDescent="0.25">
      <c r="C68" t="s">
        <v>17</v>
      </c>
      <c r="D68" t="s">
        <v>18</v>
      </c>
      <c r="J68" s="60">
        <f>SUMIF($D$10:$D$29,$C68,$M$10:$M$29)</f>
        <v>1338</v>
      </c>
      <c r="K68" s="60"/>
      <c r="L68" s="60"/>
      <c r="M68" s="60">
        <f t="shared" si="4"/>
        <v>1338</v>
      </c>
    </row>
    <row r="69" spans="3:13" s="59" customFormat="1" x14ac:dyDescent="0.25">
      <c r="C69" s="59" t="s">
        <v>40</v>
      </c>
      <c r="D69" s="59" t="s">
        <v>364</v>
      </c>
      <c r="J69" s="171">
        <f>SUM(J70:J77)</f>
        <v>748925</v>
      </c>
      <c r="K69" s="171">
        <f t="shared" ref="K69:M69" si="5">SUM(K70:K77)</f>
        <v>0</v>
      </c>
      <c r="L69" s="171">
        <f t="shared" si="5"/>
        <v>0</v>
      </c>
      <c r="M69" s="171">
        <f t="shared" si="5"/>
        <v>748925</v>
      </c>
    </row>
    <row r="70" spans="3:13" x14ac:dyDescent="0.25">
      <c r="C70" t="s">
        <v>907</v>
      </c>
      <c r="D70" t="s">
        <v>908</v>
      </c>
      <c r="J70" s="172">
        <f t="shared" ref="J70:J77" si="6">SUMIF($D$10:$D$29,$C70,$O$10:$O$29)</f>
        <v>0</v>
      </c>
      <c r="K70" s="172"/>
      <c r="L70" s="172"/>
      <c r="M70" s="172">
        <f t="shared" ref="M70:M77" si="7">J70+K70+L70</f>
        <v>0</v>
      </c>
    </row>
    <row r="71" spans="3:13" x14ac:dyDescent="0.25">
      <c r="C71" t="s">
        <v>909</v>
      </c>
      <c r="D71" t="s">
        <v>910</v>
      </c>
      <c r="J71" s="172">
        <f t="shared" si="6"/>
        <v>0</v>
      </c>
      <c r="K71" s="172"/>
      <c r="L71" s="172"/>
      <c r="M71" s="172">
        <f t="shared" si="7"/>
        <v>0</v>
      </c>
    </row>
    <row r="72" spans="3:13" x14ac:dyDescent="0.25">
      <c r="C72" t="s">
        <v>911</v>
      </c>
      <c r="D72" t="s">
        <v>33</v>
      </c>
      <c r="J72" s="172">
        <f t="shared" si="6"/>
        <v>33417</v>
      </c>
      <c r="K72" s="172"/>
      <c r="L72" s="172"/>
      <c r="M72" s="172">
        <f t="shared" si="7"/>
        <v>33417</v>
      </c>
    </row>
    <row r="73" spans="3:13" x14ac:dyDescent="0.25">
      <c r="C73" t="s">
        <v>912</v>
      </c>
      <c r="D73" t="s">
        <v>372</v>
      </c>
      <c r="J73" s="172">
        <f t="shared" si="6"/>
        <v>0</v>
      </c>
      <c r="K73" s="172"/>
      <c r="L73" s="172"/>
      <c r="M73" s="172">
        <f t="shared" si="7"/>
        <v>0</v>
      </c>
    </row>
    <row r="74" spans="3:13" x14ac:dyDescent="0.25">
      <c r="C74" t="s">
        <v>914</v>
      </c>
      <c r="D74" t="s">
        <v>916</v>
      </c>
      <c r="J74" s="172">
        <f t="shared" si="6"/>
        <v>0</v>
      </c>
      <c r="K74" s="172"/>
      <c r="L74" s="172"/>
      <c r="M74" s="172">
        <f t="shared" si="7"/>
        <v>0</v>
      </c>
    </row>
    <row r="75" spans="3:13" x14ac:dyDescent="0.25">
      <c r="C75" t="s">
        <v>915</v>
      </c>
      <c r="D75" t="s">
        <v>913</v>
      </c>
      <c r="J75" s="172">
        <f t="shared" si="6"/>
        <v>715508</v>
      </c>
      <c r="K75" s="172"/>
      <c r="L75" s="172"/>
      <c r="M75" s="172">
        <f t="shared" si="7"/>
        <v>715508</v>
      </c>
    </row>
    <row r="76" spans="3:13" x14ac:dyDescent="0.25">
      <c r="C76" t="s">
        <v>917</v>
      </c>
      <c r="D76" t="s">
        <v>918</v>
      </c>
      <c r="J76" s="172">
        <f t="shared" si="6"/>
        <v>0</v>
      </c>
      <c r="K76" s="172"/>
      <c r="L76" s="172"/>
      <c r="M76" s="172">
        <f t="shared" si="7"/>
        <v>0</v>
      </c>
    </row>
    <row r="77" spans="3:13" x14ac:dyDescent="0.25">
      <c r="C77" t="s">
        <v>919</v>
      </c>
      <c r="D77" t="s">
        <v>920</v>
      </c>
      <c r="J77" s="172">
        <f t="shared" si="6"/>
        <v>0</v>
      </c>
      <c r="K77" s="172"/>
      <c r="L77" s="172"/>
      <c r="M77" s="172">
        <f t="shared" si="7"/>
        <v>0</v>
      </c>
    </row>
    <row r="78" spans="3:13" s="59" customFormat="1" x14ac:dyDescent="0.25">
      <c r="D78" s="59" t="s">
        <v>378</v>
      </c>
      <c r="J78" s="171">
        <f>SUM(J62:J69)</f>
        <v>940222</v>
      </c>
      <c r="K78" s="171">
        <f>SUM(K62:K69)</f>
        <v>0</v>
      </c>
      <c r="L78" s="171">
        <f>SUM(L62:L69)</f>
        <v>0</v>
      </c>
      <c r="M78" s="171">
        <f>J78+K78+L78</f>
        <v>940222</v>
      </c>
    </row>
    <row r="81" spans="9:13" x14ac:dyDescent="0.25">
      <c r="I81" t="s">
        <v>716</v>
      </c>
      <c r="J81">
        <f>J61-J78</f>
        <v>0</v>
      </c>
      <c r="K81">
        <f t="shared" ref="K81:M81" si="8">K61-K78</f>
        <v>0</v>
      </c>
      <c r="L81">
        <f t="shared" si="8"/>
        <v>0</v>
      </c>
      <c r="M81">
        <f t="shared" si="8"/>
        <v>0</v>
      </c>
    </row>
    <row r="86" spans="9:13" x14ac:dyDescent="0.25">
      <c r="J86" s="60"/>
    </row>
  </sheetData>
  <mergeCells count="24">
    <mergeCell ref="J42:M42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37:I37"/>
    <mergeCell ref="C33:I33"/>
    <mergeCell ref="C34:I34"/>
    <mergeCell ref="A32:H32"/>
    <mergeCell ref="C35:I35"/>
    <mergeCell ref="C36:I3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54"/>
  <sheetViews>
    <sheetView view="pageBreakPreview" topLeftCell="A82" zoomScale="72" zoomScaleNormal="100" zoomScaleSheetLayoutView="72" workbookViewId="0">
      <selection activeCell="P89" sqref="P89"/>
    </sheetView>
  </sheetViews>
  <sheetFormatPr defaultRowHeight="15" x14ac:dyDescent="0.25"/>
  <cols>
    <col min="1" max="1" width="7.7109375" customWidth="1"/>
    <col min="2" max="2" width="8.5703125" customWidth="1"/>
    <col min="3" max="3" width="13.42578125" customWidth="1"/>
    <col min="4" max="4" width="8.28515625" customWidth="1"/>
    <col min="5" max="5" width="16.28515625" customWidth="1"/>
    <col min="6" max="6" width="7.7109375" customWidth="1"/>
    <col min="7" max="7" width="16.42578125" customWidth="1"/>
    <col min="8" max="8" width="37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1163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7" customFormat="1" ht="15.75" x14ac:dyDescent="0.25">
      <c r="A9" s="80"/>
      <c r="B9" s="80"/>
      <c r="C9" s="80"/>
      <c r="D9" s="80"/>
      <c r="E9" s="83"/>
      <c r="F9" s="83"/>
      <c r="G9" s="83"/>
      <c r="H9" s="80"/>
      <c r="I9" s="110"/>
      <c r="J9" s="85"/>
      <c r="K9" s="85"/>
      <c r="L9" s="85"/>
      <c r="M9" s="85"/>
      <c r="N9" s="85"/>
      <c r="O9" s="85"/>
    </row>
    <row r="10" spans="1:15" s="97" customFormat="1" ht="15.75" x14ac:dyDescent="0.25">
      <c r="A10" s="80"/>
      <c r="B10" s="81">
        <v>212701</v>
      </c>
      <c r="C10" s="211" t="s">
        <v>1181</v>
      </c>
      <c r="D10" s="81"/>
      <c r="E10" s="80"/>
      <c r="F10" s="83"/>
      <c r="G10" s="83"/>
      <c r="H10" s="83"/>
      <c r="I10" s="84"/>
      <c r="J10" s="85"/>
      <c r="K10" s="85"/>
      <c r="L10" s="85"/>
      <c r="M10" s="85"/>
      <c r="N10" s="85"/>
      <c r="O10" s="85"/>
    </row>
    <row r="11" spans="1:15" s="137" customFormat="1" ht="15.75" x14ac:dyDescent="0.25">
      <c r="A11" s="263"/>
      <c r="B11" s="131"/>
      <c r="C11" s="276"/>
      <c r="D11" s="131" t="s">
        <v>19</v>
      </c>
      <c r="E11" s="263"/>
      <c r="F11" s="264"/>
      <c r="G11" s="264"/>
      <c r="H11" s="264"/>
      <c r="I11" s="84" t="s">
        <v>20</v>
      </c>
      <c r="J11" s="130">
        <v>2329458</v>
      </c>
      <c r="K11" s="130" t="s">
        <v>1283</v>
      </c>
      <c r="L11" s="130" t="s">
        <v>1283</v>
      </c>
      <c r="M11" s="130" t="s">
        <v>1283</v>
      </c>
      <c r="N11" s="130" t="s">
        <v>1283</v>
      </c>
      <c r="O11" s="130" t="s">
        <v>1283</v>
      </c>
    </row>
    <row r="12" spans="1:15" s="137" customFormat="1" ht="31.5" x14ac:dyDescent="0.25">
      <c r="A12" s="263"/>
      <c r="B12" s="131"/>
      <c r="C12" s="270"/>
      <c r="D12" s="131" t="s">
        <v>21</v>
      </c>
      <c r="E12" s="263"/>
      <c r="F12" s="264"/>
      <c r="G12" s="264"/>
      <c r="H12" s="264"/>
      <c r="I12" s="84" t="s">
        <v>22</v>
      </c>
      <c r="J12" s="130">
        <v>487471</v>
      </c>
      <c r="K12" s="130" t="s">
        <v>1283</v>
      </c>
      <c r="L12" s="130" t="s">
        <v>1283</v>
      </c>
      <c r="M12" s="130" t="s">
        <v>1283</v>
      </c>
      <c r="N12" s="130" t="s">
        <v>1283</v>
      </c>
      <c r="O12" s="130" t="s">
        <v>1283</v>
      </c>
    </row>
    <row r="13" spans="1:15" s="137" customFormat="1" ht="15.75" x14ac:dyDescent="0.25">
      <c r="A13" s="263"/>
      <c r="B13" s="131"/>
      <c r="C13" s="270"/>
      <c r="D13" s="131" t="s">
        <v>23</v>
      </c>
      <c r="E13" s="263"/>
      <c r="F13" s="263"/>
      <c r="G13" s="100"/>
      <c r="H13" s="263"/>
      <c r="I13" s="136" t="s">
        <v>24</v>
      </c>
      <c r="J13" s="130">
        <v>871783</v>
      </c>
      <c r="K13" s="130" t="s">
        <v>1283</v>
      </c>
      <c r="L13" s="130" t="s">
        <v>1283</v>
      </c>
      <c r="M13" s="130" t="s">
        <v>1283</v>
      </c>
      <c r="N13" s="130" t="s">
        <v>1283</v>
      </c>
      <c r="O13" s="130" t="s">
        <v>1283</v>
      </c>
    </row>
    <row r="14" spans="1:15" s="137" customFormat="1" ht="15.75" x14ac:dyDescent="0.25">
      <c r="A14" s="263"/>
      <c r="B14" s="131"/>
      <c r="C14" s="270"/>
      <c r="D14" s="131" t="s">
        <v>25</v>
      </c>
      <c r="E14" s="263"/>
      <c r="F14" s="263"/>
      <c r="G14" s="100"/>
      <c r="H14" s="263"/>
      <c r="I14" s="136" t="s">
        <v>26</v>
      </c>
      <c r="J14" s="130" t="s">
        <v>1283</v>
      </c>
      <c r="K14" s="130" t="s">
        <v>1283</v>
      </c>
      <c r="L14" s="130" t="s">
        <v>1283</v>
      </c>
      <c r="M14" s="130" t="s">
        <v>1283</v>
      </c>
      <c r="N14" s="130" t="s">
        <v>1283</v>
      </c>
      <c r="O14" s="130" t="s">
        <v>1283</v>
      </c>
    </row>
    <row r="15" spans="1:15" s="137" customFormat="1" ht="15.75" x14ac:dyDescent="0.25">
      <c r="A15" s="263"/>
      <c r="B15" s="131"/>
      <c r="C15" s="270"/>
      <c r="D15" s="131" t="s">
        <v>27</v>
      </c>
      <c r="E15" s="263"/>
      <c r="F15" s="263"/>
      <c r="G15" s="100"/>
      <c r="H15" s="263"/>
      <c r="I15" s="136" t="s">
        <v>369</v>
      </c>
      <c r="J15" s="130">
        <v>9819</v>
      </c>
      <c r="K15" s="130" t="s">
        <v>1283</v>
      </c>
      <c r="L15" s="130" t="s">
        <v>1283</v>
      </c>
      <c r="M15" s="130" t="s">
        <v>1283</v>
      </c>
      <c r="N15" s="130" t="s">
        <v>1283</v>
      </c>
      <c r="O15" s="130" t="s">
        <v>1283</v>
      </c>
    </row>
    <row r="16" spans="1:15" s="137" customFormat="1" ht="15.75" x14ac:dyDescent="0.25">
      <c r="A16" s="263"/>
      <c r="B16" s="131"/>
      <c r="C16" s="270"/>
      <c r="D16" s="131" t="s">
        <v>28</v>
      </c>
      <c r="E16" s="100" t="s">
        <v>409</v>
      </c>
      <c r="F16" s="263"/>
      <c r="G16" s="100" t="s">
        <v>1251</v>
      </c>
      <c r="H16" s="264" t="s">
        <v>406</v>
      </c>
      <c r="I16" s="136" t="s">
        <v>370</v>
      </c>
      <c r="J16" s="130" t="s">
        <v>1283</v>
      </c>
      <c r="K16" s="130" t="s">
        <v>1283</v>
      </c>
      <c r="L16" s="130">
        <v>24186</v>
      </c>
      <c r="M16" s="130" t="s">
        <v>1283</v>
      </c>
      <c r="N16" s="130" t="s">
        <v>1283</v>
      </c>
      <c r="O16" s="130" t="s">
        <v>1283</v>
      </c>
    </row>
    <row r="17" spans="1:15" s="137" customFormat="1" ht="35.25" customHeight="1" x14ac:dyDescent="0.25">
      <c r="A17" s="263"/>
      <c r="B17" s="131"/>
      <c r="C17" s="270"/>
      <c r="D17" s="131" t="s">
        <v>28</v>
      </c>
      <c r="E17" s="100" t="s">
        <v>409</v>
      </c>
      <c r="F17" s="131"/>
      <c r="G17" s="100" t="s">
        <v>170</v>
      </c>
      <c r="H17" s="125" t="s">
        <v>428</v>
      </c>
      <c r="I17" s="136" t="s">
        <v>370</v>
      </c>
      <c r="J17" s="130" t="s">
        <v>1283</v>
      </c>
      <c r="K17" s="130" t="s">
        <v>1283</v>
      </c>
      <c r="L17" s="130">
        <v>15846</v>
      </c>
      <c r="M17" s="130" t="s">
        <v>1283</v>
      </c>
      <c r="N17" s="130" t="s">
        <v>1283</v>
      </c>
      <c r="O17" s="130" t="s">
        <v>1283</v>
      </c>
    </row>
    <row r="18" spans="1:15" s="137" customFormat="1" ht="36" customHeight="1" x14ac:dyDescent="0.25">
      <c r="A18" s="263"/>
      <c r="B18" s="131"/>
      <c r="C18" s="270"/>
      <c r="D18" s="131" t="s">
        <v>28</v>
      </c>
      <c r="E18" s="100" t="s">
        <v>409</v>
      </c>
      <c r="F18" s="131"/>
      <c r="G18" s="100" t="s">
        <v>180</v>
      </c>
      <c r="H18" s="125" t="s">
        <v>429</v>
      </c>
      <c r="I18" s="136" t="s">
        <v>370</v>
      </c>
      <c r="J18" s="130" t="s">
        <v>1283</v>
      </c>
      <c r="K18" s="130" t="s">
        <v>1283</v>
      </c>
      <c r="L18" s="130">
        <v>11259</v>
      </c>
      <c r="M18" s="130" t="s">
        <v>1283</v>
      </c>
      <c r="N18" s="130" t="s">
        <v>1283</v>
      </c>
      <c r="O18" s="130" t="s">
        <v>1283</v>
      </c>
    </row>
    <row r="19" spans="1:15" s="137" customFormat="1" ht="15.75" x14ac:dyDescent="0.25">
      <c r="A19" s="263"/>
      <c r="B19" s="131"/>
      <c r="C19" s="270"/>
      <c r="D19" s="131" t="s">
        <v>28</v>
      </c>
      <c r="E19" s="100" t="s">
        <v>409</v>
      </c>
      <c r="F19" s="131"/>
      <c r="G19" s="100" t="s">
        <v>196</v>
      </c>
      <c r="H19" s="125" t="s">
        <v>430</v>
      </c>
      <c r="I19" s="136" t="s">
        <v>370</v>
      </c>
      <c r="J19" s="130" t="s">
        <v>1283</v>
      </c>
      <c r="K19" s="130" t="s">
        <v>1283</v>
      </c>
      <c r="L19" s="130">
        <v>693</v>
      </c>
      <c r="M19" s="130" t="s">
        <v>1283</v>
      </c>
      <c r="N19" s="130" t="s">
        <v>1283</v>
      </c>
      <c r="O19" s="130" t="s">
        <v>1283</v>
      </c>
    </row>
    <row r="20" spans="1:15" s="137" customFormat="1" ht="47.25" customHeight="1" x14ac:dyDescent="0.25">
      <c r="A20" s="263"/>
      <c r="B20" s="131"/>
      <c r="C20" s="270"/>
      <c r="D20" s="131" t="s">
        <v>28</v>
      </c>
      <c r="E20" s="100" t="s">
        <v>409</v>
      </c>
      <c r="F20" s="131"/>
      <c r="G20" s="100" t="s">
        <v>427</v>
      </c>
      <c r="H20" s="125" t="s">
        <v>431</v>
      </c>
      <c r="I20" s="136" t="s">
        <v>370</v>
      </c>
      <c r="J20" s="130" t="s">
        <v>1283</v>
      </c>
      <c r="K20" s="130" t="s">
        <v>1283</v>
      </c>
      <c r="L20" s="130" t="s">
        <v>1283</v>
      </c>
      <c r="M20" s="130" t="s">
        <v>1283</v>
      </c>
      <c r="N20" s="130" t="s">
        <v>1283</v>
      </c>
      <c r="O20" s="130" t="s">
        <v>1283</v>
      </c>
    </row>
    <row r="21" spans="1:15" s="137" customFormat="1" ht="31.5" x14ac:dyDescent="0.25">
      <c r="A21" s="263"/>
      <c r="B21" s="131"/>
      <c r="C21" s="270"/>
      <c r="D21" s="131" t="s">
        <v>28</v>
      </c>
      <c r="E21" s="100" t="s">
        <v>409</v>
      </c>
      <c r="F21" s="131"/>
      <c r="G21" s="100" t="s">
        <v>1230</v>
      </c>
      <c r="H21" s="125" t="s">
        <v>432</v>
      </c>
      <c r="I21" s="136" t="s">
        <v>370</v>
      </c>
      <c r="J21" s="130" t="s">
        <v>1283</v>
      </c>
      <c r="K21" s="130" t="s">
        <v>1283</v>
      </c>
      <c r="L21" s="130">
        <v>12000</v>
      </c>
      <c r="M21" s="130" t="s">
        <v>1283</v>
      </c>
      <c r="N21" s="130" t="s">
        <v>1283</v>
      </c>
      <c r="O21" s="130" t="s">
        <v>1283</v>
      </c>
    </row>
    <row r="22" spans="1:15" s="137" customFormat="1" ht="31.5" x14ac:dyDescent="0.25">
      <c r="A22" s="263"/>
      <c r="B22" s="131"/>
      <c r="C22" s="270"/>
      <c r="D22" s="131" t="s">
        <v>28</v>
      </c>
      <c r="E22" s="100" t="s">
        <v>409</v>
      </c>
      <c r="F22" s="131"/>
      <c r="G22" s="100" t="s">
        <v>1325</v>
      </c>
      <c r="H22" s="125" t="s">
        <v>1326</v>
      </c>
      <c r="I22" s="136" t="s">
        <v>370</v>
      </c>
      <c r="J22" s="130" t="s">
        <v>1283</v>
      </c>
      <c r="K22" s="130" t="s">
        <v>1283</v>
      </c>
      <c r="L22" s="130">
        <v>16000</v>
      </c>
      <c r="M22" s="130" t="s">
        <v>1283</v>
      </c>
      <c r="N22" s="130" t="s">
        <v>1283</v>
      </c>
      <c r="O22" s="130" t="s">
        <v>1283</v>
      </c>
    </row>
    <row r="23" spans="1:15" s="137" customFormat="1" ht="31.5" x14ac:dyDescent="0.25">
      <c r="A23" s="263"/>
      <c r="B23" s="131"/>
      <c r="C23" s="270"/>
      <c r="D23" s="131"/>
      <c r="E23" s="100" t="s">
        <v>409</v>
      </c>
      <c r="F23" s="131"/>
      <c r="G23" s="100" t="s">
        <v>173</v>
      </c>
      <c r="H23" s="125" t="s">
        <v>979</v>
      </c>
      <c r="I23" s="136"/>
      <c r="J23" s="130" t="s">
        <v>1283</v>
      </c>
      <c r="K23" s="130" t="s">
        <v>1283</v>
      </c>
      <c r="L23" s="130" t="s">
        <v>1283</v>
      </c>
      <c r="M23" s="130" t="s">
        <v>1283</v>
      </c>
      <c r="N23" s="130" t="s">
        <v>1283</v>
      </c>
      <c r="O23" s="130" t="s">
        <v>1283</v>
      </c>
    </row>
    <row r="24" spans="1:15" s="137" customFormat="1" ht="31.5" x14ac:dyDescent="0.25">
      <c r="A24" s="263"/>
      <c r="B24" s="131"/>
      <c r="C24" s="270"/>
      <c r="D24" s="131"/>
      <c r="E24" s="100" t="s">
        <v>409</v>
      </c>
      <c r="F24" s="131"/>
      <c r="G24" s="100" t="s">
        <v>174</v>
      </c>
      <c r="H24" s="125" t="s">
        <v>980</v>
      </c>
      <c r="I24" s="136"/>
      <c r="J24" s="130" t="s">
        <v>1283</v>
      </c>
      <c r="K24" s="130" t="s">
        <v>1283</v>
      </c>
      <c r="L24" s="130" t="s">
        <v>1283</v>
      </c>
      <c r="M24" s="130" t="s">
        <v>1283</v>
      </c>
      <c r="N24" s="130" t="s">
        <v>1283</v>
      </c>
      <c r="O24" s="130" t="s">
        <v>1283</v>
      </c>
    </row>
    <row r="25" spans="1:15" s="137" customFormat="1" ht="31.5" x14ac:dyDescent="0.25">
      <c r="A25" s="263"/>
      <c r="B25" s="131"/>
      <c r="C25" s="270"/>
      <c r="D25" s="131"/>
      <c r="E25" s="100" t="s">
        <v>409</v>
      </c>
      <c r="F25" s="131"/>
      <c r="G25" s="100" t="s">
        <v>981</v>
      </c>
      <c r="H25" s="125" t="s">
        <v>982</v>
      </c>
      <c r="I25" s="136"/>
      <c r="J25" s="130" t="s">
        <v>1283</v>
      </c>
      <c r="K25" s="130" t="s">
        <v>1283</v>
      </c>
      <c r="L25" s="130" t="s">
        <v>1283</v>
      </c>
      <c r="M25" s="130" t="s">
        <v>1283</v>
      </c>
      <c r="N25" s="130" t="s">
        <v>1283</v>
      </c>
      <c r="O25" s="130" t="s">
        <v>1283</v>
      </c>
    </row>
    <row r="26" spans="1:15" s="137" customFormat="1" ht="31.5" x14ac:dyDescent="0.25">
      <c r="A26" s="263"/>
      <c r="B26" s="131"/>
      <c r="C26" s="270"/>
      <c r="D26" s="131"/>
      <c r="E26" s="100" t="s">
        <v>409</v>
      </c>
      <c r="F26" s="131"/>
      <c r="G26" s="100" t="s">
        <v>1134</v>
      </c>
      <c r="H26" s="125" t="s">
        <v>1112</v>
      </c>
      <c r="I26" s="136"/>
      <c r="J26" s="130" t="s">
        <v>1283</v>
      </c>
      <c r="K26" s="130" t="s">
        <v>1283</v>
      </c>
      <c r="L26" s="130" t="s">
        <v>1283</v>
      </c>
      <c r="M26" s="130" t="s">
        <v>1283</v>
      </c>
      <c r="N26" s="130" t="s">
        <v>1283</v>
      </c>
      <c r="O26" s="130" t="s">
        <v>1283</v>
      </c>
    </row>
    <row r="27" spans="1:15" s="137" customFormat="1" ht="31.5" x14ac:dyDescent="0.25">
      <c r="A27" s="263"/>
      <c r="B27" s="131"/>
      <c r="C27" s="270"/>
      <c r="D27" s="131" t="s">
        <v>28</v>
      </c>
      <c r="E27" s="100" t="s">
        <v>471</v>
      </c>
      <c r="F27" s="131"/>
      <c r="G27" s="100"/>
      <c r="H27" s="125" t="s">
        <v>1379</v>
      </c>
      <c r="I27" s="136" t="s">
        <v>370</v>
      </c>
      <c r="J27" s="130" t="s">
        <v>1283</v>
      </c>
      <c r="K27" s="130" t="s">
        <v>1283</v>
      </c>
      <c r="L27" s="130">
        <v>5895</v>
      </c>
      <c r="M27" s="130" t="s">
        <v>1283</v>
      </c>
      <c r="N27" s="130" t="s">
        <v>1283</v>
      </c>
      <c r="O27" s="130" t="s">
        <v>1283</v>
      </c>
    </row>
    <row r="28" spans="1:15" s="137" customFormat="1" ht="31.5" x14ac:dyDescent="0.25">
      <c r="A28" s="263"/>
      <c r="B28" s="131"/>
      <c r="C28" s="270"/>
      <c r="D28" s="131" t="s">
        <v>28</v>
      </c>
      <c r="E28" s="100" t="s">
        <v>471</v>
      </c>
      <c r="F28" s="131"/>
      <c r="G28" s="100"/>
      <c r="H28" s="125" t="s">
        <v>1380</v>
      </c>
      <c r="I28" s="136" t="s">
        <v>370</v>
      </c>
      <c r="J28" s="130" t="s">
        <v>1283</v>
      </c>
      <c r="K28" s="130" t="s">
        <v>1283</v>
      </c>
      <c r="L28" s="130">
        <v>8894</v>
      </c>
      <c r="M28" s="130" t="s">
        <v>1283</v>
      </c>
      <c r="N28" s="130" t="s">
        <v>1283</v>
      </c>
      <c r="O28" s="130" t="s">
        <v>1283</v>
      </c>
    </row>
    <row r="29" spans="1:15" s="137" customFormat="1" ht="47.25" x14ac:dyDescent="0.25">
      <c r="A29" s="263"/>
      <c r="B29" s="131"/>
      <c r="C29" s="270"/>
      <c r="D29" s="131" t="s">
        <v>28</v>
      </c>
      <c r="E29" s="100" t="s">
        <v>471</v>
      </c>
      <c r="F29" s="131"/>
      <c r="G29" s="100"/>
      <c r="H29" s="125" t="s">
        <v>1381</v>
      </c>
      <c r="I29" s="136" t="s">
        <v>370</v>
      </c>
      <c r="J29" s="130" t="s">
        <v>1283</v>
      </c>
      <c r="K29" s="130" t="s">
        <v>1283</v>
      </c>
      <c r="L29" s="130" t="s">
        <v>1283</v>
      </c>
      <c r="M29" s="130" t="s">
        <v>1283</v>
      </c>
      <c r="N29" s="130" t="s">
        <v>1283</v>
      </c>
      <c r="O29" s="130" t="s">
        <v>1283</v>
      </c>
    </row>
    <row r="30" spans="1:15" s="137" customFormat="1" ht="31.5" x14ac:dyDescent="0.25">
      <c r="A30" s="263"/>
      <c r="B30" s="131"/>
      <c r="C30" s="270"/>
      <c r="D30" s="131" t="s">
        <v>28</v>
      </c>
      <c r="E30" s="100" t="s">
        <v>471</v>
      </c>
      <c r="F30" s="131"/>
      <c r="G30" s="100"/>
      <c r="H30" s="125" t="s">
        <v>1382</v>
      </c>
      <c r="I30" s="136" t="s">
        <v>370</v>
      </c>
      <c r="J30" s="130" t="s">
        <v>1283</v>
      </c>
      <c r="K30" s="130" t="s">
        <v>1283</v>
      </c>
      <c r="L30" s="130" t="s">
        <v>1283</v>
      </c>
      <c r="M30" s="130" t="s">
        <v>1283</v>
      </c>
      <c r="N30" s="130" t="s">
        <v>1283</v>
      </c>
      <c r="O30" s="130" t="s">
        <v>1283</v>
      </c>
    </row>
    <row r="31" spans="1:15" s="137" customFormat="1" ht="47.25" x14ac:dyDescent="0.25">
      <c r="A31" s="263"/>
      <c r="B31" s="131"/>
      <c r="C31" s="270"/>
      <c r="D31" s="131" t="s">
        <v>28</v>
      </c>
      <c r="E31" s="100" t="s">
        <v>471</v>
      </c>
      <c r="F31" s="131"/>
      <c r="G31" s="100"/>
      <c r="H31" s="125" t="s">
        <v>1383</v>
      </c>
      <c r="I31" s="136" t="s">
        <v>370</v>
      </c>
      <c r="J31" s="130" t="s">
        <v>1283</v>
      </c>
      <c r="K31" s="130" t="s">
        <v>1283</v>
      </c>
      <c r="L31" s="130" t="s">
        <v>1283</v>
      </c>
      <c r="M31" s="130" t="s">
        <v>1283</v>
      </c>
      <c r="N31" s="130" t="s">
        <v>1283</v>
      </c>
      <c r="O31" s="130" t="s">
        <v>1283</v>
      </c>
    </row>
    <row r="32" spans="1:15" s="137" customFormat="1" ht="15.75" x14ac:dyDescent="0.25">
      <c r="A32" s="263"/>
      <c r="B32" s="131"/>
      <c r="C32" s="270"/>
      <c r="D32" s="131" t="s">
        <v>29</v>
      </c>
      <c r="E32" s="100" t="s">
        <v>409</v>
      </c>
      <c r="F32" s="264"/>
      <c r="G32" s="100" t="s">
        <v>1262</v>
      </c>
      <c r="H32" s="342" t="s">
        <v>407</v>
      </c>
      <c r="I32" s="84" t="s">
        <v>30</v>
      </c>
      <c r="J32" s="130" t="s">
        <v>1283</v>
      </c>
      <c r="K32" s="130" t="s">
        <v>1283</v>
      </c>
      <c r="L32" s="130">
        <v>5100</v>
      </c>
      <c r="M32" s="130" t="s">
        <v>1283</v>
      </c>
      <c r="N32" s="130" t="s">
        <v>1283</v>
      </c>
      <c r="O32" s="130" t="s">
        <v>1283</v>
      </c>
    </row>
    <row r="33" spans="1:15" s="137" customFormat="1" ht="15.75" x14ac:dyDescent="0.25">
      <c r="A33" s="263"/>
      <c r="B33" s="131"/>
      <c r="C33" s="270"/>
      <c r="D33" s="131" t="s">
        <v>29</v>
      </c>
      <c r="E33" s="100" t="s">
        <v>409</v>
      </c>
      <c r="F33" s="100"/>
      <c r="G33" s="100" t="s">
        <v>256</v>
      </c>
      <c r="H33" s="342" t="s">
        <v>634</v>
      </c>
      <c r="I33" s="84" t="s">
        <v>30</v>
      </c>
      <c r="J33" s="130" t="s">
        <v>1283</v>
      </c>
      <c r="K33" s="130" t="s">
        <v>1283</v>
      </c>
      <c r="L33" s="130">
        <v>2118</v>
      </c>
      <c r="M33" s="130" t="s">
        <v>1283</v>
      </c>
      <c r="N33" s="130" t="s">
        <v>1283</v>
      </c>
      <c r="O33" s="130" t="s">
        <v>1283</v>
      </c>
    </row>
    <row r="34" spans="1:15" s="137" customFormat="1" ht="15.75" x14ac:dyDescent="0.25">
      <c r="A34" s="263"/>
      <c r="B34" s="131"/>
      <c r="C34" s="270"/>
      <c r="D34" s="131" t="s">
        <v>29</v>
      </c>
      <c r="E34" s="100" t="s">
        <v>409</v>
      </c>
      <c r="F34" s="100"/>
      <c r="G34" s="100" t="s">
        <v>255</v>
      </c>
      <c r="H34" s="342" t="s">
        <v>635</v>
      </c>
      <c r="I34" s="84" t="s">
        <v>30</v>
      </c>
      <c r="J34" s="130" t="s">
        <v>1283</v>
      </c>
      <c r="K34" s="130" t="s">
        <v>1283</v>
      </c>
      <c r="L34" s="130">
        <v>678</v>
      </c>
      <c r="M34" s="130" t="s">
        <v>1283</v>
      </c>
      <c r="N34" s="130" t="s">
        <v>1283</v>
      </c>
      <c r="O34" s="130" t="s">
        <v>1283</v>
      </c>
    </row>
    <row r="35" spans="1:15" s="137" customFormat="1" ht="31.5" x14ac:dyDescent="0.25">
      <c r="A35" s="263"/>
      <c r="B35" s="131"/>
      <c r="C35" s="270"/>
      <c r="D35" s="131" t="s">
        <v>29</v>
      </c>
      <c r="E35" s="100" t="s">
        <v>409</v>
      </c>
      <c r="F35" s="100"/>
      <c r="G35" s="100" t="s">
        <v>266</v>
      </c>
      <c r="H35" s="125" t="s">
        <v>636</v>
      </c>
      <c r="I35" s="84" t="s">
        <v>30</v>
      </c>
      <c r="J35" s="130" t="s">
        <v>1283</v>
      </c>
      <c r="K35" s="130" t="s">
        <v>1283</v>
      </c>
      <c r="L35" s="130">
        <v>818</v>
      </c>
      <c r="M35" s="130" t="s">
        <v>1283</v>
      </c>
      <c r="N35" s="130" t="s">
        <v>1283</v>
      </c>
      <c r="O35" s="130" t="s">
        <v>1283</v>
      </c>
    </row>
    <row r="36" spans="1:15" s="137" customFormat="1" ht="47.25" x14ac:dyDescent="0.25">
      <c r="A36" s="263"/>
      <c r="B36" s="131"/>
      <c r="C36" s="270"/>
      <c r="D36" s="131" t="s">
        <v>29</v>
      </c>
      <c r="E36" s="100" t="s">
        <v>409</v>
      </c>
      <c r="F36" s="100"/>
      <c r="G36" s="100" t="s">
        <v>267</v>
      </c>
      <c r="H36" s="125" t="s">
        <v>637</v>
      </c>
      <c r="I36" s="84" t="s">
        <v>30</v>
      </c>
      <c r="J36" s="130" t="s">
        <v>1283</v>
      </c>
      <c r="K36" s="130" t="s">
        <v>1283</v>
      </c>
      <c r="L36" s="130">
        <v>700</v>
      </c>
      <c r="M36" s="130" t="s">
        <v>1283</v>
      </c>
      <c r="N36" s="130" t="s">
        <v>1283</v>
      </c>
      <c r="O36" s="130" t="s">
        <v>1283</v>
      </c>
    </row>
    <row r="37" spans="1:15" s="137" customFormat="1" ht="31.5" x14ac:dyDescent="0.25">
      <c r="A37" s="266"/>
      <c r="B37" s="192"/>
      <c r="C37" s="339"/>
      <c r="D37" s="192" t="s">
        <v>29</v>
      </c>
      <c r="E37" s="138" t="s">
        <v>409</v>
      </c>
      <c r="F37" s="138"/>
      <c r="G37" s="138" t="s">
        <v>268</v>
      </c>
      <c r="H37" s="343" t="s">
        <v>638</v>
      </c>
      <c r="I37" s="99" t="s">
        <v>30</v>
      </c>
      <c r="J37" s="220" t="s">
        <v>1283</v>
      </c>
      <c r="K37" s="220" t="s">
        <v>1283</v>
      </c>
      <c r="L37" s="220"/>
      <c r="M37" s="220" t="s">
        <v>1283</v>
      </c>
      <c r="N37" s="220" t="s">
        <v>1283</v>
      </c>
      <c r="O37" s="220" t="s">
        <v>1283</v>
      </c>
    </row>
    <row r="38" spans="1:15" s="137" customFormat="1" ht="47.25" x14ac:dyDescent="0.25">
      <c r="A38" s="263"/>
      <c r="B38" s="131"/>
      <c r="C38" s="270"/>
      <c r="D38" s="131" t="s">
        <v>29</v>
      </c>
      <c r="E38" s="100" t="s">
        <v>409</v>
      </c>
      <c r="F38" s="100"/>
      <c r="G38" s="100" t="s">
        <v>281</v>
      </c>
      <c r="H38" s="125" t="s">
        <v>639</v>
      </c>
      <c r="I38" s="84" t="s">
        <v>30</v>
      </c>
      <c r="J38" s="130" t="s">
        <v>1283</v>
      </c>
      <c r="K38" s="130" t="s">
        <v>1283</v>
      </c>
      <c r="L38" s="130">
        <v>8249</v>
      </c>
      <c r="M38" s="130" t="s">
        <v>1283</v>
      </c>
      <c r="N38" s="130" t="s">
        <v>1283</v>
      </c>
      <c r="O38" s="130" t="s">
        <v>1283</v>
      </c>
    </row>
    <row r="39" spans="1:15" s="137" customFormat="1" ht="32.25" customHeight="1" x14ac:dyDescent="0.25">
      <c r="A39" s="263"/>
      <c r="B39" s="131"/>
      <c r="C39" s="270"/>
      <c r="D39" s="131" t="s">
        <v>29</v>
      </c>
      <c r="E39" s="100" t="s">
        <v>409</v>
      </c>
      <c r="F39" s="100"/>
      <c r="G39" s="100" t="s">
        <v>280</v>
      </c>
      <c r="H39" s="134" t="s">
        <v>640</v>
      </c>
      <c r="I39" s="84" t="s">
        <v>30</v>
      </c>
      <c r="J39" s="130" t="s">
        <v>1283</v>
      </c>
      <c r="K39" s="130" t="s">
        <v>1283</v>
      </c>
      <c r="L39" s="130" t="s">
        <v>1283</v>
      </c>
      <c r="M39" s="130" t="s">
        <v>1283</v>
      </c>
      <c r="N39" s="130" t="s">
        <v>1283</v>
      </c>
      <c r="O39" s="130" t="s">
        <v>1283</v>
      </c>
    </row>
    <row r="40" spans="1:15" s="137" customFormat="1" ht="31.5" x14ac:dyDescent="0.25">
      <c r="A40" s="263"/>
      <c r="B40" s="131"/>
      <c r="C40" s="270"/>
      <c r="D40" s="131" t="s">
        <v>29</v>
      </c>
      <c r="E40" s="100" t="s">
        <v>409</v>
      </c>
      <c r="F40" s="100"/>
      <c r="G40" s="100" t="s">
        <v>641</v>
      </c>
      <c r="H40" s="125" t="s">
        <v>642</v>
      </c>
      <c r="I40" s="84" t="s">
        <v>30</v>
      </c>
      <c r="J40" s="130" t="s">
        <v>1283</v>
      </c>
      <c r="K40" s="130" t="s">
        <v>1283</v>
      </c>
      <c r="L40" s="130"/>
      <c r="M40" s="130" t="s">
        <v>1283</v>
      </c>
      <c r="N40" s="130" t="s">
        <v>1283</v>
      </c>
      <c r="O40" s="130" t="s">
        <v>1283</v>
      </c>
    </row>
    <row r="41" spans="1:15" s="137" customFormat="1" ht="31.5" x14ac:dyDescent="0.25">
      <c r="A41" s="263"/>
      <c r="B41" s="131"/>
      <c r="C41" s="270"/>
      <c r="D41" s="131" t="s">
        <v>29</v>
      </c>
      <c r="E41" s="100" t="s">
        <v>409</v>
      </c>
      <c r="F41" s="100"/>
      <c r="G41" s="100" t="s">
        <v>1120</v>
      </c>
      <c r="H41" s="125" t="s">
        <v>1112</v>
      </c>
      <c r="I41" s="84" t="s">
        <v>30</v>
      </c>
      <c r="J41" s="130" t="s">
        <v>1283</v>
      </c>
      <c r="K41" s="130" t="s">
        <v>1283</v>
      </c>
      <c r="L41" s="130" t="s">
        <v>1283</v>
      </c>
      <c r="M41" s="130" t="s">
        <v>1283</v>
      </c>
      <c r="N41" s="130" t="s">
        <v>1283</v>
      </c>
      <c r="O41" s="130" t="s">
        <v>1283</v>
      </c>
    </row>
    <row r="42" spans="1:15" s="137" customFormat="1" ht="47.25" x14ac:dyDescent="0.25">
      <c r="A42" s="263"/>
      <c r="B42" s="131"/>
      <c r="C42" s="270"/>
      <c r="D42" s="131" t="s">
        <v>29</v>
      </c>
      <c r="E42" s="100" t="s">
        <v>426</v>
      </c>
      <c r="F42" s="100"/>
      <c r="G42" s="100" t="s">
        <v>297</v>
      </c>
      <c r="H42" s="125" t="s">
        <v>643</v>
      </c>
      <c r="I42" s="84" t="s">
        <v>30</v>
      </c>
      <c r="J42" s="130" t="s">
        <v>1283</v>
      </c>
      <c r="K42" s="130" t="s">
        <v>1283</v>
      </c>
      <c r="L42" s="130" t="s">
        <v>1283</v>
      </c>
      <c r="M42" s="130" t="s">
        <v>1283</v>
      </c>
      <c r="N42" s="130" t="s">
        <v>1283</v>
      </c>
      <c r="O42" s="130" t="s">
        <v>1283</v>
      </c>
    </row>
    <row r="43" spans="1:15" s="137" customFormat="1" ht="31.5" x14ac:dyDescent="0.25">
      <c r="A43" s="263"/>
      <c r="B43" s="131"/>
      <c r="C43" s="270"/>
      <c r="D43" s="131" t="s">
        <v>29</v>
      </c>
      <c r="E43" s="100" t="s">
        <v>409</v>
      </c>
      <c r="F43" s="100"/>
      <c r="G43" s="100" t="s">
        <v>1253</v>
      </c>
      <c r="H43" s="125" t="s">
        <v>880</v>
      </c>
      <c r="I43" s="84" t="s">
        <v>30</v>
      </c>
      <c r="J43" s="130" t="s">
        <v>1283</v>
      </c>
      <c r="K43" s="130" t="s">
        <v>1283</v>
      </c>
      <c r="L43" s="130">
        <v>42000</v>
      </c>
      <c r="M43" s="130" t="s">
        <v>1283</v>
      </c>
      <c r="N43" s="130" t="s">
        <v>1283</v>
      </c>
      <c r="O43" s="130" t="s">
        <v>1283</v>
      </c>
    </row>
    <row r="44" spans="1:15" s="137" customFormat="1" ht="31.5" x14ac:dyDescent="0.25">
      <c r="A44" s="263"/>
      <c r="B44" s="131"/>
      <c r="C44" s="270"/>
      <c r="D44" s="131" t="s">
        <v>29</v>
      </c>
      <c r="E44" s="100" t="s">
        <v>426</v>
      </c>
      <c r="F44" s="100"/>
      <c r="G44" s="100" t="s">
        <v>1206</v>
      </c>
      <c r="H44" s="125" t="s">
        <v>1207</v>
      </c>
      <c r="I44" s="84" t="s">
        <v>30</v>
      </c>
      <c r="J44" s="130" t="s">
        <v>1283</v>
      </c>
      <c r="K44" s="130" t="s">
        <v>1283</v>
      </c>
      <c r="L44" s="130">
        <v>1834</v>
      </c>
      <c r="M44" s="130" t="s">
        <v>1283</v>
      </c>
      <c r="N44" s="130" t="s">
        <v>1283</v>
      </c>
      <c r="O44" s="130" t="s">
        <v>1283</v>
      </c>
    </row>
    <row r="45" spans="1:15" s="137" customFormat="1" ht="31.5" x14ac:dyDescent="0.25">
      <c r="A45" s="263"/>
      <c r="B45" s="131"/>
      <c r="C45" s="270"/>
      <c r="D45" s="131" t="s">
        <v>29</v>
      </c>
      <c r="E45" s="100" t="s">
        <v>426</v>
      </c>
      <c r="F45" s="100"/>
      <c r="G45" s="100" t="s">
        <v>1220</v>
      </c>
      <c r="H45" s="125" t="s">
        <v>1221</v>
      </c>
      <c r="I45" s="84" t="s">
        <v>30</v>
      </c>
      <c r="J45" s="130" t="s">
        <v>1283</v>
      </c>
      <c r="K45" s="130" t="s">
        <v>1283</v>
      </c>
      <c r="L45" s="130">
        <v>589</v>
      </c>
      <c r="M45" s="130" t="s">
        <v>1283</v>
      </c>
      <c r="N45" s="130" t="s">
        <v>1283</v>
      </c>
      <c r="O45" s="130" t="s">
        <v>1283</v>
      </c>
    </row>
    <row r="46" spans="1:15" s="137" customFormat="1" ht="31.5" x14ac:dyDescent="0.25">
      <c r="A46" s="263"/>
      <c r="B46" s="131"/>
      <c r="C46" s="270"/>
      <c r="D46" s="131" t="s">
        <v>29</v>
      </c>
      <c r="E46" s="100" t="s">
        <v>426</v>
      </c>
      <c r="F46" s="100"/>
      <c r="G46" s="100" t="s">
        <v>1222</v>
      </c>
      <c r="H46" s="125" t="s">
        <v>1223</v>
      </c>
      <c r="I46" s="84" t="s">
        <v>30</v>
      </c>
      <c r="J46" s="130" t="s">
        <v>1283</v>
      </c>
      <c r="K46" s="130" t="s">
        <v>1283</v>
      </c>
      <c r="L46" s="130">
        <v>1621</v>
      </c>
      <c r="M46" s="130" t="s">
        <v>1283</v>
      </c>
      <c r="N46" s="130" t="s">
        <v>1283</v>
      </c>
      <c r="O46" s="130" t="s">
        <v>1283</v>
      </c>
    </row>
    <row r="47" spans="1:15" s="137" customFormat="1" ht="31.5" x14ac:dyDescent="0.25">
      <c r="A47" s="263"/>
      <c r="B47" s="131"/>
      <c r="C47" s="270"/>
      <c r="D47" s="131" t="s">
        <v>29</v>
      </c>
      <c r="E47" s="100" t="s">
        <v>409</v>
      </c>
      <c r="F47" s="100"/>
      <c r="G47" s="100" t="s">
        <v>282</v>
      </c>
      <c r="H47" s="125" t="s">
        <v>1071</v>
      </c>
      <c r="I47" s="84" t="s">
        <v>30</v>
      </c>
      <c r="J47" s="130" t="s">
        <v>1283</v>
      </c>
      <c r="K47" s="130" t="s">
        <v>1283</v>
      </c>
      <c r="L47" s="130">
        <v>1137</v>
      </c>
      <c r="M47" s="130" t="s">
        <v>1283</v>
      </c>
      <c r="N47" s="130" t="s">
        <v>1283</v>
      </c>
      <c r="O47" s="130" t="s">
        <v>1283</v>
      </c>
    </row>
    <row r="48" spans="1:15" s="137" customFormat="1" ht="31.5" x14ac:dyDescent="0.25">
      <c r="A48" s="263"/>
      <c r="B48" s="131"/>
      <c r="C48" s="270"/>
      <c r="D48" s="131" t="s">
        <v>29</v>
      </c>
      <c r="E48" s="100" t="s">
        <v>426</v>
      </c>
      <c r="F48" s="100"/>
      <c r="G48" s="100" t="s">
        <v>1214</v>
      </c>
      <c r="H48" s="125" t="s">
        <v>1216</v>
      </c>
      <c r="I48" s="84" t="s">
        <v>30</v>
      </c>
      <c r="J48" s="130" t="s">
        <v>1283</v>
      </c>
      <c r="K48" s="130" t="s">
        <v>1283</v>
      </c>
      <c r="L48" s="130">
        <v>513</v>
      </c>
      <c r="M48" s="130" t="s">
        <v>1283</v>
      </c>
      <c r="N48" s="130" t="s">
        <v>1283</v>
      </c>
      <c r="O48" s="130" t="s">
        <v>1283</v>
      </c>
    </row>
    <row r="49" spans="1:15" s="137" customFormat="1" ht="53.25" customHeight="1" x14ac:dyDescent="0.25">
      <c r="A49" s="263"/>
      <c r="B49" s="131"/>
      <c r="C49" s="270"/>
      <c r="D49" s="131" t="s">
        <v>29</v>
      </c>
      <c r="E49" s="100" t="s">
        <v>426</v>
      </c>
      <c r="F49" s="100"/>
      <c r="G49" s="100" t="s">
        <v>1215</v>
      </c>
      <c r="H49" s="125" t="s">
        <v>1217</v>
      </c>
      <c r="I49" s="84" t="s">
        <v>30</v>
      </c>
      <c r="J49" s="130" t="s">
        <v>1283</v>
      </c>
      <c r="K49" s="130" t="s">
        <v>1283</v>
      </c>
      <c r="L49" s="130">
        <v>347</v>
      </c>
      <c r="M49" s="130" t="s">
        <v>1283</v>
      </c>
      <c r="N49" s="130" t="s">
        <v>1283</v>
      </c>
      <c r="O49" s="130" t="s">
        <v>1283</v>
      </c>
    </row>
    <row r="50" spans="1:15" s="137" customFormat="1" ht="31.5" x14ac:dyDescent="0.25">
      <c r="A50" s="263"/>
      <c r="B50" s="131"/>
      <c r="C50" s="270"/>
      <c r="D50" s="131" t="s">
        <v>29</v>
      </c>
      <c r="E50" s="100" t="s">
        <v>426</v>
      </c>
      <c r="F50" s="100"/>
      <c r="G50" s="100" t="s">
        <v>1218</v>
      </c>
      <c r="H50" s="125" t="s">
        <v>1219</v>
      </c>
      <c r="I50" s="84" t="s">
        <v>30</v>
      </c>
      <c r="J50" s="130" t="s">
        <v>1283</v>
      </c>
      <c r="K50" s="130" t="s">
        <v>1283</v>
      </c>
      <c r="L50" s="130">
        <v>492</v>
      </c>
      <c r="M50" s="130" t="s">
        <v>1283</v>
      </c>
      <c r="N50" s="130" t="s">
        <v>1283</v>
      </c>
      <c r="O50" s="130" t="s">
        <v>1283</v>
      </c>
    </row>
    <row r="51" spans="1:15" s="137" customFormat="1" ht="31.5" x14ac:dyDescent="0.25">
      <c r="A51" s="263"/>
      <c r="B51" s="131"/>
      <c r="C51" s="270"/>
      <c r="D51" s="131" t="s">
        <v>29</v>
      </c>
      <c r="E51" s="100" t="s">
        <v>409</v>
      </c>
      <c r="F51" s="100"/>
      <c r="G51" s="100" t="s">
        <v>1327</v>
      </c>
      <c r="H51" s="125" t="s">
        <v>1328</v>
      </c>
      <c r="I51" s="84" t="s">
        <v>30</v>
      </c>
      <c r="J51" s="130" t="s">
        <v>1283</v>
      </c>
      <c r="K51" s="130" t="s">
        <v>1283</v>
      </c>
      <c r="L51" s="130">
        <v>18000</v>
      </c>
      <c r="M51" s="130" t="s">
        <v>1283</v>
      </c>
      <c r="N51" s="130" t="s">
        <v>1283</v>
      </c>
      <c r="O51" s="130" t="s">
        <v>1283</v>
      </c>
    </row>
    <row r="52" spans="1:15" s="137" customFormat="1" ht="15.75" x14ac:dyDescent="0.25">
      <c r="A52" s="263"/>
      <c r="B52" s="131"/>
      <c r="C52" s="270"/>
      <c r="D52" s="131" t="s">
        <v>29</v>
      </c>
      <c r="E52" s="100" t="s">
        <v>409</v>
      </c>
      <c r="F52" s="100"/>
      <c r="G52" s="100" t="s">
        <v>1329</v>
      </c>
      <c r="H52" s="125" t="s">
        <v>1330</v>
      </c>
      <c r="I52" s="84" t="s">
        <v>30</v>
      </c>
      <c r="J52" s="130" t="s">
        <v>1283</v>
      </c>
      <c r="K52" s="130" t="s">
        <v>1283</v>
      </c>
      <c r="L52" s="130">
        <v>20000</v>
      </c>
      <c r="M52" s="130" t="s">
        <v>1283</v>
      </c>
      <c r="N52" s="130" t="s">
        <v>1283</v>
      </c>
      <c r="O52" s="130" t="s">
        <v>1283</v>
      </c>
    </row>
    <row r="53" spans="1:15" s="137" customFormat="1" ht="31.5" x14ac:dyDescent="0.25">
      <c r="A53" s="263"/>
      <c r="B53" s="131"/>
      <c r="C53" s="270"/>
      <c r="D53" s="131" t="s">
        <v>29</v>
      </c>
      <c r="E53" s="100" t="s">
        <v>409</v>
      </c>
      <c r="F53" s="100"/>
      <c r="G53" s="100" t="s">
        <v>1331</v>
      </c>
      <c r="H53" s="125" t="s">
        <v>1332</v>
      </c>
      <c r="I53" s="84" t="s">
        <v>30</v>
      </c>
      <c r="J53" s="130" t="s">
        <v>1283</v>
      </c>
      <c r="K53" s="130" t="s">
        <v>1283</v>
      </c>
      <c r="L53" s="130">
        <v>24000</v>
      </c>
      <c r="M53" s="130" t="s">
        <v>1283</v>
      </c>
      <c r="N53" s="130" t="s">
        <v>1283</v>
      </c>
      <c r="O53" s="130" t="s">
        <v>1283</v>
      </c>
    </row>
    <row r="54" spans="1:15" s="137" customFormat="1" ht="31.5" x14ac:dyDescent="0.25">
      <c r="A54" s="263"/>
      <c r="B54" s="131"/>
      <c r="C54" s="270"/>
      <c r="D54" s="131" t="s">
        <v>29</v>
      </c>
      <c r="E54" s="100" t="s">
        <v>426</v>
      </c>
      <c r="F54" s="100"/>
      <c r="G54" s="100" t="s">
        <v>1497</v>
      </c>
      <c r="H54" s="125" t="s">
        <v>1493</v>
      </c>
      <c r="I54" s="84" t="s">
        <v>30</v>
      </c>
      <c r="J54" s="130" t="s">
        <v>1283</v>
      </c>
      <c r="K54" s="130" t="s">
        <v>1283</v>
      </c>
      <c r="L54" s="130">
        <v>11274</v>
      </c>
      <c r="M54" s="130" t="s">
        <v>1283</v>
      </c>
      <c r="N54" s="130" t="s">
        <v>1283</v>
      </c>
      <c r="O54" s="130" t="s">
        <v>1283</v>
      </c>
    </row>
    <row r="55" spans="1:15" s="137" customFormat="1" ht="31.5" x14ac:dyDescent="0.25">
      <c r="A55" s="263"/>
      <c r="B55" s="131"/>
      <c r="C55" s="270"/>
      <c r="D55" s="131" t="s">
        <v>29</v>
      </c>
      <c r="E55" s="100" t="s">
        <v>426</v>
      </c>
      <c r="F55" s="100"/>
      <c r="G55" s="100" t="s">
        <v>1498</v>
      </c>
      <c r="H55" s="125" t="s">
        <v>1494</v>
      </c>
      <c r="I55" s="84" t="s">
        <v>30</v>
      </c>
      <c r="J55" s="130" t="s">
        <v>1283</v>
      </c>
      <c r="K55" s="130" t="s">
        <v>1283</v>
      </c>
      <c r="L55" s="130">
        <v>3270</v>
      </c>
      <c r="M55" s="130" t="s">
        <v>1283</v>
      </c>
      <c r="N55" s="130" t="s">
        <v>1283</v>
      </c>
      <c r="O55" s="130" t="s">
        <v>1283</v>
      </c>
    </row>
    <row r="56" spans="1:15" s="137" customFormat="1" ht="31.5" x14ac:dyDescent="0.25">
      <c r="A56" s="263"/>
      <c r="B56" s="131"/>
      <c r="C56" s="270"/>
      <c r="D56" s="131" t="s">
        <v>29</v>
      </c>
      <c r="E56" s="100" t="s">
        <v>409</v>
      </c>
      <c r="F56" s="100"/>
      <c r="G56" s="100" t="s">
        <v>1333</v>
      </c>
      <c r="H56" s="125" t="s">
        <v>1334</v>
      </c>
      <c r="I56" s="84" t="s">
        <v>30</v>
      </c>
      <c r="J56" s="130" t="s">
        <v>1283</v>
      </c>
      <c r="K56" s="130" t="s">
        <v>1283</v>
      </c>
      <c r="L56" s="130">
        <v>8000</v>
      </c>
      <c r="M56" s="130" t="s">
        <v>1283</v>
      </c>
      <c r="N56" s="130" t="s">
        <v>1283</v>
      </c>
      <c r="O56" s="130" t="s">
        <v>1283</v>
      </c>
    </row>
    <row r="57" spans="1:15" s="137" customFormat="1" ht="31.5" x14ac:dyDescent="0.25">
      <c r="A57" s="263"/>
      <c r="B57" s="131"/>
      <c r="C57" s="270"/>
      <c r="D57" s="131" t="s">
        <v>29</v>
      </c>
      <c r="E57" s="100" t="s">
        <v>409</v>
      </c>
      <c r="F57" s="100"/>
      <c r="G57" s="100" t="s">
        <v>1335</v>
      </c>
      <c r="H57" s="125" t="s">
        <v>1336</v>
      </c>
      <c r="I57" s="84" t="s">
        <v>30</v>
      </c>
      <c r="J57" s="130" t="s">
        <v>1283</v>
      </c>
      <c r="K57" s="130" t="s">
        <v>1283</v>
      </c>
      <c r="L57" s="130">
        <v>35000</v>
      </c>
      <c r="M57" s="130" t="s">
        <v>1283</v>
      </c>
      <c r="N57" s="130" t="s">
        <v>1283</v>
      </c>
      <c r="O57" s="130" t="s">
        <v>1283</v>
      </c>
    </row>
    <row r="58" spans="1:15" s="137" customFormat="1" ht="15.75" x14ac:dyDescent="0.25">
      <c r="A58" s="263"/>
      <c r="B58" s="131"/>
      <c r="C58" s="270"/>
      <c r="D58" s="131" t="s">
        <v>29</v>
      </c>
      <c r="E58" s="100" t="s">
        <v>409</v>
      </c>
      <c r="F58" s="100"/>
      <c r="G58" s="100" t="s">
        <v>1337</v>
      </c>
      <c r="H58" s="125" t="s">
        <v>1338</v>
      </c>
      <c r="I58" s="84" t="s">
        <v>30</v>
      </c>
      <c r="J58" s="130" t="s">
        <v>1283</v>
      </c>
      <c r="K58" s="130" t="s">
        <v>1283</v>
      </c>
      <c r="L58" s="130">
        <v>8000</v>
      </c>
      <c r="M58" s="130" t="s">
        <v>1283</v>
      </c>
      <c r="N58" s="130" t="s">
        <v>1283</v>
      </c>
      <c r="O58" s="130" t="s">
        <v>1283</v>
      </c>
    </row>
    <row r="59" spans="1:15" s="137" customFormat="1" ht="31.5" x14ac:dyDescent="0.25">
      <c r="A59" s="263"/>
      <c r="B59" s="131"/>
      <c r="C59" s="270"/>
      <c r="D59" s="131" t="s">
        <v>29</v>
      </c>
      <c r="E59" s="100" t="s">
        <v>409</v>
      </c>
      <c r="F59" s="100"/>
      <c r="G59" s="100" t="s">
        <v>1339</v>
      </c>
      <c r="H59" s="125" t="s">
        <v>1340</v>
      </c>
      <c r="I59" s="84" t="s">
        <v>30</v>
      </c>
      <c r="J59" s="130" t="s">
        <v>1283</v>
      </c>
      <c r="K59" s="130" t="s">
        <v>1283</v>
      </c>
      <c r="L59" s="130">
        <v>7000</v>
      </c>
      <c r="M59" s="130" t="s">
        <v>1283</v>
      </c>
      <c r="N59" s="130" t="s">
        <v>1283</v>
      </c>
      <c r="O59" s="130" t="s">
        <v>1283</v>
      </c>
    </row>
    <row r="60" spans="1:15" s="137" customFormat="1" ht="52.5" customHeight="1" x14ac:dyDescent="0.25">
      <c r="A60" s="263"/>
      <c r="B60" s="131"/>
      <c r="C60" s="270"/>
      <c r="D60" s="131"/>
      <c r="E60" s="100" t="s">
        <v>426</v>
      </c>
      <c r="F60" s="100"/>
      <c r="G60" s="100" t="s">
        <v>298</v>
      </c>
      <c r="H60" s="125" t="s">
        <v>1072</v>
      </c>
      <c r="I60" s="84"/>
      <c r="J60" s="130" t="s">
        <v>1283</v>
      </c>
      <c r="K60" s="130" t="s">
        <v>1283</v>
      </c>
      <c r="L60" s="130" t="s">
        <v>1283</v>
      </c>
      <c r="M60" s="130" t="s">
        <v>1283</v>
      </c>
      <c r="N60" s="130" t="s">
        <v>1283</v>
      </c>
      <c r="O60" s="130" t="s">
        <v>1283</v>
      </c>
    </row>
    <row r="61" spans="1:15" s="137" customFormat="1" ht="47.25" x14ac:dyDescent="0.25">
      <c r="A61" s="266"/>
      <c r="B61" s="192"/>
      <c r="C61" s="339"/>
      <c r="D61" s="192"/>
      <c r="E61" s="138" t="s">
        <v>426</v>
      </c>
      <c r="F61" s="138"/>
      <c r="G61" s="138" t="s">
        <v>1073</v>
      </c>
      <c r="H61" s="343" t="s">
        <v>1074</v>
      </c>
      <c r="I61" s="99"/>
      <c r="J61" s="220" t="s">
        <v>1283</v>
      </c>
      <c r="K61" s="220" t="s">
        <v>1283</v>
      </c>
      <c r="L61" s="220" t="s">
        <v>1283</v>
      </c>
      <c r="M61" s="220" t="s">
        <v>1283</v>
      </c>
      <c r="N61" s="220" t="s">
        <v>1283</v>
      </c>
      <c r="O61" s="220" t="s">
        <v>1283</v>
      </c>
    </row>
    <row r="62" spans="1:15" s="137" customFormat="1" ht="31.5" x14ac:dyDescent="0.25">
      <c r="A62" s="263"/>
      <c r="B62" s="131"/>
      <c r="C62" s="270"/>
      <c r="D62" s="131"/>
      <c r="E62" s="100" t="s">
        <v>409</v>
      </c>
      <c r="F62" s="100"/>
      <c r="G62" s="100" t="s">
        <v>1075</v>
      </c>
      <c r="H62" s="125" t="s">
        <v>1076</v>
      </c>
      <c r="I62" s="84"/>
      <c r="J62" s="130" t="s">
        <v>1283</v>
      </c>
      <c r="K62" s="130" t="s">
        <v>1283</v>
      </c>
      <c r="L62" s="130" t="s">
        <v>1283</v>
      </c>
      <c r="M62" s="130" t="s">
        <v>1283</v>
      </c>
      <c r="N62" s="130" t="s">
        <v>1283</v>
      </c>
      <c r="O62" s="130" t="s">
        <v>1283</v>
      </c>
    </row>
    <row r="63" spans="1:15" s="137" customFormat="1" ht="31.5" x14ac:dyDescent="0.25">
      <c r="A63" s="263"/>
      <c r="B63" s="131"/>
      <c r="C63" s="270"/>
      <c r="D63" s="131"/>
      <c r="E63" s="100" t="s">
        <v>409</v>
      </c>
      <c r="F63" s="100"/>
      <c r="G63" s="100" t="s">
        <v>1077</v>
      </c>
      <c r="H63" s="125" t="s">
        <v>1078</v>
      </c>
      <c r="I63" s="84"/>
      <c r="J63" s="130" t="s">
        <v>1283</v>
      </c>
      <c r="K63" s="130" t="s">
        <v>1283</v>
      </c>
      <c r="L63" s="130" t="s">
        <v>1283</v>
      </c>
      <c r="M63" s="130" t="s">
        <v>1283</v>
      </c>
      <c r="N63" s="130" t="s">
        <v>1283</v>
      </c>
      <c r="O63" s="130" t="s">
        <v>1283</v>
      </c>
    </row>
    <row r="64" spans="1:15" s="137" customFormat="1" ht="31.5" x14ac:dyDescent="0.25">
      <c r="A64" s="263"/>
      <c r="B64" s="131"/>
      <c r="C64" s="270"/>
      <c r="D64" s="131"/>
      <c r="E64" s="100" t="s">
        <v>409</v>
      </c>
      <c r="F64" s="100"/>
      <c r="G64" s="100" t="s">
        <v>1079</v>
      </c>
      <c r="H64" s="125" t="s">
        <v>1080</v>
      </c>
      <c r="I64" s="84"/>
      <c r="J64" s="130" t="s">
        <v>1283</v>
      </c>
      <c r="K64" s="130" t="s">
        <v>1283</v>
      </c>
      <c r="L64" s="130" t="s">
        <v>1283</v>
      </c>
      <c r="M64" s="130" t="s">
        <v>1283</v>
      </c>
      <c r="N64" s="130" t="s">
        <v>1283</v>
      </c>
      <c r="O64" s="130" t="s">
        <v>1283</v>
      </c>
    </row>
    <row r="65" spans="1:15" s="137" customFormat="1" ht="15.75" x14ac:dyDescent="0.25">
      <c r="A65" s="263"/>
      <c r="B65" s="131"/>
      <c r="C65" s="270"/>
      <c r="D65" s="131" t="s">
        <v>29</v>
      </c>
      <c r="E65" s="100" t="s">
        <v>426</v>
      </c>
      <c r="F65" s="100"/>
      <c r="G65" s="100" t="s">
        <v>1547</v>
      </c>
      <c r="H65" s="125" t="s">
        <v>1505</v>
      </c>
      <c r="I65" s="84" t="s">
        <v>30</v>
      </c>
      <c r="J65" s="130" t="s">
        <v>1283</v>
      </c>
      <c r="K65" s="130" t="s">
        <v>1283</v>
      </c>
      <c r="L65" s="130">
        <v>13732</v>
      </c>
      <c r="M65" s="130" t="s">
        <v>1283</v>
      </c>
      <c r="N65" s="130" t="s">
        <v>1283</v>
      </c>
      <c r="O65" s="130" t="s">
        <v>1283</v>
      </c>
    </row>
    <row r="66" spans="1:15" s="137" customFormat="1" ht="31.5" x14ac:dyDescent="0.25">
      <c r="A66" s="263"/>
      <c r="B66" s="131"/>
      <c r="C66" s="270"/>
      <c r="D66" s="131" t="s">
        <v>29</v>
      </c>
      <c r="E66" s="100" t="s">
        <v>471</v>
      </c>
      <c r="F66" s="100"/>
      <c r="G66" s="100"/>
      <c r="H66" s="125" t="s">
        <v>1384</v>
      </c>
      <c r="I66" s="84" t="s">
        <v>30</v>
      </c>
      <c r="J66" s="130" t="s">
        <v>1283</v>
      </c>
      <c r="K66" s="130" t="s">
        <v>1283</v>
      </c>
      <c r="L66" s="130">
        <v>2970</v>
      </c>
      <c r="M66" s="130" t="s">
        <v>1283</v>
      </c>
      <c r="N66" s="130" t="s">
        <v>1283</v>
      </c>
      <c r="O66" s="130" t="s">
        <v>1283</v>
      </c>
    </row>
    <row r="67" spans="1:15" s="137" customFormat="1" ht="31.5" x14ac:dyDescent="0.25">
      <c r="A67" s="263"/>
      <c r="B67" s="131"/>
      <c r="C67" s="270"/>
      <c r="D67" s="131" t="s">
        <v>29</v>
      </c>
      <c r="E67" s="100" t="s">
        <v>471</v>
      </c>
      <c r="F67" s="100"/>
      <c r="G67" s="100"/>
      <c r="H67" s="125" t="s">
        <v>1385</v>
      </c>
      <c r="I67" s="84" t="s">
        <v>30</v>
      </c>
      <c r="J67" s="130" t="s">
        <v>1283</v>
      </c>
      <c r="K67" s="130" t="s">
        <v>1283</v>
      </c>
      <c r="L67" s="130">
        <v>588</v>
      </c>
      <c r="M67" s="130" t="s">
        <v>1283</v>
      </c>
      <c r="N67" s="130" t="s">
        <v>1283</v>
      </c>
      <c r="O67" s="130" t="s">
        <v>1283</v>
      </c>
    </row>
    <row r="68" spans="1:15" s="137" customFormat="1" ht="15.75" x14ac:dyDescent="0.25">
      <c r="A68" s="263"/>
      <c r="B68" s="131"/>
      <c r="C68" s="270"/>
      <c r="D68" s="131" t="s">
        <v>31</v>
      </c>
      <c r="E68" s="100" t="s">
        <v>471</v>
      </c>
      <c r="F68" s="100"/>
      <c r="G68" s="100"/>
      <c r="H68" s="125" t="s">
        <v>1372</v>
      </c>
      <c r="I68" s="84" t="s">
        <v>32</v>
      </c>
      <c r="J68" s="130" t="s">
        <v>1283</v>
      </c>
      <c r="K68" s="130" t="s">
        <v>1283</v>
      </c>
      <c r="L68" s="130">
        <v>27027</v>
      </c>
      <c r="M68" s="130" t="s">
        <v>1283</v>
      </c>
      <c r="N68" s="130" t="s">
        <v>1283</v>
      </c>
      <c r="O68" s="130" t="s">
        <v>1283</v>
      </c>
    </row>
    <row r="69" spans="1:15" s="137" customFormat="1" ht="15.75" x14ac:dyDescent="0.25">
      <c r="A69" s="263"/>
      <c r="B69" s="131"/>
      <c r="C69" s="270"/>
      <c r="D69" s="131"/>
      <c r="E69" s="263"/>
      <c r="F69" s="264"/>
      <c r="G69" s="264"/>
      <c r="H69" s="264"/>
      <c r="I69" s="84"/>
      <c r="J69" s="130" t="s">
        <v>1283</v>
      </c>
      <c r="K69" s="130" t="s">
        <v>1283</v>
      </c>
      <c r="L69" s="130" t="s">
        <v>1283</v>
      </c>
      <c r="M69" s="130" t="s">
        <v>1283</v>
      </c>
      <c r="N69" s="130" t="s">
        <v>1283</v>
      </c>
      <c r="O69" s="130" t="s">
        <v>1283</v>
      </c>
    </row>
    <row r="70" spans="1:15" s="137" customFormat="1" ht="15.75" x14ac:dyDescent="0.25">
      <c r="A70" s="263"/>
      <c r="B70" s="131"/>
      <c r="C70" s="270"/>
      <c r="D70" s="131" t="s">
        <v>11</v>
      </c>
      <c r="E70" s="263"/>
      <c r="F70" s="264"/>
      <c r="G70" s="264"/>
      <c r="H70" s="264"/>
      <c r="I70" s="136" t="s">
        <v>12</v>
      </c>
      <c r="J70" s="130" t="s">
        <v>1283</v>
      </c>
      <c r="K70" s="130">
        <v>111938</v>
      </c>
      <c r="L70" s="130" t="s">
        <v>1283</v>
      </c>
      <c r="M70" s="130" t="s">
        <v>1283</v>
      </c>
      <c r="N70" s="130" t="s">
        <v>1283</v>
      </c>
      <c r="O70" s="130" t="s">
        <v>1283</v>
      </c>
    </row>
    <row r="71" spans="1:15" s="137" customFormat="1" ht="15.75" x14ac:dyDescent="0.25">
      <c r="A71" s="263"/>
      <c r="B71" s="131"/>
      <c r="C71" s="270"/>
      <c r="D71" s="131" t="s">
        <v>15</v>
      </c>
      <c r="E71" s="263"/>
      <c r="F71" s="264"/>
      <c r="G71" s="264"/>
      <c r="H71" s="264"/>
      <c r="I71" s="136" t="s">
        <v>16</v>
      </c>
      <c r="J71" s="130" t="s">
        <v>1283</v>
      </c>
      <c r="K71" s="130">
        <v>49203</v>
      </c>
      <c r="L71" s="130" t="s">
        <v>1283</v>
      </c>
      <c r="M71" s="130" t="s">
        <v>1283</v>
      </c>
      <c r="N71" s="130" t="s">
        <v>1283</v>
      </c>
      <c r="O71" s="130" t="s">
        <v>1283</v>
      </c>
    </row>
    <row r="72" spans="1:15" s="137" customFormat="1" ht="15.75" x14ac:dyDescent="0.25">
      <c r="A72" s="263"/>
      <c r="B72" s="131"/>
      <c r="C72" s="270"/>
      <c r="D72" s="131" t="s">
        <v>17</v>
      </c>
      <c r="E72" s="263"/>
      <c r="F72" s="264"/>
      <c r="G72" s="264"/>
      <c r="H72" s="264"/>
      <c r="I72" s="136" t="s">
        <v>18</v>
      </c>
      <c r="J72" s="130" t="s">
        <v>1283</v>
      </c>
      <c r="K72" s="130" t="s">
        <v>1283</v>
      </c>
      <c r="L72" s="130" t="s">
        <v>1283</v>
      </c>
      <c r="M72" s="130">
        <v>4647</v>
      </c>
      <c r="N72" s="130" t="s">
        <v>1283</v>
      </c>
      <c r="O72" s="130" t="s">
        <v>1283</v>
      </c>
    </row>
    <row r="73" spans="1:15" s="137" customFormat="1" ht="15.75" x14ac:dyDescent="0.25">
      <c r="A73" s="263"/>
      <c r="B73" s="131"/>
      <c r="C73" s="270"/>
      <c r="D73" s="131" t="s">
        <v>911</v>
      </c>
      <c r="E73" s="263"/>
      <c r="F73" s="264"/>
      <c r="G73" s="264"/>
      <c r="H73" s="264"/>
      <c r="I73" s="136" t="s">
        <v>33</v>
      </c>
      <c r="J73" s="130" t="s">
        <v>1283</v>
      </c>
      <c r="K73" s="130" t="s">
        <v>1283</v>
      </c>
      <c r="L73" s="130" t="s">
        <v>1283</v>
      </c>
      <c r="M73" s="130" t="s">
        <v>1283</v>
      </c>
      <c r="N73" s="130" t="s">
        <v>1283</v>
      </c>
      <c r="O73" s="130">
        <v>220960</v>
      </c>
    </row>
    <row r="74" spans="1:15" s="137" customFormat="1" ht="15.75" x14ac:dyDescent="0.25">
      <c r="A74" s="263"/>
      <c r="B74" s="131"/>
      <c r="C74" s="270"/>
      <c r="D74" s="131" t="s">
        <v>915</v>
      </c>
      <c r="E74" s="263"/>
      <c r="F74" s="264"/>
      <c r="G74" s="264"/>
      <c r="H74" s="264"/>
      <c r="I74" s="84" t="s">
        <v>913</v>
      </c>
      <c r="J74" s="130" t="s">
        <v>1283</v>
      </c>
      <c r="K74" s="130" t="s">
        <v>1283</v>
      </c>
      <c r="L74" s="130" t="s">
        <v>1283</v>
      </c>
      <c r="M74" s="130" t="s">
        <v>1283</v>
      </c>
      <c r="N74" s="130" t="s">
        <v>1283</v>
      </c>
      <c r="O74" s="130">
        <v>3651613</v>
      </c>
    </row>
    <row r="75" spans="1:15" s="137" customFormat="1" ht="15.75" x14ac:dyDescent="0.25">
      <c r="A75" s="263"/>
      <c r="B75" s="131"/>
      <c r="C75" s="270"/>
      <c r="D75" s="131"/>
      <c r="E75" s="263"/>
      <c r="F75" s="264"/>
      <c r="G75" s="264"/>
      <c r="H75" s="264"/>
      <c r="I75" s="84"/>
      <c r="J75" s="130" t="s">
        <v>1283</v>
      </c>
      <c r="K75" s="130" t="s">
        <v>1283</v>
      </c>
      <c r="L75" s="130" t="s">
        <v>1283</v>
      </c>
      <c r="M75" s="130" t="s">
        <v>1283</v>
      </c>
      <c r="N75" s="130" t="s">
        <v>1283</v>
      </c>
      <c r="O75" s="130" t="s">
        <v>1283</v>
      </c>
    </row>
    <row r="76" spans="1:15" s="137" customFormat="1" ht="15.75" x14ac:dyDescent="0.25">
      <c r="A76" s="272" t="s">
        <v>405</v>
      </c>
      <c r="B76" s="131"/>
      <c r="C76" s="167"/>
      <c r="D76" s="131"/>
      <c r="E76" s="263"/>
      <c r="F76" s="264" t="s">
        <v>864</v>
      </c>
      <c r="G76" s="264"/>
      <c r="H76" s="263"/>
      <c r="I76" s="136"/>
      <c r="J76" s="130" t="s">
        <v>1283</v>
      </c>
      <c r="K76" s="130" t="s">
        <v>1283</v>
      </c>
      <c r="L76" s="130" t="s">
        <v>1283</v>
      </c>
      <c r="M76" s="130" t="s">
        <v>1283</v>
      </c>
      <c r="N76" s="130" t="s">
        <v>1283</v>
      </c>
      <c r="O76" s="130" t="s">
        <v>1283</v>
      </c>
    </row>
    <row r="77" spans="1:15" s="137" customFormat="1" ht="15.75" x14ac:dyDescent="0.25">
      <c r="A77" s="263"/>
      <c r="B77" s="131">
        <v>212702</v>
      </c>
      <c r="C77" s="100" t="s">
        <v>1182</v>
      </c>
      <c r="D77" s="131"/>
      <c r="E77" s="263"/>
      <c r="F77" s="263"/>
      <c r="G77" s="264"/>
      <c r="H77" s="263"/>
      <c r="I77" s="136"/>
      <c r="J77" s="130" t="s">
        <v>1283</v>
      </c>
      <c r="K77" s="130" t="s">
        <v>1283</v>
      </c>
      <c r="L77" s="130" t="s">
        <v>1283</v>
      </c>
      <c r="M77" s="130" t="s">
        <v>1283</v>
      </c>
      <c r="N77" s="130" t="s">
        <v>1283</v>
      </c>
      <c r="O77" s="130" t="s">
        <v>1283</v>
      </c>
    </row>
    <row r="78" spans="1:15" s="137" customFormat="1" ht="15.75" x14ac:dyDescent="0.25">
      <c r="A78" s="263"/>
      <c r="B78" s="131"/>
      <c r="C78" s="167"/>
      <c r="D78" s="131" t="s">
        <v>19</v>
      </c>
      <c r="E78" s="263"/>
      <c r="F78" s="264"/>
      <c r="G78" s="264"/>
      <c r="H78" s="264"/>
      <c r="I78" s="84" t="s">
        <v>20</v>
      </c>
      <c r="J78" s="130">
        <v>822196</v>
      </c>
      <c r="K78" s="130" t="s">
        <v>1283</v>
      </c>
      <c r="L78" s="130" t="s">
        <v>1283</v>
      </c>
      <c r="M78" s="130" t="s">
        <v>1283</v>
      </c>
      <c r="N78" s="130" t="s">
        <v>1283</v>
      </c>
      <c r="O78" s="130" t="s">
        <v>1283</v>
      </c>
    </row>
    <row r="79" spans="1:15" s="137" customFormat="1" ht="31.5" x14ac:dyDescent="0.25">
      <c r="A79" s="263"/>
      <c r="B79" s="131"/>
      <c r="C79" s="167"/>
      <c r="D79" s="131" t="s">
        <v>21</v>
      </c>
      <c r="E79" s="263"/>
      <c r="F79" s="264"/>
      <c r="G79" s="264"/>
      <c r="H79" s="264"/>
      <c r="I79" s="84" t="s">
        <v>22</v>
      </c>
      <c r="J79" s="130">
        <v>175124</v>
      </c>
      <c r="K79" s="130" t="s">
        <v>1283</v>
      </c>
      <c r="L79" s="130" t="s">
        <v>1283</v>
      </c>
      <c r="M79" s="130" t="s">
        <v>1283</v>
      </c>
      <c r="N79" s="130" t="s">
        <v>1283</v>
      </c>
      <c r="O79" s="130" t="s">
        <v>1283</v>
      </c>
    </row>
    <row r="80" spans="1:15" s="137" customFormat="1" ht="15.75" x14ac:dyDescent="0.25">
      <c r="A80" s="263"/>
      <c r="B80" s="131"/>
      <c r="C80" s="167"/>
      <c r="D80" s="131" t="s">
        <v>23</v>
      </c>
      <c r="E80" s="263"/>
      <c r="F80" s="263"/>
      <c r="G80" s="264"/>
      <c r="H80" s="263"/>
      <c r="I80" s="136" t="s">
        <v>24</v>
      </c>
      <c r="J80" s="130">
        <v>737116</v>
      </c>
      <c r="K80" s="130" t="s">
        <v>1283</v>
      </c>
      <c r="L80" s="130" t="s">
        <v>1283</v>
      </c>
      <c r="M80" s="130" t="s">
        <v>1283</v>
      </c>
      <c r="N80" s="130" t="s">
        <v>1283</v>
      </c>
      <c r="O80" s="130" t="s">
        <v>1283</v>
      </c>
    </row>
    <row r="81" spans="1:15" s="137" customFormat="1" ht="15.75" x14ac:dyDescent="0.25">
      <c r="A81" s="263"/>
      <c r="B81" s="131"/>
      <c r="C81" s="167"/>
      <c r="D81" s="131" t="s">
        <v>25</v>
      </c>
      <c r="E81" s="263"/>
      <c r="F81" s="263"/>
      <c r="G81" s="264"/>
      <c r="H81" s="263"/>
      <c r="I81" s="136" t="s">
        <v>26</v>
      </c>
      <c r="J81" s="130">
        <v>8692</v>
      </c>
      <c r="K81" s="130" t="s">
        <v>1283</v>
      </c>
      <c r="L81" s="130" t="s">
        <v>1283</v>
      </c>
      <c r="M81" s="130" t="s">
        <v>1283</v>
      </c>
      <c r="N81" s="130" t="s">
        <v>1283</v>
      </c>
      <c r="O81" s="130" t="s">
        <v>1283</v>
      </c>
    </row>
    <row r="82" spans="1:15" s="137" customFormat="1" ht="15.75" x14ac:dyDescent="0.25">
      <c r="A82" s="263"/>
      <c r="B82" s="131"/>
      <c r="C82" s="167"/>
      <c r="D82" s="131" t="s">
        <v>27</v>
      </c>
      <c r="E82" s="263"/>
      <c r="F82" s="263"/>
      <c r="G82" s="264"/>
      <c r="H82" s="263"/>
      <c r="I82" s="136" t="s">
        <v>369</v>
      </c>
      <c r="J82" s="130">
        <v>3124</v>
      </c>
      <c r="K82" s="130" t="s">
        <v>1283</v>
      </c>
      <c r="L82" s="130" t="s">
        <v>1283</v>
      </c>
      <c r="M82" s="130" t="s">
        <v>1283</v>
      </c>
      <c r="N82" s="130" t="s">
        <v>1283</v>
      </c>
      <c r="O82" s="130" t="s">
        <v>1283</v>
      </c>
    </row>
    <row r="83" spans="1:15" s="137" customFormat="1" ht="15.75" x14ac:dyDescent="0.25">
      <c r="A83" s="263"/>
      <c r="B83" s="131"/>
      <c r="C83" s="276"/>
      <c r="D83" s="131" t="s">
        <v>28</v>
      </c>
      <c r="E83" s="100" t="s">
        <v>409</v>
      </c>
      <c r="F83" s="263"/>
      <c r="G83" s="100" t="s">
        <v>1252</v>
      </c>
      <c r="H83" s="264" t="s">
        <v>406</v>
      </c>
      <c r="I83" s="136" t="s">
        <v>370</v>
      </c>
      <c r="J83" s="130" t="s">
        <v>1283</v>
      </c>
      <c r="K83" s="130" t="s">
        <v>1283</v>
      </c>
      <c r="L83" s="130">
        <v>12729</v>
      </c>
      <c r="M83" s="130" t="s">
        <v>1283</v>
      </c>
      <c r="N83" s="130" t="s">
        <v>1283</v>
      </c>
      <c r="O83" s="130" t="s">
        <v>1283</v>
      </c>
    </row>
    <row r="84" spans="1:15" s="137" customFormat="1" ht="47.25" x14ac:dyDescent="0.25">
      <c r="A84" s="263"/>
      <c r="B84" s="131"/>
      <c r="C84" s="263"/>
      <c r="D84" s="131" t="s">
        <v>28</v>
      </c>
      <c r="E84" s="100" t="s">
        <v>426</v>
      </c>
      <c r="F84" s="131"/>
      <c r="G84" s="100" t="s">
        <v>202</v>
      </c>
      <c r="H84" s="257" t="s">
        <v>433</v>
      </c>
      <c r="I84" s="136" t="s">
        <v>370</v>
      </c>
      <c r="J84" s="130" t="s">
        <v>1283</v>
      </c>
      <c r="K84" s="130" t="s">
        <v>1283</v>
      </c>
      <c r="L84" s="130" t="s">
        <v>1283</v>
      </c>
      <c r="M84" s="130" t="s">
        <v>1283</v>
      </c>
      <c r="N84" s="130" t="s">
        <v>1283</v>
      </c>
      <c r="O84" s="130" t="s">
        <v>1283</v>
      </c>
    </row>
    <row r="85" spans="1:15" s="137" customFormat="1" ht="47.25" x14ac:dyDescent="0.25">
      <c r="A85" s="263"/>
      <c r="B85" s="131"/>
      <c r="C85" s="270"/>
      <c r="D85" s="131" t="s">
        <v>28</v>
      </c>
      <c r="E85" s="100" t="s">
        <v>471</v>
      </c>
      <c r="F85" s="131"/>
      <c r="G85" s="100"/>
      <c r="H85" s="125" t="s">
        <v>1381</v>
      </c>
      <c r="I85" s="136" t="s">
        <v>370</v>
      </c>
      <c r="J85" s="130" t="s">
        <v>1283</v>
      </c>
      <c r="K85" s="130" t="s">
        <v>1283</v>
      </c>
      <c r="L85" s="130">
        <v>498</v>
      </c>
      <c r="M85" s="130" t="s">
        <v>1283</v>
      </c>
      <c r="N85" s="130" t="s">
        <v>1283</v>
      </c>
      <c r="O85" s="130" t="s">
        <v>1283</v>
      </c>
    </row>
    <row r="86" spans="1:15" s="137" customFormat="1" ht="31.5" x14ac:dyDescent="0.25">
      <c r="A86" s="263"/>
      <c r="B86" s="131"/>
      <c r="C86" s="270"/>
      <c r="D86" s="131" t="s">
        <v>28</v>
      </c>
      <c r="E86" s="100" t="s">
        <v>471</v>
      </c>
      <c r="F86" s="131"/>
      <c r="G86" s="100"/>
      <c r="H86" s="125" t="s">
        <v>1382</v>
      </c>
      <c r="I86" s="136" t="s">
        <v>370</v>
      </c>
      <c r="J86" s="130" t="s">
        <v>1283</v>
      </c>
      <c r="K86" s="130" t="s">
        <v>1283</v>
      </c>
      <c r="L86" s="130">
        <v>812</v>
      </c>
      <c r="M86" s="130" t="s">
        <v>1283</v>
      </c>
      <c r="N86" s="130" t="s">
        <v>1283</v>
      </c>
      <c r="O86" s="130" t="s">
        <v>1283</v>
      </c>
    </row>
    <row r="87" spans="1:15" s="137" customFormat="1" ht="47.25" x14ac:dyDescent="0.25">
      <c r="A87" s="263"/>
      <c r="B87" s="131"/>
      <c r="C87" s="270"/>
      <c r="D87" s="131" t="s">
        <v>28</v>
      </c>
      <c r="E87" s="100" t="s">
        <v>471</v>
      </c>
      <c r="F87" s="131"/>
      <c r="G87" s="100"/>
      <c r="H87" s="125" t="s">
        <v>1383</v>
      </c>
      <c r="I87" s="136" t="s">
        <v>370</v>
      </c>
      <c r="J87" s="130" t="s">
        <v>1283</v>
      </c>
      <c r="K87" s="130" t="s">
        <v>1283</v>
      </c>
      <c r="L87" s="130">
        <v>283</v>
      </c>
      <c r="M87" s="130" t="s">
        <v>1283</v>
      </c>
      <c r="N87" s="130" t="s">
        <v>1283</v>
      </c>
      <c r="O87" s="130" t="s">
        <v>1283</v>
      </c>
    </row>
    <row r="88" spans="1:15" s="137" customFormat="1" ht="31.5" x14ac:dyDescent="0.25">
      <c r="A88" s="263"/>
      <c r="B88" s="131"/>
      <c r="C88" s="270"/>
      <c r="D88" s="131" t="s">
        <v>28</v>
      </c>
      <c r="E88" s="100" t="s">
        <v>471</v>
      </c>
      <c r="F88" s="131"/>
      <c r="G88" s="100"/>
      <c r="H88" s="125" t="s">
        <v>1502</v>
      </c>
      <c r="I88" s="136" t="s">
        <v>370</v>
      </c>
      <c r="J88" s="130"/>
      <c r="K88" s="130"/>
      <c r="L88" s="130">
        <v>4336</v>
      </c>
      <c r="M88" s="130"/>
      <c r="N88" s="130"/>
      <c r="O88" s="130"/>
    </row>
    <row r="89" spans="1:15" s="137" customFormat="1" ht="31.5" x14ac:dyDescent="0.25">
      <c r="A89" s="263"/>
      <c r="B89" s="131"/>
      <c r="C89" s="270"/>
      <c r="D89" s="131" t="s">
        <v>28</v>
      </c>
      <c r="E89" s="100" t="s">
        <v>471</v>
      </c>
      <c r="F89" s="131"/>
      <c r="G89" s="100"/>
      <c r="H89" s="125" t="s">
        <v>1503</v>
      </c>
      <c r="I89" s="136" t="s">
        <v>370</v>
      </c>
      <c r="J89" s="130"/>
      <c r="K89" s="130"/>
      <c r="L89" s="130">
        <v>4090</v>
      </c>
      <c r="M89" s="130"/>
      <c r="N89" s="130"/>
      <c r="O89" s="130"/>
    </row>
    <row r="90" spans="1:15" s="137" customFormat="1" ht="31.5" x14ac:dyDescent="0.25">
      <c r="A90" s="263"/>
      <c r="B90" s="131"/>
      <c r="C90" s="263"/>
      <c r="D90" s="131" t="s">
        <v>29</v>
      </c>
      <c r="E90" s="100" t="s">
        <v>471</v>
      </c>
      <c r="F90" s="263"/>
      <c r="G90" s="264"/>
      <c r="H90" s="257" t="s">
        <v>1504</v>
      </c>
      <c r="I90" s="136" t="s">
        <v>30</v>
      </c>
      <c r="J90" s="130" t="s">
        <v>1283</v>
      </c>
      <c r="K90" s="130" t="s">
        <v>1283</v>
      </c>
      <c r="L90" s="130">
        <v>10730</v>
      </c>
      <c r="M90" s="130" t="s">
        <v>1283</v>
      </c>
      <c r="N90" s="130" t="s">
        <v>1283</v>
      </c>
      <c r="O90" s="130" t="s">
        <v>1283</v>
      </c>
    </row>
    <row r="91" spans="1:15" s="137" customFormat="1" ht="31.5" x14ac:dyDescent="0.25">
      <c r="A91" s="263"/>
      <c r="B91" s="131"/>
      <c r="C91" s="263"/>
      <c r="D91" s="131" t="s">
        <v>5</v>
      </c>
      <c r="E91" s="263"/>
      <c r="F91" s="263"/>
      <c r="G91" s="264"/>
      <c r="H91" s="263"/>
      <c r="I91" s="84" t="s">
        <v>332</v>
      </c>
      <c r="J91" s="130" t="s">
        <v>1283</v>
      </c>
      <c r="K91" s="130">
        <v>500000</v>
      </c>
      <c r="L91" s="130" t="s">
        <v>1283</v>
      </c>
      <c r="M91" s="130" t="s">
        <v>1283</v>
      </c>
      <c r="N91" s="130" t="s">
        <v>1283</v>
      </c>
      <c r="O91" s="130" t="s">
        <v>1283</v>
      </c>
    </row>
    <row r="92" spans="1:15" s="137" customFormat="1" ht="15.75" x14ac:dyDescent="0.25">
      <c r="A92" s="279"/>
      <c r="B92" s="131"/>
      <c r="C92" s="280"/>
      <c r="D92" s="131" t="s">
        <v>11</v>
      </c>
      <c r="E92" s="263"/>
      <c r="F92" s="167"/>
      <c r="G92" s="264"/>
      <c r="H92" s="167"/>
      <c r="I92" s="136" t="s">
        <v>12</v>
      </c>
      <c r="J92" s="130" t="s">
        <v>1283</v>
      </c>
      <c r="K92" s="130">
        <v>379478</v>
      </c>
      <c r="L92" s="130" t="s">
        <v>1283</v>
      </c>
      <c r="M92" s="130" t="s">
        <v>1283</v>
      </c>
      <c r="N92" s="130" t="s">
        <v>1283</v>
      </c>
      <c r="O92" s="130" t="s">
        <v>1283</v>
      </c>
    </row>
    <row r="93" spans="1:15" s="137" customFormat="1" ht="15.75" x14ac:dyDescent="0.25">
      <c r="A93" s="279"/>
      <c r="B93" s="131"/>
      <c r="C93" s="280"/>
      <c r="D93" s="131" t="s">
        <v>15</v>
      </c>
      <c r="E93" s="263"/>
      <c r="F93" s="167"/>
      <c r="G93" s="264"/>
      <c r="H93" s="167"/>
      <c r="I93" s="136" t="s">
        <v>16</v>
      </c>
      <c r="J93" s="130" t="s">
        <v>1283</v>
      </c>
      <c r="K93" s="130">
        <v>11666</v>
      </c>
      <c r="L93" s="130" t="s">
        <v>1283</v>
      </c>
      <c r="M93" s="130" t="s">
        <v>1283</v>
      </c>
      <c r="N93" s="130" t="s">
        <v>1283</v>
      </c>
      <c r="O93" s="130" t="s">
        <v>1283</v>
      </c>
    </row>
    <row r="94" spans="1:15" s="137" customFormat="1" ht="15.75" x14ac:dyDescent="0.25">
      <c r="A94" s="279"/>
      <c r="B94" s="131"/>
      <c r="C94" s="280"/>
      <c r="D94" s="131" t="s">
        <v>17</v>
      </c>
      <c r="E94" s="263"/>
      <c r="F94" s="167"/>
      <c r="G94" s="264"/>
      <c r="H94" s="167"/>
      <c r="I94" s="136" t="s">
        <v>18</v>
      </c>
      <c r="J94" s="130" t="s">
        <v>1283</v>
      </c>
      <c r="K94" s="130" t="s">
        <v>1283</v>
      </c>
      <c r="L94" s="130" t="s">
        <v>1283</v>
      </c>
      <c r="M94" s="130">
        <v>19156</v>
      </c>
      <c r="N94" s="130" t="s">
        <v>1283</v>
      </c>
      <c r="O94" s="130" t="s">
        <v>1283</v>
      </c>
    </row>
    <row r="95" spans="1:15" s="137" customFormat="1" ht="15.75" x14ac:dyDescent="0.25">
      <c r="A95" s="279"/>
      <c r="B95" s="131"/>
      <c r="C95" s="280"/>
      <c r="D95" s="131" t="s">
        <v>911</v>
      </c>
      <c r="E95" s="263"/>
      <c r="F95" s="167"/>
      <c r="G95" s="264"/>
      <c r="H95" s="167"/>
      <c r="I95" s="136" t="s">
        <v>33</v>
      </c>
      <c r="J95" s="130" t="s">
        <v>1283</v>
      </c>
      <c r="K95" s="130" t="s">
        <v>1283</v>
      </c>
      <c r="L95" s="130" t="s">
        <v>1283</v>
      </c>
      <c r="M95" s="130" t="s">
        <v>1283</v>
      </c>
      <c r="N95" s="130" t="s">
        <v>1283</v>
      </c>
      <c r="O95" s="130">
        <v>153584</v>
      </c>
    </row>
    <row r="96" spans="1:15" s="137" customFormat="1" ht="15.75" x14ac:dyDescent="0.25">
      <c r="A96" s="263"/>
      <c r="B96" s="131"/>
      <c r="C96" s="276"/>
      <c r="D96" s="131" t="s">
        <v>915</v>
      </c>
      <c r="E96" s="263"/>
      <c r="F96" s="264"/>
      <c r="G96" s="264"/>
      <c r="H96" s="264"/>
      <c r="I96" s="84" t="s">
        <v>913</v>
      </c>
      <c r="J96" s="130" t="s">
        <v>1283</v>
      </c>
      <c r="K96" s="130" t="s">
        <v>1283</v>
      </c>
      <c r="L96" s="130" t="s">
        <v>1283</v>
      </c>
      <c r="M96" s="130" t="s">
        <v>1283</v>
      </c>
      <c r="N96" s="130" t="s">
        <v>1283</v>
      </c>
      <c r="O96" s="130">
        <v>715846</v>
      </c>
    </row>
    <row r="97" spans="1:15" s="137" customFormat="1" ht="15.75" x14ac:dyDescent="0.25">
      <c r="A97" s="263"/>
      <c r="B97" s="131"/>
      <c r="C97" s="276"/>
      <c r="D97" s="131"/>
      <c r="E97" s="263"/>
      <c r="F97" s="264"/>
      <c r="G97" s="84"/>
      <c r="H97" s="84"/>
      <c r="I97" s="335"/>
      <c r="J97" s="130" t="s">
        <v>1283</v>
      </c>
      <c r="K97" s="130" t="s">
        <v>1283</v>
      </c>
      <c r="L97" s="130" t="s">
        <v>1283</v>
      </c>
      <c r="M97" s="130" t="s">
        <v>1283</v>
      </c>
      <c r="N97" s="130" t="s">
        <v>1283</v>
      </c>
      <c r="O97" s="130" t="s">
        <v>1283</v>
      </c>
    </row>
    <row r="98" spans="1:15" ht="15.75" x14ac:dyDescent="0.25">
      <c r="A98" s="26"/>
      <c r="B98" s="27"/>
      <c r="C98" s="26"/>
      <c r="D98" s="27"/>
      <c r="E98" s="26"/>
      <c r="F98" s="26"/>
      <c r="G98" s="28"/>
      <c r="H98" s="26"/>
      <c r="I98" s="29"/>
      <c r="J98" s="30"/>
      <c r="K98" s="31"/>
      <c r="L98" s="32"/>
      <c r="M98" s="31"/>
      <c r="N98" s="32"/>
      <c r="O98" s="31"/>
    </row>
    <row r="99" spans="1:15" ht="78.75" customHeight="1" x14ac:dyDescent="0.25">
      <c r="A99" s="361" t="s">
        <v>1164</v>
      </c>
      <c r="B99" s="362"/>
      <c r="C99" s="362"/>
      <c r="D99" s="362"/>
      <c r="E99" s="362"/>
      <c r="F99" s="362"/>
      <c r="G99" s="362"/>
      <c r="H99" s="363"/>
      <c r="I99" s="2" t="s">
        <v>45</v>
      </c>
      <c r="J99" s="2" t="s">
        <v>4</v>
      </c>
      <c r="K99" s="2" t="s">
        <v>3</v>
      </c>
      <c r="L99" s="2" t="s">
        <v>34</v>
      </c>
      <c r="M99" s="2" t="s">
        <v>43</v>
      </c>
      <c r="N99" s="2" t="s">
        <v>51</v>
      </c>
      <c r="O99" s="2" t="s">
        <v>44</v>
      </c>
    </row>
    <row r="100" spans="1:15" ht="16.5" customHeight="1" x14ac:dyDescent="0.25">
      <c r="A100" s="35"/>
      <c r="B100" s="36"/>
      <c r="C100" s="369" t="s">
        <v>52</v>
      </c>
      <c r="D100" s="369"/>
      <c r="E100" s="369"/>
      <c r="F100" s="369"/>
      <c r="G100" s="369"/>
      <c r="H100" s="369"/>
      <c r="I100" s="370"/>
      <c r="J100" s="20">
        <v>5444783</v>
      </c>
      <c r="K100" s="20">
        <v>1052285</v>
      </c>
      <c r="L100" s="21">
        <v>-4392498</v>
      </c>
      <c r="M100" s="86"/>
      <c r="N100" s="86"/>
      <c r="O100" s="86"/>
    </row>
    <row r="101" spans="1:15" ht="16.5" customHeight="1" x14ac:dyDescent="0.25">
      <c r="A101" s="37"/>
      <c r="B101" s="38"/>
      <c r="C101" s="366" t="s">
        <v>53</v>
      </c>
      <c r="D101" s="366"/>
      <c r="E101" s="366"/>
      <c r="F101" s="366"/>
      <c r="G101" s="366"/>
      <c r="H101" s="366"/>
      <c r="I101" s="367"/>
      <c r="J101" s="22">
        <v>373308</v>
      </c>
      <c r="K101" s="22">
        <v>23803</v>
      </c>
      <c r="L101" s="22">
        <v>-349505</v>
      </c>
      <c r="M101" s="19"/>
      <c r="N101" s="19"/>
      <c r="O101" s="19"/>
    </row>
    <row r="102" spans="1:15" ht="16.5" customHeight="1" x14ac:dyDescent="0.25">
      <c r="A102" s="39"/>
      <c r="B102" s="40"/>
      <c r="C102" s="364" t="s">
        <v>54</v>
      </c>
      <c r="D102" s="364"/>
      <c r="E102" s="364"/>
      <c r="F102" s="364"/>
      <c r="G102" s="364"/>
      <c r="H102" s="364"/>
      <c r="I102" s="365"/>
      <c r="J102" s="21">
        <v>5818091</v>
      </c>
      <c r="K102" s="21">
        <v>1076088</v>
      </c>
      <c r="L102" s="21">
        <v>-4742003</v>
      </c>
      <c r="M102" s="86"/>
      <c r="N102" s="86"/>
      <c r="O102" s="86"/>
    </row>
    <row r="103" spans="1:15" ht="16.5" customHeight="1" x14ac:dyDescent="0.25">
      <c r="A103" s="37"/>
      <c r="B103" s="38"/>
      <c r="C103" s="366" t="s">
        <v>55</v>
      </c>
      <c r="D103" s="366"/>
      <c r="E103" s="366"/>
      <c r="F103" s="366"/>
      <c r="G103" s="366"/>
      <c r="H103" s="366"/>
      <c r="I103" s="367"/>
      <c r="J103" s="22">
        <v>0</v>
      </c>
      <c r="K103" s="22">
        <v>4742003</v>
      </c>
      <c r="L103" s="22">
        <v>4742003</v>
      </c>
      <c r="M103" s="19"/>
      <c r="N103" s="19"/>
      <c r="O103" s="19"/>
    </row>
    <row r="104" spans="1:15" ht="16.5" customHeight="1" x14ac:dyDescent="0.25">
      <c r="A104" s="41"/>
      <c r="B104" s="42"/>
      <c r="C104" s="358" t="s">
        <v>56</v>
      </c>
      <c r="D104" s="358"/>
      <c r="E104" s="358"/>
      <c r="F104" s="358"/>
      <c r="G104" s="358"/>
      <c r="H104" s="358"/>
      <c r="I104" s="359"/>
      <c r="J104" s="34">
        <v>5818091</v>
      </c>
      <c r="K104" s="34">
        <v>5818091</v>
      </c>
      <c r="L104" s="34">
        <v>0</v>
      </c>
      <c r="M104" s="33">
        <v>628</v>
      </c>
      <c r="N104" s="33">
        <v>628</v>
      </c>
      <c r="O104" s="29"/>
    </row>
    <row r="105" spans="1:15" ht="15.75" x14ac:dyDescent="0.25">
      <c r="A105" s="4"/>
      <c r="B105" s="4"/>
      <c r="C105" s="4"/>
      <c r="D105" s="4"/>
      <c r="E105" s="4"/>
      <c r="F105" s="4"/>
      <c r="G105" s="3"/>
      <c r="H105" s="4"/>
      <c r="I105" s="23"/>
      <c r="J105" s="5"/>
      <c r="K105" s="5"/>
      <c r="L105" s="5"/>
      <c r="M105" s="6"/>
      <c r="N105" s="6"/>
      <c r="O105" s="6"/>
    </row>
    <row r="106" spans="1:15" x14ac:dyDescent="0.25">
      <c r="A106" s="13"/>
      <c r="B106" s="13"/>
      <c r="C106" s="24"/>
      <c r="D106" s="13"/>
      <c r="E106" s="13"/>
      <c r="F106" s="13"/>
      <c r="G106" s="24"/>
      <c r="H106" s="13"/>
      <c r="I106" s="6"/>
      <c r="J106" s="6"/>
      <c r="K106" s="6"/>
      <c r="L106" s="6"/>
      <c r="M106" s="6"/>
      <c r="N106" s="6"/>
      <c r="O106" s="6"/>
    </row>
    <row r="108" spans="1:15" x14ac:dyDescent="0.25">
      <c r="J108" s="357" t="s">
        <v>1203</v>
      </c>
      <c r="K108" s="357"/>
      <c r="L108" s="357"/>
      <c r="M108" s="357"/>
    </row>
    <row r="111" spans="1:15" x14ac:dyDescent="0.25">
      <c r="J111" t="s">
        <v>39</v>
      </c>
      <c r="K111" t="s">
        <v>333</v>
      </c>
      <c r="L111" t="s">
        <v>8</v>
      </c>
      <c r="M111" t="s">
        <v>402</v>
      </c>
    </row>
    <row r="112" spans="1:15" x14ac:dyDescent="0.25">
      <c r="C112" t="s">
        <v>19</v>
      </c>
      <c r="D112" t="s">
        <v>20</v>
      </c>
      <c r="J112" s="60">
        <f>SUMIF($D$10:$D$75,$C112,$J$10:$J$75)</f>
        <v>2329458</v>
      </c>
      <c r="K112" s="60">
        <f>SUMIF($D$77:$D$97,$C112,$J$77:$J$97)</f>
        <v>822196</v>
      </c>
      <c r="L112" s="60"/>
      <c r="M112" s="60">
        <f>J112+K112+L112</f>
        <v>3151654</v>
      </c>
    </row>
    <row r="113" spans="3:13" x14ac:dyDescent="0.25">
      <c r="C113" t="s">
        <v>21</v>
      </c>
      <c r="D113" t="s">
        <v>374</v>
      </c>
      <c r="J113" s="60">
        <f>SUMIF($D$10:$D$75,$C113,$J$10:$J$75)</f>
        <v>487471</v>
      </c>
      <c r="K113" s="60">
        <f>SUMIF($D$77:$D$97,$C113,$J$77:$J$97)</f>
        <v>175124</v>
      </c>
      <c r="L113" s="60"/>
      <c r="M113" s="60">
        <f t="shared" ref="M113:M145" si="0">J113+K113+L113</f>
        <v>662595</v>
      </c>
    </row>
    <row r="114" spans="3:13" x14ac:dyDescent="0.25">
      <c r="C114" t="s">
        <v>23</v>
      </c>
      <c r="D114" t="s">
        <v>24</v>
      </c>
      <c r="J114" s="60">
        <f>SUMIF($D$10:$D$75,$C114,$J$10:$J$75)</f>
        <v>871783</v>
      </c>
      <c r="K114" s="60">
        <f>SUMIF($D$77:$D$97,$C114,$J$77:$J$97)</f>
        <v>737116</v>
      </c>
      <c r="L114" s="60"/>
      <c r="M114" s="60">
        <f t="shared" si="0"/>
        <v>1608899</v>
      </c>
    </row>
    <row r="115" spans="3:13" x14ac:dyDescent="0.25">
      <c r="C115" t="s">
        <v>25</v>
      </c>
      <c r="D115" t="s">
        <v>26</v>
      </c>
      <c r="J115" s="60">
        <f>SUMIF($D$10:$D$75,$C115,$J$10:$J$75)</f>
        <v>0</v>
      </c>
      <c r="K115" s="60">
        <f>SUMIF($D$77:$D$97,$C115,$J$77:$J$97)</f>
        <v>8692</v>
      </c>
      <c r="L115" s="60"/>
      <c r="M115" s="60">
        <f t="shared" si="0"/>
        <v>8692</v>
      </c>
    </row>
    <row r="116" spans="3:13" x14ac:dyDescent="0.25">
      <c r="C116" t="s">
        <v>27</v>
      </c>
      <c r="D116" t="s">
        <v>369</v>
      </c>
      <c r="J116" s="60">
        <f>SUMIF($D$10:$D$75,$C116,$J$10:$J$75)</f>
        <v>9819</v>
      </c>
      <c r="K116" s="60">
        <f>SUMIF($D$77:$D$97,$C116,$J$77:$J$97)</f>
        <v>3124</v>
      </c>
      <c r="L116" s="60"/>
      <c r="M116" s="60">
        <f t="shared" si="0"/>
        <v>12943</v>
      </c>
    </row>
    <row r="117" spans="3:13" x14ac:dyDescent="0.25">
      <c r="C117" t="s">
        <v>28</v>
      </c>
      <c r="D117" t="s">
        <v>370</v>
      </c>
      <c r="J117" s="60">
        <f>SUMIF($D$10:$D$75,$C117,$L$10:$L$75)</f>
        <v>94773</v>
      </c>
      <c r="K117" s="60">
        <f>SUMIF($D$77:$D$97,$C117,$L$77:$L$97)</f>
        <v>22748</v>
      </c>
      <c r="L117" s="60"/>
      <c r="M117" s="60">
        <f t="shared" si="0"/>
        <v>117521</v>
      </c>
    </row>
    <row r="118" spans="3:13" x14ac:dyDescent="0.25">
      <c r="C118" t="s">
        <v>29</v>
      </c>
      <c r="D118" t="s">
        <v>30</v>
      </c>
      <c r="J118" s="60">
        <f>SUMIF($D$10:$D$75,$C118,$L$10:$L$75)</f>
        <v>218030</v>
      </c>
      <c r="K118" s="60">
        <f>SUMIF($D$77:$D$97,$C118,$L$77:$L$97)</f>
        <v>10730</v>
      </c>
      <c r="L118" s="60"/>
      <c r="M118" s="60">
        <f t="shared" si="0"/>
        <v>228760</v>
      </c>
    </row>
    <row r="119" spans="3:13" x14ac:dyDescent="0.25">
      <c r="C119" t="s">
        <v>31</v>
      </c>
      <c r="D119" t="s">
        <v>32</v>
      </c>
      <c r="J119" s="60">
        <f>SUMIF($D$10:$D$75,$C119,$L$10:$L$75)</f>
        <v>27027</v>
      </c>
      <c r="K119" s="60">
        <f>SUMIF($D$77:$D$97,$C119,$L$77:$L$97)</f>
        <v>0</v>
      </c>
      <c r="L119" s="60"/>
      <c r="M119" s="60">
        <f t="shared" si="0"/>
        <v>27027</v>
      </c>
    </row>
    <row r="120" spans="3:13" s="59" customFormat="1" x14ac:dyDescent="0.25">
      <c r="C120" s="59" t="s">
        <v>375</v>
      </c>
      <c r="D120" s="59" t="s">
        <v>376</v>
      </c>
      <c r="J120" s="171">
        <f>SUM(J121:J127)</f>
        <v>0</v>
      </c>
      <c r="K120" s="171">
        <f t="shared" ref="K120:L120" si="1">SUM(K121:K127)</f>
        <v>0</v>
      </c>
      <c r="L120" s="171">
        <f t="shared" si="1"/>
        <v>0</v>
      </c>
      <c r="M120" s="171">
        <f t="shared" si="0"/>
        <v>0</v>
      </c>
    </row>
    <row r="121" spans="3:13" x14ac:dyDescent="0.25">
      <c r="C121" t="s">
        <v>921</v>
      </c>
      <c r="D121" t="s">
        <v>928</v>
      </c>
      <c r="J121" s="172">
        <f t="shared" ref="J121:J127" si="2">SUMIF($D$10:$D$75,$C121,$N$10:$N$75)</f>
        <v>0</v>
      </c>
      <c r="K121" s="172">
        <f t="shared" ref="K121:K127" si="3">SUMIF($D$77:$D$97,$C121,$N$77:$N$97)</f>
        <v>0</v>
      </c>
      <c r="L121" s="172"/>
      <c r="M121" s="172">
        <f t="shared" si="0"/>
        <v>0</v>
      </c>
    </row>
    <row r="122" spans="3:13" x14ac:dyDescent="0.25">
      <c r="C122" t="s">
        <v>922</v>
      </c>
      <c r="D122" t="s">
        <v>929</v>
      </c>
      <c r="J122" s="172">
        <f t="shared" si="2"/>
        <v>0</v>
      </c>
      <c r="K122" s="172">
        <f t="shared" si="3"/>
        <v>0</v>
      </c>
      <c r="L122" s="172"/>
      <c r="M122" s="172">
        <f t="shared" si="0"/>
        <v>0</v>
      </c>
    </row>
    <row r="123" spans="3:13" x14ac:dyDescent="0.25">
      <c r="C123" t="s">
        <v>923</v>
      </c>
      <c r="D123" t="s">
        <v>930</v>
      </c>
      <c r="J123" s="172">
        <f t="shared" si="2"/>
        <v>0</v>
      </c>
      <c r="K123" s="172">
        <f t="shared" si="3"/>
        <v>0</v>
      </c>
      <c r="L123" s="172"/>
      <c r="M123" s="172">
        <f t="shared" si="0"/>
        <v>0</v>
      </c>
    </row>
    <row r="124" spans="3:13" x14ac:dyDescent="0.25">
      <c r="C124" t="s">
        <v>924</v>
      </c>
      <c r="D124" t="s">
        <v>931</v>
      </c>
      <c r="J124" s="172">
        <f t="shared" si="2"/>
        <v>0</v>
      </c>
      <c r="K124" s="172">
        <f t="shared" si="3"/>
        <v>0</v>
      </c>
      <c r="L124" s="172"/>
      <c r="M124" s="172">
        <f t="shared" si="0"/>
        <v>0</v>
      </c>
    </row>
    <row r="125" spans="3:13" x14ac:dyDescent="0.25">
      <c r="C125" t="s">
        <v>925</v>
      </c>
      <c r="D125" t="s">
        <v>932</v>
      </c>
      <c r="J125" s="172">
        <f t="shared" si="2"/>
        <v>0</v>
      </c>
      <c r="K125" s="172">
        <f t="shared" si="3"/>
        <v>0</v>
      </c>
      <c r="L125" s="172"/>
      <c r="M125" s="172">
        <f t="shared" si="0"/>
        <v>0</v>
      </c>
    </row>
    <row r="126" spans="3:13" x14ac:dyDescent="0.25">
      <c r="C126" t="s">
        <v>926</v>
      </c>
      <c r="D126" t="s">
        <v>933</v>
      </c>
      <c r="J126" s="172">
        <f t="shared" si="2"/>
        <v>0</v>
      </c>
      <c r="K126" s="172">
        <f t="shared" si="3"/>
        <v>0</v>
      </c>
      <c r="L126" s="172"/>
      <c r="M126" s="172">
        <f t="shared" si="0"/>
        <v>0</v>
      </c>
    </row>
    <row r="127" spans="3:13" x14ac:dyDescent="0.25">
      <c r="C127" t="s">
        <v>927</v>
      </c>
      <c r="D127" t="s">
        <v>934</v>
      </c>
      <c r="J127" s="172">
        <f t="shared" si="2"/>
        <v>0</v>
      </c>
      <c r="K127" s="172">
        <f t="shared" si="3"/>
        <v>0</v>
      </c>
      <c r="L127" s="172"/>
      <c r="M127" s="172">
        <f t="shared" si="0"/>
        <v>0</v>
      </c>
    </row>
    <row r="128" spans="3:13" s="59" customFormat="1" x14ac:dyDescent="0.25">
      <c r="D128" s="59" t="s">
        <v>377</v>
      </c>
      <c r="J128" s="171">
        <f>SUM(J112:J120)</f>
        <v>4038361</v>
      </c>
      <c r="K128" s="171">
        <f t="shared" ref="K128:L128" si="4">SUM(K112:K120)</f>
        <v>1779730</v>
      </c>
      <c r="L128" s="171">
        <f t="shared" si="4"/>
        <v>0</v>
      </c>
      <c r="M128" s="171">
        <f t="shared" si="0"/>
        <v>5818091</v>
      </c>
    </row>
    <row r="129" spans="3:13" x14ac:dyDescent="0.25">
      <c r="C129" t="s">
        <v>5</v>
      </c>
      <c r="D129" t="s">
        <v>332</v>
      </c>
      <c r="J129" s="60">
        <f>SUMIF($D$10:$D$75,$C129,$K$10:$K$75)</f>
        <v>0</v>
      </c>
      <c r="K129" s="60">
        <f>SUMIF($D$77:$D$97,$C129,$K$77:$K$97)</f>
        <v>500000</v>
      </c>
      <c r="L129" s="60"/>
      <c r="M129" s="60">
        <f t="shared" si="0"/>
        <v>500000</v>
      </c>
    </row>
    <row r="130" spans="3:13" x14ac:dyDescent="0.25">
      <c r="C130" t="s">
        <v>6</v>
      </c>
      <c r="D130" t="s">
        <v>7</v>
      </c>
      <c r="J130" s="60">
        <f>SUMIF($D$10:$D$75,$C130,$M$10:$M$75)</f>
        <v>0</v>
      </c>
      <c r="K130" s="60">
        <f>SUMIF($D$77:$D$97,$C130,$M$77:$M$97)</f>
        <v>0</v>
      </c>
      <c r="L130" s="60"/>
      <c r="M130" s="60">
        <f t="shared" si="0"/>
        <v>0</v>
      </c>
    </row>
    <row r="131" spans="3:13" x14ac:dyDescent="0.25">
      <c r="C131" t="s">
        <v>9</v>
      </c>
      <c r="D131" t="s">
        <v>10</v>
      </c>
      <c r="J131" s="60">
        <f>SUMIF($D$10:$D$75,$C131,$K$10:$K$75)</f>
        <v>0</v>
      </c>
      <c r="K131" s="60">
        <f>SUMIF($D$77:$D$97,$C131,$K$77:$K$97)</f>
        <v>0</v>
      </c>
      <c r="L131" s="60"/>
      <c r="M131" s="60">
        <f t="shared" si="0"/>
        <v>0</v>
      </c>
    </row>
    <row r="132" spans="3:13" x14ac:dyDescent="0.25">
      <c r="C132" t="s">
        <v>11</v>
      </c>
      <c r="D132" t="s">
        <v>12</v>
      </c>
      <c r="J132" s="60">
        <f>SUMIF($D$10:$D$75,$C132,$K$10:$K$75)</f>
        <v>111938</v>
      </c>
      <c r="K132" s="60">
        <f>SUMIF($D$77:$D$97,$C132,$K$77:$K$97)</f>
        <v>379478</v>
      </c>
      <c r="L132" s="60"/>
      <c r="M132" s="60">
        <f t="shared" si="0"/>
        <v>491416</v>
      </c>
    </row>
    <row r="133" spans="3:13" x14ac:dyDescent="0.25">
      <c r="C133" t="s">
        <v>13</v>
      </c>
      <c r="D133" t="s">
        <v>14</v>
      </c>
      <c r="J133" s="60">
        <f>SUMIF($D$10:$D$75,$C133,$M$10:$M$75)</f>
        <v>0</v>
      </c>
      <c r="K133" s="60">
        <f>SUMIF($D$77:$D$97,$C133,$M$77:$M$97)</f>
        <v>0</v>
      </c>
      <c r="L133" s="60"/>
      <c r="M133" s="60">
        <f t="shared" si="0"/>
        <v>0</v>
      </c>
    </row>
    <row r="134" spans="3:13" x14ac:dyDescent="0.25">
      <c r="C134" t="s">
        <v>15</v>
      </c>
      <c r="D134" t="s">
        <v>16</v>
      </c>
      <c r="J134" s="60">
        <f>SUMIF($D$10:$D$75,$C134,$K$10:$K$75)</f>
        <v>49203</v>
      </c>
      <c r="K134" s="60">
        <f>SUMIF($D$77:$D$97,$C134,$K$77:$K$97)</f>
        <v>11666</v>
      </c>
      <c r="L134" s="60"/>
      <c r="M134" s="60">
        <f t="shared" si="0"/>
        <v>60869</v>
      </c>
    </row>
    <row r="135" spans="3:13" x14ac:dyDescent="0.25">
      <c r="C135" t="s">
        <v>17</v>
      </c>
      <c r="D135" t="s">
        <v>18</v>
      </c>
      <c r="J135" s="60">
        <f>SUMIF($D$10:$D$75,$C135,$M$10:$M$75)</f>
        <v>4647</v>
      </c>
      <c r="K135" s="60">
        <f>SUMIF($D$77:$D$97,$C135,$M$77:$M$97)</f>
        <v>19156</v>
      </c>
      <c r="L135" s="60"/>
      <c r="M135" s="60">
        <f t="shared" si="0"/>
        <v>23803</v>
      </c>
    </row>
    <row r="136" spans="3:13" s="59" customFormat="1" x14ac:dyDescent="0.25">
      <c r="C136" s="59" t="s">
        <v>40</v>
      </c>
      <c r="D136" s="59" t="s">
        <v>364</v>
      </c>
      <c r="J136" s="171">
        <f>SUM(J137:J144)</f>
        <v>3872573</v>
      </c>
      <c r="K136" s="171">
        <f t="shared" ref="K136:L136" si="5">SUM(K137:K144)</f>
        <v>869430</v>
      </c>
      <c r="L136" s="171">
        <f t="shared" si="5"/>
        <v>0</v>
      </c>
      <c r="M136" s="171">
        <f t="shared" si="0"/>
        <v>4742003</v>
      </c>
    </row>
    <row r="137" spans="3:13" x14ac:dyDescent="0.25">
      <c r="C137" t="s">
        <v>907</v>
      </c>
      <c r="D137" t="s">
        <v>908</v>
      </c>
      <c r="J137" s="172">
        <f t="shared" ref="J137:J144" si="6">SUMIF($D$10:$D$75,$C137,$O$10:$O$75)</f>
        <v>0</v>
      </c>
      <c r="K137" s="172">
        <f t="shared" ref="K137:K144" si="7">SUMIF($D$77:$D$97,$C137,$O$77:$O$97)</f>
        <v>0</v>
      </c>
      <c r="L137" s="172"/>
      <c r="M137" s="172">
        <f t="shared" si="0"/>
        <v>0</v>
      </c>
    </row>
    <row r="138" spans="3:13" x14ac:dyDescent="0.25">
      <c r="C138" t="s">
        <v>909</v>
      </c>
      <c r="D138" t="s">
        <v>910</v>
      </c>
      <c r="J138" s="172">
        <f t="shared" si="6"/>
        <v>0</v>
      </c>
      <c r="K138" s="172">
        <f t="shared" si="7"/>
        <v>0</v>
      </c>
      <c r="L138" s="172"/>
      <c r="M138" s="172">
        <f t="shared" si="0"/>
        <v>0</v>
      </c>
    </row>
    <row r="139" spans="3:13" x14ac:dyDescent="0.25">
      <c r="C139" t="s">
        <v>911</v>
      </c>
      <c r="D139" t="s">
        <v>33</v>
      </c>
      <c r="J139" s="172">
        <f t="shared" si="6"/>
        <v>220960</v>
      </c>
      <c r="K139" s="172">
        <f t="shared" si="7"/>
        <v>153584</v>
      </c>
      <c r="L139" s="172"/>
      <c r="M139" s="172">
        <f t="shared" si="0"/>
        <v>374544</v>
      </c>
    </row>
    <row r="140" spans="3:13" x14ac:dyDescent="0.25">
      <c r="C140" t="s">
        <v>912</v>
      </c>
      <c r="D140" t="s">
        <v>372</v>
      </c>
      <c r="J140" s="172">
        <f t="shared" si="6"/>
        <v>0</v>
      </c>
      <c r="K140" s="172">
        <f t="shared" si="7"/>
        <v>0</v>
      </c>
      <c r="L140" s="172"/>
      <c r="M140" s="172">
        <f t="shared" si="0"/>
        <v>0</v>
      </c>
    </row>
    <row r="141" spans="3:13" x14ac:dyDescent="0.25">
      <c r="C141" t="s">
        <v>914</v>
      </c>
      <c r="D141" t="s">
        <v>916</v>
      </c>
      <c r="J141" s="172">
        <f t="shared" si="6"/>
        <v>0</v>
      </c>
      <c r="K141" s="172">
        <f t="shared" si="7"/>
        <v>0</v>
      </c>
      <c r="L141" s="172"/>
      <c r="M141" s="172">
        <f t="shared" si="0"/>
        <v>0</v>
      </c>
    </row>
    <row r="142" spans="3:13" x14ac:dyDescent="0.25">
      <c r="C142" t="s">
        <v>915</v>
      </c>
      <c r="D142" t="s">
        <v>913</v>
      </c>
      <c r="J142" s="172">
        <f t="shared" si="6"/>
        <v>3651613</v>
      </c>
      <c r="K142" s="172">
        <f t="shared" si="7"/>
        <v>715846</v>
      </c>
      <c r="L142" s="172"/>
      <c r="M142" s="172">
        <f t="shared" si="0"/>
        <v>4367459</v>
      </c>
    </row>
    <row r="143" spans="3:13" x14ac:dyDescent="0.25">
      <c r="C143" t="s">
        <v>917</v>
      </c>
      <c r="D143" t="s">
        <v>918</v>
      </c>
      <c r="J143" s="172">
        <f t="shared" si="6"/>
        <v>0</v>
      </c>
      <c r="K143" s="172">
        <f t="shared" si="7"/>
        <v>0</v>
      </c>
      <c r="L143" s="172"/>
      <c r="M143" s="172">
        <f t="shared" si="0"/>
        <v>0</v>
      </c>
    </row>
    <row r="144" spans="3:13" x14ac:dyDescent="0.25">
      <c r="C144" t="s">
        <v>919</v>
      </c>
      <c r="D144" t="s">
        <v>920</v>
      </c>
      <c r="J144" s="172">
        <f t="shared" si="6"/>
        <v>0</v>
      </c>
      <c r="K144" s="172">
        <f t="shared" si="7"/>
        <v>0</v>
      </c>
      <c r="L144" s="172"/>
      <c r="M144" s="172">
        <f t="shared" si="0"/>
        <v>0</v>
      </c>
    </row>
    <row r="145" spans="4:13" s="59" customFormat="1" x14ac:dyDescent="0.25">
      <c r="D145" s="59" t="s">
        <v>378</v>
      </c>
      <c r="J145" s="171">
        <f>SUM(J129:J136)</f>
        <v>4038361</v>
      </c>
      <c r="K145" s="171">
        <f t="shared" ref="K145:L145" si="8">SUM(K129:K136)</f>
        <v>1779730</v>
      </c>
      <c r="L145" s="171">
        <f t="shared" si="8"/>
        <v>0</v>
      </c>
      <c r="M145" s="171">
        <f t="shared" si="0"/>
        <v>5818091</v>
      </c>
    </row>
    <row r="148" spans="4:13" x14ac:dyDescent="0.25">
      <c r="I148" t="s">
        <v>716</v>
      </c>
      <c r="J148">
        <f>J128-J145</f>
        <v>0</v>
      </c>
      <c r="K148">
        <f t="shared" ref="K148:M148" si="9">K128-K145</f>
        <v>0</v>
      </c>
      <c r="L148">
        <f t="shared" si="9"/>
        <v>0</v>
      </c>
      <c r="M148">
        <f t="shared" si="9"/>
        <v>0</v>
      </c>
    </row>
    <row r="154" spans="4:13" x14ac:dyDescent="0.25">
      <c r="D154" t="s">
        <v>40</v>
      </c>
      <c r="J154" s="60"/>
      <c r="K154" s="60"/>
    </row>
  </sheetData>
  <mergeCells count="24">
    <mergeCell ref="J108:M108"/>
    <mergeCell ref="J5:J6"/>
    <mergeCell ref="K5:K6"/>
    <mergeCell ref="L5:L6"/>
    <mergeCell ref="M5:M6"/>
    <mergeCell ref="N5:N6"/>
    <mergeCell ref="O5:O6"/>
    <mergeCell ref="A3:O3"/>
    <mergeCell ref="A2:I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99:H99"/>
    <mergeCell ref="C102:I102"/>
    <mergeCell ref="C103:I103"/>
    <mergeCell ref="C104:I104"/>
    <mergeCell ref="C100:I100"/>
    <mergeCell ref="C101:I101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3" manualBreakCount="3">
    <brk id="37" max="14" man="1"/>
    <brk id="61" max="14" man="1"/>
    <brk id="98" max="2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89"/>
  <sheetViews>
    <sheetView view="pageBreakPreview" zoomScale="47" zoomScaleNormal="100" zoomScaleSheetLayoutView="47" workbookViewId="0">
      <selection activeCell="J9" sqref="J9:O10"/>
    </sheetView>
  </sheetViews>
  <sheetFormatPr defaultRowHeight="15" x14ac:dyDescent="0.25"/>
  <cols>
    <col min="1" max="1" width="8.7109375" customWidth="1"/>
    <col min="2" max="2" width="8.5703125" customWidth="1"/>
    <col min="3" max="3" width="13.28515625" customWidth="1"/>
    <col min="4" max="4" width="8.7109375" customWidth="1"/>
    <col min="5" max="5" width="16.140625" customWidth="1"/>
    <col min="6" max="6" width="8.28515625" customWidth="1"/>
    <col min="7" max="7" width="15.42578125" customWidth="1"/>
    <col min="8" max="8" width="31.5703125" customWidth="1"/>
    <col min="9" max="9" width="38.140625" customWidth="1"/>
    <col min="10" max="11" width="12.7109375" customWidth="1"/>
    <col min="12" max="12" width="13.28515625" customWidth="1"/>
    <col min="13" max="13" width="13.7109375" customWidth="1"/>
    <col min="14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320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9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51"/>
      <c r="K7" s="51"/>
      <c r="L7" s="51"/>
      <c r="M7" s="51"/>
      <c r="N7" s="51"/>
      <c r="O7" s="51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7" customFormat="1" ht="15.75" x14ac:dyDescent="0.25">
      <c r="A9" s="80"/>
      <c r="B9" s="80"/>
      <c r="C9" s="80"/>
      <c r="D9" s="80"/>
      <c r="E9" s="83"/>
      <c r="F9" s="83"/>
      <c r="G9" s="83"/>
      <c r="H9" s="80"/>
      <c r="I9" s="110"/>
      <c r="J9" s="85"/>
      <c r="K9" s="85"/>
      <c r="L9" s="85"/>
      <c r="M9" s="85"/>
      <c r="N9" s="85"/>
      <c r="O9" s="85"/>
    </row>
    <row r="10" spans="1:15" s="97" customFormat="1" ht="15.75" x14ac:dyDescent="0.25">
      <c r="A10" s="80"/>
      <c r="B10" s="81">
        <v>390401</v>
      </c>
      <c r="C10" s="211" t="s">
        <v>393</v>
      </c>
      <c r="D10" s="81"/>
      <c r="E10" s="80"/>
      <c r="F10" s="83"/>
      <c r="G10" s="83"/>
      <c r="H10" s="83"/>
      <c r="I10" s="84"/>
      <c r="J10" s="85"/>
      <c r="K10" s="85"/>
      <c r="L10" s="85"/>
      <c r="M10" s="85"/>
      <c r="N10" s="85"/>
      <c r="O10" s="85"/>
    </row>
    <row r="11" spans="1:15" s="97" customFormat="1" ht="15.75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90873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9396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3"/>
      <c r="G13" s="83"/>
      <c r="H13" s="83"/>
      <c r="I13" s="84" t="s">
        <v>24</v>
      </c>
      <c r="J13" s="85">
        <v>70334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3"/>
      <c r="D14" s="81" t="s">
        <v>27</v>
      </c>
      <c r="E14" s="80"/>
      <c r="F14" s="83"/>
      <c r="G14" s="83"/>
      <c r="H14" s="83"/>
      <c r="I14" s="84" t="s">
        <v>369</v>
      </c>
      <c r="J14" s="85">
        <v>78269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3"/>
      <c r="D15" s="81" t="s">
        <v>28</v>
      </c>
      <c r="E15" s="83" t="s">
        <v>473</v>
      </c>
      <c r="F15" s="80"/>
      <c r="G15" s="83" t="s">
        <v>1551</v>
      </c>
      <c r="H15" s="83" t="s">
        <v>406</v>
      </c>
      <c r="I15" s="87" t="s">
        <v>370</v>
      </c>
      <c r="J15" s="85" t="s">
        <v>1283</v>
      </c>
      <c r="K15" s="85" t="s">
        <v>1283</v>
      </c>
      <c r="L15" s="85" t="s">
        <v>1283</v>
      </c>
      <c r="M15" s="85" t="s">
        <v>1283</v>
      </c>
      <c r="N15" s="85" t="s">
        <v>1283</v>
      </c>
      <c r="O15" s="85" t="s">
        <v>1283</v>
      </c>
    </row>
    <row r="16" spans="1:15" s="97" customFormat="1" ht="47.25" x14ac:dyDescent="0.25">
      <c r="A16" s="80"/>
      <c r="B16" s="81"/>
      <c r="C16" s="103"/>
      <c r="D16" s="81"/>
      <c r="E16" s="50" t="s">
        <v>409</v>
      </c>
      <c r="F16" s="81"/>
      <c r="G16" s="50" t="s">
        <v>96</v>
      </c>
      <c r="H16" s="104" t="s">
        <v>434</v>
      </c>
      <c r="I16" s="87"/>
      <c r="J16" s="85" t="s">
        <v>1283</v>
      </c>
      <c r="K16" s="85" t="s">
        <v>1283</v>
      </c>
      <c r="L16" s="85" t="s">
        <v>1283</v>
      </c>
      <c r="M16" s="85" t="s">
        <v>1283</v>
      </c>
      <c r="N16" s="85" t="s">
        <v>1283</v>
      </c>
      <c r="O16" s="85" t="s">
        <v>1283</v>
      </c>
    </row>
    <row r="17" spans="1:15" s="97" customFormat="1" ht="15.75" x14ac:dyDescent="0.25">
      <c r="A17" s="80"/>
      <c r="B17" s="81"/>
      <c r="C17" s="103"/>
      <c r="D17" s="81" t="s">
        <v>23</v>
      </c>
      <c r="E17" s="262"/>
      <c r="F17" s="81"/>
      <c r="G17" s="50"/>
      <c r="H17" s="83"/>
      <c r="I17" s="87" t="s">
        <v>24</v>
      </c>
      <c r="J17" s="85">
        <v>652</v>
      </c>
      <c r="K17" s="85" t="s">
        <v>1283</v>
      </c>
      <c r="L17" s="85" t="s">
        <v>1283</v>
      </c>
      <c r="M17" s="85" t="s">
        <v>1283</v>
      </c>
      <c r="N17" s="85" t="s">
        <v>1283</v>
      </c>
      <c r="O17" s="85" t="s">
        <v>1283</v>
      </c>
    </row>
    <row r="18" spans="1:15" s="97" customFormat="1" ht="15.75" x14ac:dyDescent="0.25">
      <c r="A18" s="80"/>
      <c r="B18" s="81"/>
      <c r="C18" s="103"/>
      <c r="D18" s="81" t="s">
        <v>28</v>
      </c>
      <c r="E18" s="204"/>
      <c r="F18" s="81"/>
      <c r="G18" s="50"/>
      <c r="H18" s="83"/>
      <c r="I18" s="87" t="s">
        <v>370</v>
      </c>
      <c r="J18" s="85" t="s">
        <v>1283</v>
      </c>
      <c r="K18" s="85" t="s">
        <v>1283</v>
      </c>
      <c r="L18" s="85">
        <v>4193</v>
      </c>
      <c r="M18" s="85" t="s">
        <v>1283</v>
      </c>
      <c r="N18" s="85" t="s">
        <v>1283</v>
      </c>
      <c r="O18" s="85" t="s">
        <v>1283</v>
      </c>
    </row>
    <row r="19" spans="1:15" s="97" customFormat="1" ht="15.75" x14ac:dyDescent="0.25">
      <c r="A19" s="80"/>
      <c r="B19" s="81"/>
      <c r="C19" s="103"/>
      <c r="D19" s="81" t="s">
        <v>28</v>
      </c>
      <c r="E19" s="50" t="s">
        <v>409</v>
      </c>
      <c r="F19" s="81"/>
      <c r="G19" s="50" t="s">
        <v>437</v>
      </c>
      <c r="H19" s="50" t="s">
        <v>435</v>
      </c>
      <c r="I19" s="87" t="s">
        <v>370</v>
      </c>
      <c r="J19" s="85" t="s">
        <v>1283</v>
      </c>
      <c r="K19" s="85" t="s">
        <v>1283</v>
      </c>
      <c r="L19" s="85" t="s">
        <v>1283</v>
      </c>
      <c r="M19" s="85" t="s">
        <v>1283</v>
      </c>
      <c r="N19" s="85" t="s">
        <v>1283</v>
      </c>
      <c r="O19" s="85" t="s">
        <v>1283</v>
      </c>
    </row>
    <row r="20" spans="1:15" s="97" customFormat="1" ht="49.5" customHeight="1" x14ac:dyDescent="0.25">
      <c r="A20" s="80"/>
      <c r="B20" s="81"/>
      <c r="C20" s="103"/>
      <c r="D20" s="81" t="s">
        <v>28</v>
      </c>
      <c r="E20" s="50" t="s">
        <v>426</v>
      </c>
      <c r="F20" s="81"/>
      <c r="G20" s="50" t="s">
        <v>148</v>
      </c>
      <c r="H20" s="117" t="s">
        <v>436</v>
      </c>
      <c r="I20" s="87" t="s">
        <v>370</v>
      </c>
      <c r="J20" s="85" t="s">
        <v>1283</v>
      </c>
      <c r="K20" s="85" t="s">
        <v>1283</v>
      </c>
      <c r="L20" s="85" t="s">
        <v>1283</v>
      </c>
      <c r="M20" s="85" t="s">
        <v>1283</v>
      </c>
      <c r="N20" s="85" t="s">
        <v>1283</v>
      </c>
      <c r="O20" s="85" t="s">
        <v>1283</v>
      </c>
    </row>
    <row r="21" spans="1:15" s="97" customFormat="1" ht="30.75" customHeight="1" x14ac:dyDescent="0.25">
      <c r="A21" s="80"/>
      <c r="B21" s="81"/>
      <c r="C21" s="103"/>
      <c r="D21" s="81" t="s">
        <v>28</v>
      </c>
      <c r="E21" s="50" t="s">
        <v>409</v>
      </c>
      <c r="F21" s="81"/>
      <c r="G21" s="50" t="s">
        <v>124</v>
      </c>
      <c r="H21" s="117" t="s">
        <v>983</v>
      </c>
      <c r="I21" s="87" t="s">
        <v>370</v>
      </c>
      <c r="J21" s="85" t="s">
        <v>1283</v>
      </c>
      <c r="K21" s="85" t="s">
        <v>1283</v>
      </c>
      <c r="L21" s="85" t="s">
        <v>1283</v>
      </c>
      <c r="M21" s="85" t="s">
        <v>1283</v>
      </c>
      <c r="N21" s="85" t="s">
        <v>1283</v>
      </c>
      <c r="O21" s="85" t="s">
        <v>1283</v>
      </c>
    </row>
    <row r="22" spans="1:15" s="97" customFormat="1" ht="35.25" customHeight="1" x14ac:dyDescent="0.25">
      <c r="A22" s="80"/>
      <c r="B22" s="81"/>
      <c r="C22" s="103"/>
      <c r="D22" s="81"/>
      <c r="E22" s="50" t="s">
        <v>409</v>
      </c>
      <c r="F22" s="81"/>
      <c r="G22" s="50" t="s">
        <v>984</v>
      </c>
      <c r="H22" s="117" t="s">
        <v>985</v>
      </c>
      <c r="I22" s="87"/>
      <c r="J22" s="85" t="s">
        <v>1283</v>
      </c>
      <c r="K22" s="85" t="s">
        <v>1283</v>
      </c>
      <c r="L22" s="85" t="s">
        <v>1283</v>
      </c>
      <c r="M22" s="85" t="s">
        <v>1283</v>
      </c>
      <c r="N22" s="85" t="s">
        <v>1283</v>
      </c>
      <c r="O22" s="85" t="s">
        <v>1283</v>
      </c>
    </row>
    <row r="23" spans="1:15" s="97" customFormat="1" ht="49.5" customHeight="1" x14ac:dyDescent="0.25">
      <c r="A23" s="80"/>
      <c r="B23" s="81"/>
      <c r="C23" s="103"/>
      <c r="D23" s="81" t="s">
        <v>28</v>
      </c>
      <c r="E23" s="50" t="s">
        <v>409</v>
      </c>
      <c r="F23" s="81"/>
      <c r="G23" s="50" t="s">
        <v>986</v>
      </c>
      <c r="H23" s="117" t="s">
        <v>987</v>
      </c>
      <c r="I23" s="87" t="s">
        <v>370</v>
      </c>
      <c r="J23" s="85" t="s">
        <v>1283</v>
      </c>
      <c r="K23" s="85" t="s">
        <v>1283</v>
      </c>
      <c r="L23" s="85">
        <v>1590</v>
      </c>
      <c r="M23" s="85" t="s">
        <v>1283</v>
      </c>
      <c r="N23" s="85" t="s">
        <v>1283</v>
      </c>
      <c r="O23" s="85" t="s">
        <v>1283</v>
      </c>
    </row>
    <row r="24" spans="1:15" s="97" customFormat="1" ht="63" x14ac:dyDescent="0.25">
      <c r="A24" s="80"/>
      <c r="B24" s="81"/>
      <c r="C24" s="103"/>
      <c r="D24" s="81" t="s">
        <v>29</v>
      </c>
      <c r="E24" s="50" t="s">
        <v>409</v>
      </c>
      <c r="F24" s="81"/>
      <c r="G24" s="50" t="s">
        <v>270</v>
      </c>
      <c r="H24" s="117" t="s">
        <v>644</v>
      </c>
      <c r="I24" s="87" t="s">
        <v>30</v>
      </c>
      <c r="J24" s="85" t="s">
        <v>1283</v>
      </c>
      <c r="K24" s="85" t="s">
        <v>1283</v>
      </c>
      <c r="L24" s="85" t="s">
        <v>1283</v>
      </c>
      <c r="M24" s="85" t="s">
        <v>1283</v>
      </c>
      <c r="N24" s="85" t="s">
        <v>1283</v>
      </c>
      <c r="O24" s="85" t="s">
        <v>1283</v>
      </c>
    </row>
    <row r="25" spans="1:15" s="97" customFormat="1" ht="15.75" x14ac:dyDescent="0.25">
      <c r="A25" s="80"/>
      <c r="B25" s="81"/>
      <c r="C25" s="103"/>
      <c r="D25" s="81"/>
      <c r="E25" s="80"/>
      <c r="F25" s="83"/>
      <c r="G25" s="83"/>
      <c r="H25" s="83"/>
      <c r="I25" s="84"/>
      <c r="J25" s="85" t="s">
        <v>1283</v>
      </c>
      <c r="K25" s="85" t="s">
        <v>1283</v>
      </c>
      <c r="L25" s="85" t="s">
        <v>1283</v>
      </c>
      <c r="M25" s="85" t="s">
        <v>1283</v>
      </c>
      <c r="N25" s="85" t="s">
        <v>1283</v>
      </c>
      <c r="O25" s="85" t="s">
        <v>1283</v>
      </c>
    </row>
    <row r="26" spans="1:15" s="97" customFormat="1" ht="15.75" x14ac:dyDescent="0.25">
      <c r="A26" s="80"/>
      <c r="B26" s="81"/>
      <c r="C26" s="103"/>
      <c r="D26" s="81" t="s">
        <v>11</v>
      </c>
      <c r="E26" s="80"/>
      <c r="F26" s="83"/>
      <c r="G26" s="83"/>
      <c r="H26" s="83"/>
      <c r="I26" s="84" t="s">
        <v>12</v>
      </c>
      <c r="J26" s="85" t="s">
        <v>1283</v>
      </c>
      <c r="K26" s="85">
        <v>27964</v>
      </c>
      <c r="L26" s="85" t="s">
        <v>1283</v>
      </c>
      <c r="M26" s="85" t="s">
        <v>1283</v>
      </c>
      <c r="N26" s="85" t="s">
        <v>1283</v>
      </c>
      <c r="O26" s="85" t="s">
        <v>1283</v>
      </c>
    </row>
    <row r="27" spans="1:15" s="97" customFormat="1" ht="15.75" x14ac:dyDescent="0.25">
      <c r="A27" s="80"/>
      <c r="B27" s="81"/>
      <c r="C27" s="82"/>
      <c r="D27" s="81" t="s">
        <v>17</v>
      </c>
      <c r="E27" s="80"/>
      <c r="F27" s="83"/>
      <c r="G27" s="83"/>
      <c r="H27" s="83"/>
      <c r="I27" s="84" t="s">
        <v>18</v>
      </c>
      <c r="J27" s="85" t="s">
        <v>1283</v>
      </c>
      <c r="K27" s="85" t="s">
        <v>1283</v>
      </c>
      <c r="L27" s="85" t="s">
        <v>1283</v>
      </c>
      <c r="M27" s="85">
        <v>9000</v>
      </c>
      <c r="N27" s="85" t="s">
        <v>1283</v>
      </c>
      <c r="O27" s="85" t="s">
        <v>1283</v>
      </c>
    </row>
    <row r="28" spans="1:15" s="97" customFormat="1" ht="15.75" x14ac:dyDescent="0.25">
      <c r="A28" s="80"/>
      <c r="B28" s="81"/>
      <c r="C28" s="82"/>
      <c r="D28" s="81" t="s">
        <v>911</v>
      </c>
      <c r="E28" s="80"/>
      <c r="F28" s="83"/>
      <c r="G28" s="83"/>
      <c r="H28" s="83"/>
      <c r="I28" s="84" t="s">
        <v>33</v>
      </c>
      <c r="J28" s="85" t="s">
        <v>1283</v>
      </c>
      <c r="K28" s="85" t="s">
        <v>1283</v>
      </c>
      <c r="L28" s="85" t="s">
        <v>1283</v>
      </c>
      <c r="M28" s="85" t="s">
        <v>1283</v>
      </c>
      <c r="N28" s="85" t="s">
        <v>1283</v>
      </c>
      <c r="O28" s="85">
        <v>188867</v>
      </c>
    </row>
    <row r="29" spans="1:15" s="97" customFormat="1" ht="15.75" x14ac:dyDescent="0.25">
      <c r="A29" s="80"/>
      <c r="B29" s="81"/>
      <c r="C29" s="107"/>
      <c r="D29" s="81" t="s">
        <v>915</v>
      </c>
      <c r="E29" s="80"/>
      <c r="F29" s="80"/>
      <c r="G29" s="83"/>
      <c r="H29" s="80"/>
      <c r="I29" s="87" t="s">
        <v>913</v>
      </c>
      <c r="J29" s="85" t="s">
        <v>1283</v>
      </c>
      <c r="K29" s="85" t="s">
        <v>1283</v>
      </c>
      <c r="L29" s="85" t="s">
        <v>1283</v>
      </c>
      <c r="M29" s="85" t="s">
        <v>1283</v>
      </c>
      <c r="N29" s="85" t="s">
        <v>1283</v>
      </c>
      <c r="O29" s="85">
        <v>29476</v>
      </c>
    </row>
    <row r="30" spans="1:15" s="97" customFormat="1" ht="15.75" x14ac:dyDescent="0.25">
      <c r="A30" s="80"/>
      <c r="B30" s="81"/>
      <c r="C30" s="107"/>
      <c r="D30" s="81"/>
      <c r="E30" s="80"/>
      <c r="F30" s="80"/>
      <c r="G30" s="83"/>
      <c r="H30" s="80"/>
      <c r="I30" s="87"/>
      <c r="J30" s="85" t="s">
        <v>1283</v>
      </c>
      <c r="K30" s="85" t="s">
        <v>1283</v>
      </c>
      <c r="L30" s="85" t="s">
        <v>1283</v>
      </c>
      <c r="M30" s="85" t="s">
        <v>1283</v>
      </c>
      <c r="N30" s="85" t="s">
        <v>1283</v>
      </c>
      <c r="O30" s="85" t="s">
        <v>1283</v>
      </c>
    </row>
    <row r="31" spans="1:15" ht="15.75" x14ac:dyDescent="0.25">
      <c r="A31" s="7"/>
      <c r="B31" s="12"/>
      <c r="C31" s="7"/>
      <c r="D31" s="12"/>
      <c r="E31" s="7"/>
      <c r="F31" s="7"/>
      <c r="G31" s="17"/>
      <c r="H31" s="7"/>
      <c r="I31" s="46"/>
      <c r="J31" s="55"/>
      <c r="K31" s="54"/>
      <c r="L31" s="52"/>
      <c r="M31" s="54"/>
      <c r="N31" s="52"/>
      <c r="O31" s="54"/>
    </row>
    <row r="32" spans="1:15" ht="15.75" x14ac:dyDescent="0.25">
      <c r="A32" s="26"/>
      <c r="B32" s="27"/>
      <c r="C32" s="26"/>
      <c r="D32" s="27"/>
      <c r="E32" s="26"/>
      <c r="F32" s="26"/>
      <c r="G32" s="28"/>
      <c r="H32" s="26"/>
      <c r="I32" s="29"/>
      <c r="J32" s="30"/>
      <c r="K32" s="31"/>
      <c r="L32" s="32"/>
      <c r="M32" s="31"/>
      <c r="N32" s="32"/>
      <c r="O32" s="31"/>
    </row>
    <row r="33" spans="1:15" ht="78.75" customHeight="1" x14ac:dyDescent="0.25">
      <c r="A33" s="361" t="s">
        <v>320</v>
      </c>
      <c r="B33" s="362"/>
      <c r="C33" s="362"/>
      <c r="D33" s="362"/>
      <c r="E33" s="362"/>
      <c r="F33" s="362"/>
      <c r="G33" s="362"/>
      <c r="H33" s="363"/>
      <c r="I33" s="2" t="s">
        <v>45</v>
      </c>
      <c r="J33" s="2" t="s">
        <v>4</v>
      </c>
      <c r="K33" s="2" t="s">
        <v>3</v>
      </c>
      <c r="L33" s="2" t="s">
        <v>34</v>
      </c>
      <c r="M33" s="2" t="s">
        <v>43</v>
      </c>
      <c r="N33" s="2" t="s">
        <v>51</v>
      </c>
      <c r="O33" s="2" t="s">
        <v>44</v>
      </c>
    </row>
    <row r="34" spans="1:15" ht="16.5" customHeight="1" x14ac:dyDescent="0.25">
      <c r="A34" s="35"/>
      <c r="B34" s="36"/>
      <c r="C34" s="369" t="s">
        <v>52</v>
      </c>
      <c r="D34" s="369"/>
      <c r="E34" s="369"/>
      <c r="F34" s="369"/>
      <c r="G34" s="369"/>
      <c r="H34" s="369"/>
      <c r="I34" s="370"/>
      <c r="J34" s="20">
        <v>249524</v>
      </c>
      <c r="K34" s="20">
        <v>27964</v>
      </c>
      <c r="L34" s="21">
        <v>-221560</v>
      </c>
      <c r="M34" s="86"/>
      <c r="N34" s="86"/>
      <c r="O34" s="86"/>
    </row>
    <row r="35" spans="1:15" ht="16.5" customHeight="1" x14ac:dyDescent="0.25">
      <c r="A35" s="37"/>
      <c r="B35" s="38"/>
      <c r="C35" s="366" t="s">
        <v>53</v>
      </c>
      <c r="D35" s="366"/>
      <c r="E35" s="366"/>
      <c r="F35" s="366"/>
      <c r="G35" s="366"/>
      <c r="H35" s="366"/>
      <c r="I35" s="367"/>
      <c r="J35" s="22">
        <v>5783</v>
      </c>
      <c r="K35" s="22">
        <v>9000</v>
      </c>
      <c r="L35" s="22">
        <v>3217</v>
      </c>
      <c r="M35" s="19"/>
      <c r="N35" s="19"/>
      <c r="O35" s="19"/>
    </row>
    <row r="36" spans="1:15" ht="16.5" customHeight="1" x14ac:dyDescent="0.25">
      <c r="A36" s="39"/>
      <c r="B36" s="40"/>
      <c r="C36" s="364" t="s">
        <v>54</v>
      </c>
      <c r="D36" s="364"/>
      <c r="E36" s="364"/>
      <c r="F36" s="364"/>
      <c r="G36" s="364"/>
      <c r="H36" s="364"/>
      <c r="I36" s="365"/>
      <c r="J36" s="21">
        <v>255307</v>
      </c>
      <c r="K36" s="21">
        <v>36964</v>
      </c>
      <c r="L36" s="21">
        <v>-218343</v>
      </c>
      <c r="M36" s="86"/>
      <c r="N36" s="86"/>
      <c r="O36" s="86"/>
    </row>
    <row r="37" spans="1:15" ht="16.5" customHeight="1" x14ac:dyDescent="0.25">
      <c r="A37" s="37"/>
      <c r="B37" s="38"/>
      <c r="C37" s="366" t="s">
        <v>55</v>
      </c>
      <c r="D37" s="366"/>
      <c r="E37" s="366"/>
      <c r="F37" s="366"/>
      <c r="G37" s="366"/>
      <c r="H37" s="366"/>
      <c r="I37" s="367"/>
      <c r="J37" s="22">
        <v>0</v>
      </c>
      <c r="K37" s="22">
        <v>218343</v>
      </c>
      <c r="L37" s="22">
        <v>218343</v>
      </c>
      <c r="M37" s="19"/>
      <c r="N37" s="19"/>
      <c r="O37" s="19"/>
    </row>
    <row r="38" spans="1:15" ht="16.5" customHeight="1" x14ac:dyDescent="0.25">
      <c r="A38" s="41"/>
      <c r="B38" s="42"/>
      <c r="C38" s="358" t="s">
        <v>56</v>
      </c>
      <c r="D38" s="358"/>
      <c r="E38" s="358"/>
      <c r="F38" s="358"/>
      <c r="G38" s="358"/>
      <c r="H38" s="358"/>
      <c r="I38" s="359"/>
      <c r="J38" s="34">
        <v>255307</v>
      </c>
      <c r="K38" s="34">
        <v>255307</v>
      </c>
      <c r="L38" s="34">
        <v>0</v>
      </c>
      <c r="M38" s="33">
        <v>9</v>
      </c>
      <c r="N38" s="33">
        <v>9</v>
      </c>
      <c r="O38" s="29"/>
    </row>
    <row r="39" spans="1:15" ht="15.75" x14ac:dyDescent="0.25">
      <c r="A39" s="4"/>
      <c r="B39" s="4"/>
      <c r="C39" s="4"/>
      <c r="D39" s="4"/>
      <c r="E39" s="4"/>
      <c r="F39" s="4"/>
      <c r="G39" s="3"/>
      <c r="H39" s="4"/>
      <c r="I39" s="23"/>
      <c r="J39" s="5"/>
      <c r="K39" s="5"/>
      <c r="L39" s="5"/>
      <c r="M39" s="6"/>
      <c r="N39" s="6"/>
      <c r="O39" s="6"/>
    </row>
    <row r="40" spans="1:15" x14ac:dyDescent="0.25">
      <c r="A40" s="13"/>
      <c r="B40" s="13"/>
      <c r="C40" s="24"/>
      <c r="D40" s="13"/>
      <c r="E40" s="13"/>
      <c r="F40" s="13"/>
      <c r="G40" s="24"/>
      <c r="H40" s="13"/>
      <c r="I40" s="6"/>
      <c r="J40" s="6"/>
      <c r="K40" s="6"/>
      <c r="L40" s="6"/>
      <c r="M40" s="6"/>
      <c r="N40" s="6"/>
      <c r="O40" s="6"/>
    </row>
    <row r="42" spans="1:15" x14ac:dyDescent="0.25">
      <c r="J42" s="357" t="s">
        <v>1203</v>
      </c>
      <c r="K42" s="357"/>
      <c r="L42" s="357"/>
      <c r="M42" s="357"/>
    </row>
    <row r="45" spans="1:15" x14ac:dyDescent="0.25">
      <c r="J45" t="s">
        <v>39</v>
      </c>
      <c r="K45" t="s">
        <v>333</v>
      </c>
      <c r="L45" t="s">
        <v>8</v>
      </c>
      <c r="M45" t="s">
        <v>402</v>
      </c>
    </row>
    <row r="46" spans="1:15" x14ac:dyDescent="0.25">
      <c r="C46" t="s">
        <v>19</v>
      </c>
      <c r="D46" t="s">
        <v>20</v>
      </c>
      <c r="J46" s="60">
        <f>SUMIF($D$10:$D$29,$C46,$J$10:$J$29)</f>
        <v>90873</v>
      </c>
      <c r="K46" s="60"/>
      <c r="L46" s="60"/>
      <c r="M46" s="60">
        <f>J46+K46+L46</f>
        <v>90873</v>
      </c>
    </row>
    <row r="47" spans="1:15" x14ac:dyDescent="0.25">
      <c r="C47" t="s">
        <v>21</v>
      </c>
      <c r="D47" t="s">
        <v>374</v>
      </c>
      <c r="J47" s="60">
        <f>SUMIF($D$10:$D$29,$C47,$J$10:$J$29)</f>
        <v>9396</v>
      </c>
      <c r="K47" s="60"/>
      <c r="L47" s="60"/>
      <c r="M47" s="60">
        <f t="shared" ref="M47:M61" si="0">J47+K47+L47</f>
        <v>9396</v>
      </c>
    </row>
    <row r="48" spans="1:15" x14ac:dyDescent="0.25">
      <c r="C48" t="s">
        <v>23</v>
      </c>
      <c r="D48" t="s">
        <v>24</v>
      </c>
      <c r="J48" s="60">
        <f>SUMIF($D$10:$D$29,$C48,$J$10:$J$29)</f>
        <v>70986</v>
      </c>
      <c r="K48" s="60"/>
      <c r="L48" s="60"/>
      <c r="M48" s="60">
        <f t="shared" si="0"/>
        <v>70986</v>
      </c>
    </row>
    <row r="49" spans="3:13" x14ac:dyDescent="0.25">
      <c r="C49" t="s">
        <v>25</v>
      </c>
      <c r="D49" t="s">
        <v>26</v>
      </c>
      <c r="J49" s="60">
        <f>SUMIF($D$10:$D$29,$C49,$J$10:$J$29)</f>
        <v>0</v>
      </c>
      <c r="K49" s="60"/>
      <c r="L49" s="60"/>
      <c r="M49" s="60">
        <f t="shared" si="0"/>
        <v>0</v>
      </c>
    </row>
    <row r="50" spans="3:13" x14ac:dyDescent="0.25">
      <c r="C50" t="s">
        <v>27</v>
      </c>
      <c r="D50" t="s">
        <v>369</v>
      </c>
      <c r="J50" s="60">
        <f>SUMIF($D$10:$D$29,$C50,$J$10:$J$29)</f>
        <v>78269</v>
      </c>
      <c r="K50" s="60"/>
      <c r="L50" s="60"/>
      <c r="M50" s="60">
        <f t="shared" si="0"/>
        <v>78269</v>
      </c>
    </row>
    <row r="51" spans="3:13" x14ac:dyDescent="0.25">
      <c r="C51" t="s">
        <v>28</v>
      </c>
      <c r="D51" t="s">
        <v>370</v>
      </c>
      <c r="J51" s="60">
        <f>SUMIF($D$10:$D$29,$C51,$L$10:$L$29)</f>
        <v>5783</v>
      </c>
      <c r="K51" s="60"/>
      <c r="L51" s="60"/>
      <c r="M51" s="60">
        <f t="shared" si="0"/>
        <v>5783</v>
      </c>
    </row>
    <row r="52" spans="3:13" x14ac:dyDescent="0.25">
      <c r="C52" t="s">
        <v>29</v>
      </c>
      <c r="D52" t="s">
        <v>30</v>
      </c>
      <c r="J52" s="60">
        <f>SUMIF($D$10:$D$29,$C52,$L$10:$L$29)</f>
        <v>0</v>
      </c>
      <c r="K52" s="60"/>
      <c r="L52" s="60"/>
      <c r="M52" s="60">
        <f t="shared" si="0"/>
        <v>0</v>
      </c>
    </row>
    <row r="53" spans="3:13" x14ac:dyDescent="0.25">
      <c r="C53" t="s">
        <v>31</v>
      </c>
      <c r="D53" t="s">
        <v>32</v>
      </c>
      <c r="J53" s="60">
        <f>SUMIF($D$10:$D$29,$C53,$L$10:$L$29)</f>
        <v>0</v>
      </c>
      <c r="K53" s="60"/>
      <c r="L53" s="60"/>
      <c r="M53" s="60">
        <f t="shared" si="0"/>
        <v>0</v>
      </c>
    </row>
    <row r="54" spans="3:13" s="59" customFormat="1" x14ac:dyDescent="0.25">
      <c r="C54" s="59" t="s">
        <v>375</v>
      </c>
      <c r="D54" s="59" t="s">
        <v>376</v>
      </c>
      <c r="J54" s="171">
        <f>SUM(J55:J61)</f>
        <v>0</v>
      </c>
      <c r="K54" s="171">
        <f t="shared" ref="K54:L54" si="1">SUM(K55:K61)</f>
        <v>0</v>
      </c>
      <c r="L54" s="171">
        <f t="shared" si="1"/>
        <v>0</v>
      </c>
      <c r="M54" s="171">
        <f t="shared" si="0"/>
        <v>0</v>
      </c>
    </row>
    <row r="55" spans="3:13" x14ac:dyDescent="0.25">
      <c r="C55" t="s">
        <v>921</v>
      </c>
      <c r="D55" t="s">
        <v>928</v>
      </c>
      <c r="J55" s="172">
        <f t="shared" ref="J55:J61" si="2">SUMIF($D$10:$D$29,$C55,$N$10:$N$29)</f>
        <v>0</v>
      </c>
      <c r="K55" s="172"/>
      <c r="L55" s="172"/>
      <c r="M55" s="172">
        <f t="shared" si="0"/>
        <v>0</v>
      </c>
    </row>
    <row r="56" spans="3:13" x14ac:dyDescent="0.25">
      <c r="C56" t="s">
        <v>922</v>
      </c>
      <c r="D56" t="s">
        <v>929</v>
      </c>
      <c r="J56" s="172">
        <f t="shared" si="2"/>
        <v>0</v>
      </c>
      <c r="K56" s="172"/>
      <c r="L56" s="172"/>
      <c r="M56" s="172">
        <f t="shared" si="0"/>
        <v>0</v>
      </c>
    </row>
    <row r="57" spans="3:13" x14ac:dyDescent="0.25">
      <c r="C57" t="s">
        <v>923</v>
      </c>
      <c r="D57" t="s">
        <v>930</v>
      </c>
      <c r="J57" s="172">
        <f t="shared" si="2"/>
        <v>0</v>
      </c>
      <c r="K57" s="172"/>
      <c r="L57" s="172"/>
      <c r="M57" s="172">
        <f t="shared" si="0"/>
        <v>0</v>
      </c>
    </row>
    <row r="58" spans="3:13" x14ac:dyDescent="0.25">
      <c r="C58" t="s">
        <v>924</v>
      </c>
      <c r="D58" t="s">
        <v>931</v>
      </c>
      <c r="J58" s="172">
        <f t="shared" si="2"/>
        <v>0</v>
      </c>
      <c r="K58" s="172"/>
      <c r="L58" s="172"/>
      <c r="M58" s="172">
        <f t="shared" si="0"/>
        <v>0</v>
      </c>
    </row>
    <row r="59" spans="3:13" x14ac:dyDescent="0.25">
      <c r="C59" t="s">
        <v>925</v>
      </c>
      <c r="D59" t="s">
        <v>932</v>
      </c>
      <c r="J59" s="172">
        <f t="shared" si="2"/>
        <v>0</v>
      </c>
      <c r="K59" s="172"/>
      <c r="L59" s="172"/>
      <c r="M59" s="172">
        <f t="shared" si="0"/>
        <v>0</v>
      </c>
    </row>
    <row r="60" spans="3:13" x14ac:dyDescent="0.25">
      <c r="C60" t="s">
        <v>926</v>
      </c>
      <c r="D60" t="s">
        <v>933</v>
      </c>
      <c r="J60" s="172">
        <f t="shared" si="2"/>
        <v>0</v>
      </c>
      <c r="K60" s="172"/>
      <c r="L60" s="172"/>
      <c r="M60" s="172">
        <f t="shared" si="0"/>
        <v>0</v>
      </c>
    </row>
    <row r="61" spans="3:13" x14ac:dyDescent="0.25">
      <c r="C61" t="s">
        <v>927</v>
      </c>
      <c r="D61" t="s">
        <v>934</v>
      </c>
      <c r="J61" s="172">
        <f t="shared" si="2"/>
        <v>0</v>
      </c>
      <c r="K61" s="172"/>
      <c r="L61" s="172"/>
      <c r="M61" s="172">
        <f t="shared" si="0"/>
        <v>0</v>
      </c>
    </row>
    <row r="62" spans="3:13" s="59" customFormat="1" x14ac:dyDescent="0.25">
      <c r="D62" s="59" t="s">
        <v>377</v>
      </c>
      <c r="J62" s="171">
        <f>SUM(J46:J54)</f>
        <v>255307</v>
      </c>
      <c r="K62" s="171">
        <f t="shared" ref="K62:L62" si="3">SUM(K46:K54)</f>
        <v>0</v>
      </c>
      <c r="L62" s="171">
        <f t="shared" si="3"/>
        <v>0</v>
      </c>
      <c r="M62" s="171">
        <f>J62+K62+L62</f>
        <v>255307</v>
      </c>
    </row>
    <row r="63" spans="3:13" x14ac:dyDescent="0.25">
      <c r="C63" t="s">
        <v>5</v>
      </c>
      <c r="D63" t="s">
        <v>332</v>
      </c>
      <c r="J63" s="60">
        <f>SUMIF($D$10:$D$29,$C63,$K$10:$K$29)</f>
        <v>0</v>
      </c>
      <c r="K63" s="60"/>
      <c r="L63" s="60"/>
      <c r="M63" s="60">
        <f t="shared" ref="M63:M69" si="4">J63+K63+L63</f>
        <v>0</v>
      </c>
    </row>
    <row r="64" spans="3:13" x14ac:dyDescent="0.25">
      <c r="C64" t="s">
        <v>6</v>
      </c>
      <c r="D64" t="s">
        <v>7</v>
      </c>
      <c r="J64" s="60">
        <f>SUMIF($D$10:$D$29,$C64,$M$10:$M$29)</f>
        <v>0</v>
      </c>
      <c r="K64" s="60"/>
      <c r="L64" s="60"/>
      <c r="M64" s="60">
        <f t="shared" si="4"/>
        <v>0</v>
      </c>
    </row>
    <row r="65" spans="3:13" x14ac:dyDescent="0.25">
      <c r="C65" t="s">
        <v>9</v>
      </c>
      <c r="D65" t="s">
        <v>10</v>
      </c>
      <c r="J65" s="60">
        <f>SUMIF($D$10:$D$29,$C65,$K$10:$K$29)</f>
        <v>0</v>
      </c>
      <c r="K65" s="60"/>
      <c r="L65" s="60"/>
      <c r="M65" s="60">
        <f t="shared" si="4"/>
        <v>0</v>
      </c>
    </row>
    <row r="66" spans="3:13" x14ac:dyDescent="0.25">
      <c r="C66" t="s">
        <v>11</v>
      </c>
      <c r="D66" t="s">
        <v>12</v>
      </c>
      <c r="J66" s="60">
        <f>SUMIF($D$10:$D$29,$C66,$K$10:$K$29)</f>
        <v>27964</v>
      </c>
      <c r="K66" s="60"/>
      <c r="L66" s="60"/>
      <c r="M66" s="60">
        <f t="shared" si="4"/>
        <v>27964</v>
      </c>
    </row>
    <row r="67" spans="3:13" x14ac:dyDescent="0.25">
      <c r="C67" t="s">
        <v>13</v>
      </c>
      <c r="D67" t="s">
        <v>14</v>
      </c>
      <c r="J67" s="60">
        <f>SUMIF($D$10:$D$29,$C67,$M$10:$M$29)</f>
        <v>0</v>
      </c>
      <c r="K67" s="60"/>
      <c r="L67" s="60"/>
      <c r="M67" s="60">
        <f t="shared" si="4"/>
        <v>0</v>
      </c>
    </row>
    <row r="68" spans="3:13" x14ac:dyDescent="0.25">
      <c r="C68" t="s">
        <v>15</v>
      </c>
      <c r="D68" t="s">
        <v>16</v>
      </c>
      <c r="J68" s="60">
        <f>SUMIF($D$10:$D$29,$C68,$K$10:$K$29)</f>
        <v>0</v>
      </c>
      <c r="K68" s="60"/>
      <c r="L68" s="60"/>
      <c r="M68" s="60">
        <f t="shared" si="4"/>
        <v>0</v>
      </c>
    </row>
    <row r="69" spans="3:13" x14ac:dyDescent="0.25">
      <c r="C69" t="s">
        <v>17</v>
      </c>
      <c r="D69" t="s">
        <v>18</v>
      </c>
      <c r="J69" s="60">
        <f>SUMIF($D$10:$D$29,$C69,$M$10:$M$29)</f>
        <v>9000</v>
      </c>
      <c r="K69" s="60"/>
      <c r="L69" s="60"/>
      <c r="M69" s="60">
        <f t="shared" si="4"/>
        <v>9000</v>
      </c>
    </row>
    <row r="70" spans="3:13" s="59" customFormat="1" x14ac:dyDescent="0.25">
      <c r="C70" s="59" t="s">
        <v>40</v>
      </c>
      <c r="D70" s="59" t="s">
        <v>364</v>
      </c>
      <c r="J70" s="171">
        <f>SUM(J71:J78)</f>
        <v>218343</v>
      </c>
      <c r="K70" s="171">
        <f t="shared" ref="K70:M70" si="5">SUM(K71:K78)</f>
        <v>0</v>
      </c>
      <c r="L70" s="171">
        <f t="shared" si="5"/>
        <v>0</v>
      </c>
      <c r="M70" s="171">
        <f t="shared" si="5"/>
        <v>218343</v>
      </c>
    </row>
    <row r="71" spans="3:13" x14ac:dyDescent="0.25">
      <c r="C71" t="s">
        <v>907</v>
      </c>
      <c r="D71" t="s">
        <v>908</v>
      </c>
      <c r="J71" s="172">
        <f t="shared" ref="J71:J78" si="6">SUMIF($D$10:$D$29,$C71,$O$10:$O$29)</f>
        <v>0</v>
      </c>
      <c r="K71" s="172"/>
      <c r="L71" s="172"/>
      <c r="M71" s="172">
        <f t="shared" ref="M71:M78" si="7">J71+K71+L71</f>
        <v>0</v>
      </c>
    </row>
    <row r="72" spans="3:13" x14ac:dyDescent="0.25">
      <c r="C72" t="s">
        <v>909</v>
      </c>
      <c r="D72" t="s">
        <v>910</v>
      </c>
      <c r="J72" s="172">
        <f t="shared" si="6"/>
        <v>0</v>
      </c>
      <c r="K72" s="172"/>
      <c r="L72" s="172"/>
      <c r="M72" s="172">
        <f t="shared" si="7"/>
        <v>0</v>
      </c>
    </row>
    <row r="73" spans="3:13" x14ac:dyDescent="0.25">
      <c r="C73" t="s">
        <v>911</v>
      </c>
      <c r="D73" t="s">
        <v>33</v>
      </c>
      <c r="J73" s="172">
        <f t="shared" si="6"/>
        <v>188867</v>
      </c>
      <c r="K73" s="172"/>
      <c r="L73" s="172"/>
      <c r="M73" s="172">
        <f t="shared" si="7"/>
        <v>188867</v>
      </c>
    </row>
    <row r="74" spans="3:13" x14ac:dyDescent="0.25">
      <c r="C74" t="s">
        <v>912</v>
      </c>
      <c r="D74" t="s">
        <v>372</v>
      </c>
      <c r="J74" s="172">
        <f t="shared" si="6"/>
        <v>0</v>
      </c>
      <c r="K74" s="172"/>
      <c r="L74" s="172"/>
      <c r="M74" s="172">
        <f t="shared" si="7"/>
        <v>0</v>
      </c>
    </row>
    <row r="75" spans="3:13" x14ac:dyDescent="0.25">
      <c r="C75" t="s">
        <v>914</v>
      </c>
      <c r="D75" t="s">
        <v>916</v>
      </c>
      <c r="J75" s="172">
        <f t="shared" si="6"/>
        <v>0</v>
      </c>
      <c r="K75" s="172"/>
      <c r="L75" s="172"/>
      <c r="M75" s="172">
        <f t="shared" si="7"/>
        <v>0</v>
      </c>
    </row>
    <row r="76" spans="3:13" x14ac:dyDescent="0.25">
      <c r="C76" t="s">
        <v>915</v>
      </c>
      <c r="D76" t="s">
        <v>913</v>
      </c>
      <c r="J76" s="172">
        <f t="shared" si="6"/>
        <v>29476</v>
      </c>
      <c r="K76" s="172"/>
      <c r="L76" s="172"/>
      <c r="M76" s="172">
        <f t="shared" si="7"/>
        <v>29476</v>
      </c>
    </row>
    <row r="77" spans="3:13" x14ac:dyDescent="0.25">
      <c r="C77" t="s">
        <v>917</v>
      </c>
      <c r="D77" t="s">
        <v>918</v>
      </c>
      <c r="J77" s="172">
        <f t="shared" si="6"/>
        <v>0</v>
      </c>
      <c r="K77" s="172"/>
      <c r="L77" s="172"/>
      <c r="M77" s="172">
        <f t="shared" si="7"/>
        <v>0</v>
      </c>
    </row>
    <row r="78" spans="3:13" x14ac:dyDescent="0.25">
      <c r="C78" t="s">
        <v>919</v>
      </c>
      <c r="D78" t="s">
        <v>920</v>
      </c>
      <c r="J78" s="172">
        <f t="shared" si="6"/>
        <v>0</v>
      </c>
      <c r="K78" s="172"/>
      <c r="L78" s="172"/>
      <c r="M78" s="172">
        <f t="shared" si="7"/>
        <v>0</v>
      </c>
    </row>
    <row r="79" spans="3:13" s="59" customFormat="1" x14ac:dyDescent="0.25">
      <c r="D79" s="59" t="s">
        <v>378</v>
      </c>
      <c r="J79" s="171">
        <f>SUM(J63:J70)</f>
        <v>255307</v>
      </c>
      <c r="K79" s="171">
        <f>SUM(K63:K70)</f>
        <v>0</v>
      </c>
      <c r="L79" s="171">
        <f>SUM(L63:L70)</f>
        <v>0</v>
      </c>
      <c r="M79" s="171">
        <f>J79+K79+L79</f>
        <v>255307</v>
      </c>
    </row>
    <row r="84" spans="4:13" x14ac:dyDescent="0.25">
      <c r="I84" t="s">
        <v>716</v>
      </c>
      <c r="J84">
        <f>J62-J79</f>
        <v>0</v>
      </c>
      <c r="K84">
        <f t="shared" ref="K84:M84" si="8">K62-K79</f>
        <v>0</v>
      </c>
      <c r="L84">
        <f t="shared" si="8"/>
        <v>0</v>
      </c>
      <c r="M84">
        <f t="shared" si="8"/>
        <v>0</v>
      </c>
    </row>
    <row r="89" spans="4:13" x14ac:dyDescent="0.25">
      <c r="D89" t="s">
        <v>40</v>
      </c>
      <c r="J89" s="60"/>
    </row>
  </sheetData>
  <mergeCells count="24">
    <mergeCell ref="J42:M42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38:I38"/>
    <mergeCell ref="C34:I34"/>
    <mergeCell ref="C35:I35"/>
    <mergeCell ref="A33:H33"/>
    <mergeCell ref="C36:I36"/>
    <mergeCell ref="C37:I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89"/>
  <sheetViews>
    <sheetView view="pageBreakPreview" topLeftCell="A2" zoomScale="51" zoomScaleNormal="100" zoomScaleSheetLayoutView="51" workbookViewId="0">
      <selection activeCell="J9" sqref="J9:O10"/>
    </sheetView>
  </sheetViews>
  <sheetFormatPr defaultRowHeight="15" x14ac:dyDescent="0.25"/>
  <cols>
    <col min="1" max="1" width="7.7109375" customWidth="1"/>
    <col min="2" max="2" width="9.5703125" customWidth="1"/>
    <col min="3" max="3" width="13.28515625" customWidth="1"/>
    <col min="4" max="4" width="8.85546875" customWidth="1"/>
    <col min="5" max="5" width="15.140625" customWidth="1"/>
    <col min="6" max="6" width="7.7109375" customWidth="1"/>
    <col min="7" max="7" width="15.42578125" customWidth="1"/>
    <col min="8" max="8" width="29.285156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319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390411</v>
      </c>
      <c r="C10" s="210" t="s">
        <v>394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19</v>
      </c>
      <c r="E11" s="7"/>
      <c r="F11" s="8"/>
      <c r="G11" s="8"/>
      <c r="H11" s="8"/>
      <c r="I11" s="86" t="s">
        <v>20</v>
      </c>
      <c r="J11" s="51">
        <v>137748</v>
      </c>
      <c r="K11" s="51" t="s">
        <v>1283</v>
      </c>
      <c r="L11" s="51" t="s">
        <v>1283</v>
      </c>
      <c r="M11" s="51" t="s">
        <v>1283</v>
      </c>
      <c r="N11" s="51" t="s">
        <v>1283</v>
      </c>
      <c r="O11" s="51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51">
        <v>21826</v>
      </c>
      <c r="K12" s="51" t="s">
        <v>1283</v>
      </c>
      <c r="L12" s="51" t="s">
        <v>1283</v>
      </c>
      <c r="M12" s="51" t="s">
        <v>1283</v>
      </c>
      <c r="N12" s="51" t="s">
        <v>1283</v>
      </c>
      <c r="O12" s="51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3"/>
      <c r="G13" s="83"/>
      <c r="H13" s="83"/>
      <c r="I13" s="84" t="s">
        <v>24</v>
      </c>
      <c r="J13" s="51">
        <v>38492</v>
      </c>
      <c r="K13" s="51" t="s">
        <v>1283</v>
      </c>
      <c r="L13" s="51" t="s">
        <v>1283</v>
      </c>
      <c r="M13" s="51" t="s">
        <v>1283</v>
      </c>
      <c r="N13" s="51" t="s">
        <v>1283</v>
      </c>
      <c r="O13" s="51" t="s">
        <v>1283</v>
      </c>
    </row>
    <row r="14" spans="1:15" s="97" customFormat="1" ht="15.75" x14ac:dyDescent="0.25">
      <c r="A14" s="80"/>
      <c r="B14" s="81"/>
      <c r="C14" s="103"/>
      <c r="D14" s="81" t="s">
        <v>27</v>
      </c>
      <c r="E14" s="80"/>
      <c r="F14" s="83"/>
      <c r="G14" s="83"/>
      <c r="H14" s="83"/>
      <c r="I14" s="87" t="s">
        <v>369</v>
      </c>
      <c r="J14" s="51">
        <v>25569</v>
      </c>
      <c r="K14" s="51" t="s">
        <v>1283</v>
      </c>
      <c r="L14" s="51" t="s">
        <v>1283</v>
      </c>
      <c r="M14" s="51" t="s">
        <v>1283</v>
      </c>
      <c r="N14" s="51" t="s">
        <v>1283</v>
      </c>
      <c r="O14" s="51" t="s">
        <v>1283</v>
      </c>
    </row>
    <row r="15" spans="1:15" s="97" customFormat="1" ht="15.75" x14ac:dyDescent="0.25">
      <c r="A15" s="80"/>
      <c r="B15" s="81"/>
      <c r="C15" s="103"/>
      <c r="D15" s="81" t="s">
        <v>28</v>
      </c>
      <c r="E15" s="50" t="s">
        <v>409</v>
      </c>
      <c r="F15" s="80"/>
      <c r="G15" s="83" t="s">
        <v>1232</v>
      </c>
      <c r="H15" s="83" t="s">
        <v>406</v>
      </c>
      <c r="I15" s="87" t="s">
        <v>370</v>
      </c>
      <c r="J15" s="51" t="s">
        <v>1283</v>
      </c>
      <c r="K15" s="51" t="s">
        <v>1283</v>
      </c>
      <c r="L15" s="51">
        <v>500</v>
      </c>
      <c r="M15" s="51" t="s">
        <v>1283</v>
      </c>
      <c r="N15" s="51" t="s">
        <v>1283</v>
      </c>
      <c r="O15" s="51" t="s">
        <v>1283</v>
      </c>
    </row>
    <row r="16" spans="1:15" s="97" customFormat="1" ht="31.5" x14ac:dyDescent="0.25">
      <c r="A16" s="80"/>
      <c r="B16" s="81"/>
      <c r="C16" s="103"/>
      <c r="D16" s="81" t="s">
        <v>28</v>
      </c>
      <c r="E16" s="50" t="s">
        <v>409</v>
      </c>
      <c r="F16" s="50"/>
      <c r="G16" s="50" t="s">
        <v>438</v>
      </c>
      <c r="H16" s="104" t="s">
        <v>439</v>
      </c>
      <c r="I16" s="87" t="s">
        <v>370</v>
      </c>
      <c r="J16" s="51" t="s">
        <v>1283</v>
      </c>
      <c r="K16" s="51" t="s">
        <v>1283</v>
      </c>
      <c r="L16" s="51">
        <v>570</v>
      </c>
      <c r="M16" s="51" t="s">
        <v>1283</v>
      </c>
      <c r="N16" s="51" t="s">
        <v>1283</v>
      </c>
      <c r="O16" s="51" t="s">
        <v>1283</v>
      </c>
    </row>
    <row r="17" spans="1:15" s="97" customFormat="1" ht="31.5" x14ac:dyDescent="0.25">
      <c r="A17" s="80"/>
      <c r="B17" s="81"/>
      <c r="C17" s="103"/>
      <c r="D17" s="81"/>
      <c r="E17" s="50" t="s">
        <v>409</v>
      </c>
      <c r="F17" s="50"/>
      <c r="G17" s="50" t="s">
        <v>140</v>
      </c>
      <c r="H17" s="104" t="s">
        <v>988</v>
      </c>
      <c r="I17" s="87"/>
      <c r="J17" s="51" t="s">
        <v>1283</v>
      </c>
      <c r="K17" s="51" t="s">
        <v>1283</v>
      </c>
      <c r="L17" s="51" t="s">
        <v>1283</v>
      </c>
      <c r="M17" s="51" t="s">
        <v>1283</v>
      </c>
      <c r="N17" s="51" t="s">
        <v>1283</v>
      </c>
      <c r="O17" s="51" t="s">
        <v>1283</v>
      </c>
    </row>
    <row r="18" spans="1:15" s="97" customFormat="1" ht="31.5" x14ac:dyDescent="0.25">
      <c r="A18" s="80"/>
      <c r="B18" s="81"/>
      <c r="C18" s="103"/>
      <c r="D18" s="81"/>
      <c r="E18" s="50" t="s">
        <v>409</v>
      </c>
      <c r="F18" s="50"/>
      <c r="G18" s="50" t="s">
        <v>183</v>
      </c>
      <c r="H18" s="104" t="s">
        <v>989</v>
      </c>
      <c r="I18" s="87"/>
      <c r="J18" s="51" t="s">
        <v>1283</v>
      </c>
      <c r="K18" s="51" t="s">
        <v>1283</v>
      </c>
      <c r="L18" s="51" t="s">
        <v>1283</v>
      </c>
      <c r="M18" s="51" t="s">
        <v>1283</v>
      </c>
      <c r="N18" s="51" t="s">
        <v>1283</v>
      </c>
      <c r="O18" s="51" t="s">
        <v>1283</v>
      </c>
    </row>
    <row r="19" spans="1:15" s="97" customFormat="1" ht="31.5" x14ac:dyDescent="0.25">
      <c r="A19" s="80"/>
      <c r="B19" s="81"/>
      <c r="C19" s="103"/>
      <c r="D19" s="81" t="s">
        <v>28</v>
      </c>
      <c r="E19" s="50" t="s">
        <v>409</v>
      </c>
      <c r="F19" s="50"/>
      <c r="G19" s="50" t="s">
        <v>990</v>
      </c>
      <c r="H19" s="104" t="s">
        <v>991</v>
      </c>
      <c r="I19" s="87" t="s">
        <v>370</v>
      </c>
      <c r="J19" s="51" t="s">
        <v>1283</v>
      </c>
      <c r="K19" s="51" t="s">
        <v>1283</v>
      </c>
      <c r="L19" s="51">
        <v>935</v>
      </c>
      <c r="M19" s="51" t="s">
        <v>1283</v>
      </c>
      <c r="N19" s="51" t="s">
        <v>1283</v>
      </c>
      <c r="O19" s="51" t="s">
        <v>1283</v>
      </c>
    </row>
    <row r="20" spans="1:15" s="97" customFormat="1" ht="15.75" x14ac:dyDescent="0.25">
      <c r="A20" s="80"/>
      <c r="B20" s="81"/>
      <c r="C20" s="103"/>
      <c r="D20" s="81" t="s">
        <v>28</v>
      </c>
      <c r="E20" s="50" t="s">
        <v>409</v>
      </c>
      <c r="F20" s="50"/>
      <c r="G20" s="50" t="s">
        <v>992</v>
      </c>
      <c r="H20" s="104" t="s">
        <v>993</v>
      </c>
      <c r="I20" s="87" t="s">
        <v>370</v>
      </c>
      <c r="J20" s="51" t="s">
        <v>1283</v>
      </c>
      <c r="K20" s="51" t="s">
        <v>1283</v>
      </c>
      <c r="L20" s="51">
        <v>488</v>
      </c>
      <c r="M20" s="51" t="s">
        <v>1283</v>
      </c>
      <c r="N20" s="51" t="s">
        <v>1283</v>
      </c>
      <c r="O20" s="51" t="s">
        <v>1283</v>
      </c>
    </row>
    <row r="21" spans="1:15" s="97" customFormat="1" ht="31.5" x14ac:dyDescent="0.25">
      <c r="A21" s="80"/>
      <c r="B21" s="81"/>
      <c r="C21" s="103"/>
      <c r="D21" s="81" t="s">
        <v>28</v>
      </c>
      <c r="E21" s="50" t="s">
        <v>409</v>
      </c>
      <c r="F21" s="50"/>
      <c r="G21" s="50" t="s">
        <v>994</v>
      </c>
      <c r="H21" s="104" t="s">
        <v>41</v>
      </c>
      <c r="I21" s="87" t="s">
        <v>370</v>
      </c>
      <c r="J21" s="51" t="s">
        <v>1283</v>
      </c>
      <c r="K21" s="51" t="s">
        <v>1283</v>
      </c>
      <c r="L21" s="51">
        <v>770</v>
      </c>
      <c r="M21" s="51" t="s">
        <v>1283</v>
      </c>
      <c r="N21" s="51" t="s">
        <v>1283</v>
      </c>
      <c r="O21" s="51" t="s">
        <v>1283</v>
      </c>
    </row>
    <row r="22" spans="1:15" s="137" customFormat="1" ht="66.75" customHeight="1" x14ac:dyDescent="0.25">
      <c r="A22" s="263"/>
      <c r="B22" s="131"/>
      <c r="C22" s="276"/>
      <c r="D22" s="131"/>
      <c r="E22" s="100" t="s">
        <v>409</v>
      </c>
      <c r="F22" s="100"/>
      <c r="G22" s="100" t="s">
        <v>271</v>
      </c>
      <c r="H22" s="257" t="s">
        <v>645</v>
      </c>
      <c r="I22" s="136"/>
      <c r="J22" s="130" t="s">
        <v>1283</v>
      </c>
      <c r="K22" s="130" t="s">
        <v>1283</v>
      </c>
      <c r="L22" s="130" t="s">
        <v>1283</v>
      </c>
      <c r="M22" s="130" t="s">
        <v>1283</v>
      </c>
      <c r="N22" s="130" t="s">
        <v>1283</v>
      </c>
      <c r="O22" s="130" t="s">
        <v>1283</v>
      </c>
    </row>
    <row r="23" spans="1:15" s="137" customFormat="1" ht="25.5" customHeight="1" x14ac:dyDescent="0.25">
      <c r="A23" s="263"/>
      <c r="B23" s="131"/>
      <c r="C23" s="276"/>
      <c r="D23" s="131" t="s">
        <v>23</v>
      </c>
      <c r="E23" s="100"/>
      <c r="F23" s="100"/>
      <c r="G23" s="100"/>
      <c r="H23" s="257"/>
      <c r="I23" s="136" t="s">
        <v>24</v>
      </c>
      <c r="J23" s="130">
        <v>1000</v>
      </c>
      <c r="K23" s="130" t="s">
        <v>1283</v>
      </c>
      <c r="L23" s="130" t="s">
        <v>1283</v>
      </c>
      <c r="M23" s="130" t="s">
        <v>1283</v>
      </c>
      <c r="N23" s="130" t="s">
        <v>1283</v>
      </c>
      <c r="O23" s="130" t="s">
        <v>1283</v>
      </c>
    </row>
    <row r="24" spans="1:15" s="137" customFormat="1" ht="25.5" customHeight="1" x14ac:dyDescent="0.25">
      <c r="A24" s="263"/>
      <c r="B24" s="131"/>
      <c r="C24" s="276"/>
      <c r="D24" s="131" t="s">
        <v>29</v>
      </c>
      <c r="E24" s="100"/>
      <c r="F24" s="100"/>
      <c r="G24" s="100"/>
      <c r="H24" s="257"/>
      <c r="I24" s="136" t="s">
        <v>30</v>
      </c>
      <c r="J24" s="130" t="s">
        <v>1283</v>
      </c>
      <c r="K24" s="130" t="s">
        <v>1283</v>
      </c>
      <c r="L24" s="130">
        <v>139443</v>
      </c>
      <c r="M24" s="130" t="s">
        <v>1283</v>
      </c>
      <c r="N24" s="130" t="s">
        <v>1283</v>
      </c>
      <c r="O24" s="130" t="s">
        <v>1283</v>
      </c>
    </row>
    <row r="25" spans="1:15" s="137" customFormat="1" ht="15.75" x14ac:dyDescent="0.25">
      <c r="A25" s="263"/>
      <c r="B25" s="131"/>
      <c r="C25" s="276"/>
      <c r="D25" s="131" t="s">
        <v>29</v>
      </c>
      <c r="E25" s="100" t="s">
        <v>409</v>
      </c>
      <c r="F25" s="100"/>
      <c r="G25" s="100" t="s">
        <v>276</v>
      </c>
      <c r="H25" s="257" t="s">
        <v>646</v>
      </c>
      <c r="I25" s="136" t="s">
        <v>30</v>
      </c>
      <c r="J25" s="130" t="s">
        <v>1283</v>
      </c>
      <c r="K25" s="130" t="s">
        <v>1283</v>
      </c>
      <c r="L25" s="130">
        <v>2610</v>
      </c>
      <c r="M25" s="130" t="s">
        <v>1283</v>
      </c>
      <c r="N25" s="130" t="s">
        <v>1283</v>
      </c>
      <c r="O25" s="130" t="s">
        <v>1283</v>
      </c>
    </row>
    <row r="26" spans="1:15" s="137" customFormat="1" ht="15.75" x14ac:dyDescent="0.25">
      <c r="A26" s="263"/>
      <c r="B26" s="131"/>
      <c r="C26" s="276"/>
      <c r="D26" s="131" t="s">
        <v>29</v>
      </c>
      <c r="E26" s="100" t="s">
        <v>409</v>
      </c>
      <c r="F26" s="100"/>
      <c r="G26" s="100" t="s">
        <v>1081</v>
      </c>
      <c r="H26" s="257" t="s">
        <v>1082</v>
      </c>
      <c r="I26" s="136" t="s">
        <v>30</v>
      </c>
      <c r="J26" s="130" t="s">
        <v>1283</v>
      </c>
      <c r="K26" s="130" t="s">
        <v>1283</v>
      </c>
      <c r="L26" s="130">
        <v>2761</v>
      </c>
      <c r="M26" s="130" t="s">
        <v>1283</v>
      </c>
      <c r="N26" s="130" t="s">
        <v>1283</v>
      </c>
      <c r="O26" s="130" t="s">
        <v>1283</v>
      </c>
    </row>
    <row r="27" spans="1:15" s="137" customFormat="1" ht="15.75" x14ac:dyDescent="0.25">
      <c r="A27" s="263"/>
      <c r="B27" s="131"/>
      <c r="C27" s="276"/>
      <c r="D27" s="131" t="s">
        <v>29</v>
      </c>
      <c r="E27" s="100" t="s">
        <v>409</v>
      </c>
      <c r="F27" s="264"/>
      <c r="G27" s="264" t="s">
        <v>1083</v>
      </c>
      <c r="H27" s="264" t="s">
        <v>1084</v>
      </c>
      <c r="I27" s="84" t="s">
        <v>30</v>
      </c>
      <c r="J27" s="130" t="s">
        <v>1283</v>
      </c>
      <c r="K27" s="130" t="s">
        <v>1283</v>
      </c>
      <c r="L27" s="130">
        <v>6000</v>
      </c>
      <c r="M27" s="130" t="s">
        <v>1283</v>
      </c>
      <c r="N27" s="130" t="s">
        <v>1283</v>
      </c>
      <c r="O27" s="130" t="s">
        <v>1283</v>
      </c>
    </row>
    <row r="28" spans="1:15" s="137" customFormat="1" ht="47.25" x14ac:dyDescent="0.25">
      <c r="A28" s="263"/>
      <c r="B28" s="131"/>
      <c r="C28" s="276"/>
      <c r="D28" s="131" t="s">
        <v>29</v>
      </c>
      <c r="E28" s="100" t="s">
        <v>426</v>
      </c>
      <c r="F28" s="264"/>
      <c r="G28" s="100" t="s">
        <v>1552</v>
      </c>
      <c r="H28" s="257" t="s">
        <v>1501</v>
      </c>
      <c r="I28" s="84" t="s">
        <v>30</v>
      </c>
      <c r="J28" s="130"/>
      <c r="K28" s="130"/>
      <c r="L28" s="130">
        <v>86</v>
      </c>
      <c r="M28" s="130"/>
      <c r="N28" s="130"/>
      <c r="O28" s="130"/>
    </row>
    <row r="29" spans="1:15" s="97" customFormat="1" ht="15.75" x14ac:dyDescent="0.25">
      <c r="A29" s="80"/>
      <c r="B29" s="81"/>
      <c r="C29" s="103"/>
      <c r="D29" s="81" t="s">
        <v>11</v>
      </c>
      <c r="E29" s="80"/>
      <c r="F29" s="83"/>
      <c r="G29" s="83"/>
      <c r="H29" s="83"/>
      <c r="I29" s="84" t="s">
        <v>12</v>
      </c>
      <c r="J29" s="51" t="s">
        <v>1283</v>
      </c>
      <c r="K29" s="51">
        <v>1</v>
      </c>
      <c r="L29" s="51" t="s">
        <v>1283</v>
      </c>
      <c r="M29" s="51" t="s">
        <v>1283</v>
      </c>
      <c r="N29" s="51" t="s">
        <v>1283</v>
      </c>
      <c r="O29" s="51" t="s">
        <v>1283</v>
      </c>
    </row>
    <row r="30" spans="1:15" s="97" customFormat="1" ht="15.75" x14ac:dyDescent="0.25">
      <c r="A30" s="80"/>
      <c r="B30" s="81"/>
      <c r="C30" s="82"/>
      <c r="D30" s="81" t="s">
        <v>911</v>
      </c>
      <c r="E30" s="80"/>
      <c r="F30" s="83"/>
      <c r="G30" s="83"/>
      <c r="H30" s="83"/>
      <c r="I30" s="84" t="s">
        <v>33</v>
      </c>
      <c r="J30" s="51" t="s">
        <v>1283</v>
      </c>
      <c r="K30" s="51" t="s">
        <v>1283</v>
      </c>
      <c r="L30" s="51" t="s">
        <v>1283</v>
      </c>
      <c r="M30" s="51" t="s">
        <v>1283</v>
      </c>
      <c r="N30" s="51" t="s">
        <v>1283</v>
      </c>
      <c r="O30" s="51">
        <v>32743</v>
      </c>
    </row>
    <row r="31" spans="1:15" s="97" customFormat="1" ht="15.75" x14ac:dyDescent="0.25">
      <c r="A31" s="80"/>
      <c r="B31" s="81"/>
      <c r="C31" s="82"/>
      <c r="D31" s="81" t="s">
        <v>915</v>
      </c>
      <c r="E31" s="80"/>
      <c r="F31" s="83"/>
      <c r="G31" s="83"/>
      <c r="H31" s="83"/>
      <c r="I31" s="84" t="s">
        <v>913</v>
      </c>
      <c r="J31" s="51" t="s">
        <v>1283</v>
      </c>
      <c r="K31" s="51" t="s">
        <v>1283</v>
      </c>
      <c r="L31" s="51" t="s">
        <v>1283</v>
      </c>
      <c r="M31" s="51" t="s">
        <v>1283</v>
      </c>
      <c r="N31" s="51" t="s">
        <v>1283</v>
      </c>
      <c r="O31" s="51">
        <v>346054</v>
      </c>
    </row>
    <row r="32" spans="1:15" s="97" customFormat="1" ht="15.75" x14ac:dyDescent="0.25">
      <c r="A32" s="80"/>
      <c r="B32" s="81"/>
      <c r="C32" s="107"/>
      <c r="D32" s="81"/>
      <c r="E32" s="80"/>
      <c r="F32" s="80"/>
      <c r="G32" s="83"/>
      <c r="H32" s="80"/>
      <c r="I32" s="87"/>
      <c r="J32" s="85" t="s">
        <v>1283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 t="s">
        <v>1283</v>
      </c>
    </row>
    <row r="33" spans="1:15" ht="15.75" x14ac:dyDescent="0.25">
      <c r="A33" s="7"/>
      <c r="B33" s="12"/>
      <c r="C33" s="7"/>
      <c r="D33" s="12"/>
      <c r="E33" s="7"/>
      <c r="F33" s="7"/>
      <c r="G33" s="86"/>
      <c r="H33" s="86"/>
      <c r="I33" s="185"/>
      <c r="J33" s="55"/>
      <c r="K33" s="54"/>
      <c r="L33" s="52"/>
      <c r="M33" s="54"/>
      <c r="N33" s="52"/>
      <c r="O33" s="54"/>
    </row>
    <row r="34" spans="1:15" ht="15.75" x14ac:dyDescent="0.25">
      <c r="A34" s="26"/>
      <c r="B34" s="27"/>
      <c r="C34" s="26"/>
      <c r="D34" s="27"/>
      <c r="E34" s="26"/>
      <c r="F34" s="26"/>
      <c r="G34" s="305"/>
      <c r="H34" s="26"/>
      <c r="I34" s="191"/>
      <c r="J34" s="56"/>
      <c r="K34" s="57"/>
      <c r="L34" s="58"/>
      <c r="M34" s="57"/>
      <c r="N34" s="58"/>
      <c r="O34" s="57"/>
    </row>
    <row r="35" spans="1:15" ht="78.75" customHeight="1" x14ac:dyDescent="0.25">
      <c r="A35" s="361" t="s">
        <v>319</v>
      </c>
      <c r="B35" s="362"/>
      <c r="C35" s="362"/>
      <c r="D35" s="362"/>
      <c r="E35" s="362"/>
      <c r="F35" s="362"/>
      <c r="G35" s="362"/>
      <c r="H35" s="363"/>
      <c r="I35" s="2" t="s">
        <v>45</v>
      </c>
      <c r="J35" s="2" t="s">
        <v>4</v>
      </c>
      <c r="K35" s="2" t="s">
        <v>3</v>
      </c>
      <c r="L35" s="2" t="s">
        <v>34</v>
      </c>
      <c r="M35" s="2" t="s">
        <v>43</v>
      </c>
      <c r="N35" s="2" t="s">
        <v>51</v>
      </c>
      <c r="O35" s="2" t="s">
        <v>44</v>
      </c>
    </row>
    <row r="36" spans="1:15" ht="16.5" customHeight="1" x14ac:dyDescent="0.25">
      <c r="A36" s="35"/>
      <c r="B36" s="36"/>
      <c r="C36" s="369" t="s">
        <v>52</v>
      </c>
      <c r="D36" s="369"/>
      <c r="E36" s="369"/>
      <c r="F36" s="369"/>
      <c r="G36" s="369"/>
      <c r="H36" s="369"/>
      <c r="I36" s="370"/>
      <c r="J36" s="20">
        <v>224635</v>
      </c>
      <c r="K36" s="20">
        <v>1</v>
      </c>
      <c r="L36" s="21">
        <v>-224634</v>
      </c>
      <c r="M36" s="86"/>
      <c r="N36" s="86"/>
      <c r="O36" s="86"/>
    </row>
    <row r="37" spans="1:15" ht="16.5" customHeight="1" x14ac:dyDescent="0.25">
      <c r="A37" s="37"/>
      <c r="B37" s="38"/>
      <c r="C37" s="366" t="s">
        <v>53</v>
      </c>
      <c r="D37" s="366"/>
      <c r="E37" s="366"/>
      <c r="F37" s="366"/>
      <c r="G37" s="366"/>
      <c r="H37" s="366"/>
      <c r="I37" s="367"/>
      <c r="J37" s="22">
        <v>154163</v>
      </c>
      <c r="K37" s="22">
        <v>0</v>
      </c>
      <c r="L37" s="22">
        <v>-154163</v>
      </c>
      <c r="M37" s="19"/>
      <c r="N37" s="19"/>
      <c r="O37" s="19"/>
    </row>
    <row r="38" spans="1:15" ht="16.5" customHeight="1" x14ac:dyDescent="0.25">
      <c r="A38" s="39"/>
      <c r="B38" s="40"/>
      <c r="C38" s="364" t="s">
        <v>54</v>
      </c>
      <c r="D38" s="364"/>
      <c r="E38" s="364"/>
      <c r="F38" s="364"/>
      <c r="G38" s="364"/>
      <c r="H38" s="364"/>
      <c r="I38" s="365"/>
      <c r="J38" s="21">
        <v>378798</v>
      </c>
      <c r="K38" s="21">
        <v>1</v>
      </c>
      <c r="L38" s="21">
        <v>-378797</v>
      </c>
      <c r="M38" s="86"/>
      <c r="N38" s="86"/>
      <c r="O38" s="86"/>
    </row>
    <row r="39" spans="1:15" ht="16.5" customHeight="1" x14ac:dyDescent="0.25">
      <c r="A39" s="37"/>
      <c r="B39" s="38"/>
      <c r="C39" s="366" t="s">
        <v>55</v>
      </c>
      <c r="D39" s="366"/>
      <c r="E39" s="366"/>
      <c r="F39" s="366"/>
      <c r="G39" s="366"/>
      <c r="H39" s="366"/>
      <c r="I39" s="367"/>
      <c r="J39" s="22">
        <v>0</v>
      </c>
      <c r="K39" s="22">
        <v>378797</v>
      </c>
      <c r="L39" s="22">
        <v>378797</v>
      </c>
      <c r="M39" s="19"/>
      <c r="N39" s="19"/>
      <c r="O39" s="19"/>
    </row>
    <row r="40" spans="1:15" ht="16.5" customHeight="1" x14ac:dyDescent="0.25">
      <c r="A40" s="41"/>
      <c r="B40" s="42"/>
      <c r="C40" s="358" t="s">
        <v>56</v>
      </c>
      <c r="D40" s="358"/>
      <c r="E40" s="358"/>
      <c r="F40" s="358"/>
      <c r="G40" s="358"/>
      <c r="H40" s="358"/>
      <c r="I40" s="359"/>
      <c r="J40" s="34">
        <v>378798</v>
      </c>
      <c r="K40" s="34">
        <v>378798</v>
      </c>
      <c r="L40" s="34">
        <v>0</v>
      </c>
      <c r="M40" s="33">
        <v>21</v>
      </c>
      <c r="N40" s="33">
        <v>21</v>
      </c>
      <c r="O40" s="29"/>
    </row>
    <row r="41" spans="1:15" ht="15.75" x14ac:dyDescent="0.25">
      <c r="A41" s="4"/>
      <c r="B41" s="4"/>
      <c r="C41" s="4"/>
      <c r="D41" s="4"/>
      <c r="E41" s="4"/>
      <c r="F41" s="4"/>
      <c r="G41" s="3"/>
      <c r="H41" s="4"/>
      <c r="I41" s="23"/>
      <c r="J41" s="5"/>
      <c r="K41" s="5"/>
      <c r="L41" s="5"/>
      <c r="M41" s="6"/>
      <c r="N41" s="6"/>
      <c r="O41" s="6"/>
    </row>
    <row r="42" spans="1:15" x14ac:dyDescent="0.25">
      <c r="A42" s="13"/>
      <c r="B42" s="13"/>
      <c r="C42" s="24"/>
      <c r="D42" s="13"/>
      <c r="E42" s="13"/>
      <c r="F42" s="13"/>
      <c r="G42" s="24"/>
      <c r="H42" s="13"/>
      <c r="I42" s="6"/>
      <c r="J42" s="6"/>
      <c r="K42" s="6"/>
      <c r="L42" s="6"/>
      <c r="M42" s="6"/>
      <c r="N42" s="6"/>
      <c r="O42" s="6"/>
    </row>
    <row r="46" spans="1:15" x14ac:dyDescent="0.25">
      <c r="J46" s="357" t="s">
        <v>1203</v>
      </c>
      <c r="K46" s="357"/>
      <c r="L46" s="357"/>
      <c r="M46" s="357"/>
    </row>
    <row r="47" spans="1:15" x14ac:dyDescent="0.25">
      <c r="J47" t="s">
        <v>39</v>
      </c>
      <c r="K47" t="s">
        <v>333</v>
      </c>
      <c r="L47" t="s">
        <v>8</v>
      </c>
      <c r="M47" t="s">
        <v>402</v>
      </c>
    </row>
    <row r="48" spans="1:15" x14ac:dyDescent="0.25">
      <c r="C48" t="s">
        <v>19</v>
      </c>
      <c r="D48" t="s">
        <v>20</v>
      </c>
      <c r="J48" s="60">
        <f>SUMIF($D$10:$D$32,$C48,$J$10:$J$32)</f>
        <v>137748</v>
      </c>
      <c r="K48" s="60"/>
      <c r="L48" s="60"/>
      <c r="M48" s="60">
        <f>J48+K48+L48</f>
        <v>137748</v>
      </c>
    </row>
    <row r="49" spans="3:13" x14ac:dyDescent="0.25">
      <c r="C49" t="s">
        <v>21</v>
      </c>
      <c r="D49" t="s">
        <v>374</v>
      </c>
      <c r="J49" s="60">
        <f>SUMIF($D$10:$D$32,$C49,$J$10:$J$32)</f>
        <v>21826</v>
      </c>
      <c r="K49" s="60"/>
      <c r="L49" s="60"/>
      <c r="M49" s="60">
        <f t="shared" ref="M49:M63" si="0">J49+K49+L49</f>
        <v>21826</v>
      </c>
    </row>
    <row r="50" spans="3:13" x14ac:dyDescent="0.25">
      <c r="C50" t="s">
        <v>23</v>
      </c>
      <c r="D50" t="s">
        <v>24</v>
      </c>
      <c r="J50" s="60">
        <f>SUMIF($D$10:$D$32,$C50,$J$10:$J$32)</f>
        <v>39492</v>
      </c>
      <c r="K50" s="60"/>
      <c r="L50" s="60"/>
      <c r="M50" s="60">
        <f t="shared" si="0"/>
        <v>39492</v>
      </c>
    </row>
    <row r="51" spans="3:13" x14ac:dyDescent="0.25">
      <c r="C51" t="s">
        <v>25</v>
      </c>
      <c r="D51" t="s">
        <v>26</v>
      </c>
      <c r="J51" s="60">
        <f>SUMIF($D$10:$D$32,$C51,$J$10:$J$32)</f>
        <v>0</v>
      </c>
      <c r="K51" s="60"/>
      <c r="L51" s="60"/>
      <c r="M51" s="60">
        <f t="shared" si="0"/>
        <v>0</v>
      </c>
    </row>
    <row r="52" spans="3:13" x14ac:dyDescent="0.25">
      <c r="C52" t="s">
        <v>27</v>
      </c>
      <c r="D52" t="s">
        <v>369</v>
      </c>
      <c r="J52" s="60">
        <f>SUMIF($D$10:$D$32,$C52,$J$10:$J$32)</f>
        <v>25569</v>
      </c>
      <c r="K52" s="60"/>
      <c r="L52" s="60"/>
      <c r="M52" s="60">
        <f t="shared" si="0"/>
        <v>25569</v>
      </c>
    </row>
    <row r="53" spans="3:13" x14ac:dyDescent="0.25">
      <c r="C53" t="s">
        <v>28</v>
      </c>
      <c r="D53" t="s">
        <v>370</v>
      </c>
      <c r="J53" s="60">
        <f>SUMIF($D$10:$D$32,$C53,$L$10:$L$32)</f>
        <v>3263</v>
      </c>
      <c r="K53" s="60"/>
      <c r="L53" s="60"/>
      <c r="M53" s="60">
        <f t="shared" si="0"/>
        <v>3263</v>
      </c>
    </row>
    <row r="54" spans="3:13" x14ac:dyDescent="0.25">
      <c r="C54" t="s">
        <v>29</v>
      </c>
      <c r="D54" t="s">
        <v>30</v>
      </c>
      <c r="J54" s="60">
        <f>SUMIF($D$10:$D$32,$C54,$L$10:$L$32)</f>
        <v>150900</v>
      </c>
      <c r="K54" s="60"/>
      <c r="L54" s="60"/>
      <c r="M54" s="60">
        <f t="shared" si="0"/>
        <v>150900</v>
      </c>
    </row>
    <row r="55" spans="3:13" x14ac:dyDescent="0.25">
      <c r="C55" t="s">
        <v>31</v>
      </c>
      <c r="D55" t="s">
        <v>32</v>
      </c>
      <c r="J55" s="60">
        <f>SUMIF($D$10:$D$32,$C55,$L$10:$L$32)</f>
        <v>0</v>
      </c>
      <c r="K55" s="60"/>
      <c r="L55" s="60"/>
      <c r="M55" s="60">
        <f t="shared" si="0"/>
        <v>0</v>
      </c>
    </row>
    <row r="56" spans="3:13" s="59" customFormat="1" x14ac:dyDescent="0.25">
      <c r="C56" s="59" t="s">
        <v>375</v>
      </c>
      <c r="D56" s="59" t="s">
        <v>376</v>
      </c>
      <c r="J56" s="171">
        <f>SUM(J57:J63)</f>
        <v>0</v>
      </c>
      <c r="K56" s="171">
        <f t="shared" ref="K56:L56" si="1">SUM(K57:K63)</f>
        <v>0</v>
      </c>
      <c r="L56" s="171">
        <f t="shared" si="1"/>
        <v>0</v>
      </c>
      <c r="M56" s="171">
        <f t="shared" si="0"/>
        <v>0</v>
      </c>
    </row>
    <row r="57" spans="3:13" x14ac:dyDescent="0.25">
      <c r="C57" t="s">
        <v>921</v>
      </c>
      <c r="D57" t="s">
        <v>928</v>
      </c>
      <c r="J57" s="172">
        <f t="shared" ref="J57:J63" si="2">SUMIF($D$10:$D$32,$C57,$N$10:$N$32)</f>
        <v>0</v>
      </c>
      <c r="K57" s="172"/>
      <c r="L57" s="172"/>
      <c r="M57" s="172">
        <f t="shared" si="0"/>
        <v>0</v>
      </c>
    </row>
    <row r="58" spans="3:13" x14ac:dyDescent="0.25">
      <c r="C58" t="s">
        <v>922</v>
      </c>
      <c r="D58" t="s">
        <v>929</v>
      </c>
      <c r="J58" s="172">
        <f t="shared" si="2"/>
        <v>0</v>
      </c>
      <c r="K58" s="172"/>
      <c r="L58" s="172"/>
      <c r="M58" s="172">
        <f t="shared" si="0"/>
        <v>0</v>
      </c>
    </row>
    <row r="59" spans="3:13" x14ac:dyDescent="0.25">
      <c r="C59" t="s">
        <v>923</v>
      </c>
      <c r="D59" t="s">
        <v>930</v>
      </c>
      <c r="J59" s="172">
        <f t="shared" si="2"/>
        <v>0</v>
      </c>
      <c r="K59" s="172"/>
      <c r="L59" s="172"/>
      <c r="M59" s="172">
        <f t="shared" si="0"/>
        <v>0</v>
      </c>
    </row>
    <row r="60" spans="3:13" x14ac:dyDescent="0.25">
      <c r="C60" t="s">
        <v>924</v>
      </c>
      <c r="D60" t="s">
        <v>931</v>
      </c>
      <c r="J60" s="172">
        <f t="shared" si="2"/>
        <v>0</v>
      </c>
      <c r="K60" s="172"/>
      <c r="L60" s="172"/>
      <c r="M60" s="172">
        <f t="shared" si="0"/>
        <v>0</v>
      </c>
    </row>
    <row r="61" spans="3:13" x14ac:dyDescent="0.25">
      <c r="C61" t="s">
        <v>925</v>
      </c>
      <c r="D61" t="s">
        <v>932</v>
      </c>
      <c r="J61" s="172">
        <f t="shared" si="2"/>
        <v>0</v>
      </c>
      <c r="K61" s="172"/>
      <c r="L61" s="172"/>
      <c r="M61" s="172">
        <f t="shared" si="0"/>
        <v>0</v>
      </c>
    </row>
    <row r="62" spans="3:13" x14ac:dyDescent="0.25">
      <c r="C62" t="s">
        <v>926</v>
      </c>
      <c r="D62" t="s">
        <v>933</v>
      </c>
      <c r="J62" s="172">
        <f t="shared" si="2"/>
        <v>0</v>
      </c>
      <c r="K62" s="172"/>
      <c r="L62" s="172"/>
      <c r="M62" s="172">
        <f t="shared" si="0"/>
        <v>0</v>
      </c>
    </row>
    <row r="63" spans="3:13" x14ac:dyDescent="0.25">
      <c r="C63" t="s">
        <v>927</v>
      </c>
      <c r="D63" t="s">
        <v>934</v>
      </c>
      <c r="J63" s="172">
        <f t="shared" si="2"/>
        <v>0</v>
      </c>
      <c r="K63" s="172"/>
      <c r="L63" s="172"/>
      <c r="M63" s="172">
        <f t="shared" si="0"/>
        <v>0</v>
      </c>
    </row>
    <row r="64" spans="3:13" s="59" customFormat="1" x14ac:dyDescent="0.25">
      <c r="D64" s="59" t="s">
        <v>377</v>
      </c>
      <c r="J64" s="171">
        <f>SUM(J48:J56)</f>
        <v>378798</v>
      </c>
      <c r="K64" s="171">
        <f t="shared" ref="K64:L64" si="3">SUM(K48:K56)</f>
        <v>0</v>
      </c>
      <c r="L64" s="171">
        <f t="shared" si="3"/>
        <v>0</v>
      </c>
      <c r="M64" s="171">
        <f>J64+K64+L64</f>
        <v>378798</v>
      </c>
    </row>
    <row r="65" spans="3:13" x14ac:dyDescent="0.25">
      <c r="C65" t="s">
        <v>5</v>
      </c>
      <c r="D65" t="s">
        <v>332</v>
      </c>
      <c r="J65" s="60">
        <f>SUMIF($D$10:$D$32,$C65,$K$10:$K$32)</f>
        <v>0</v>
      </c>
      <c r="K65" s="60"/>
      <c r="L65" s="60"/>
      <c r="M65" s="60">
        <f t="shared" ref="M65:M71" si="4">J65+K65+L65</f>
        <v>0</v>
      </c>
    </row>
    <row r="66" spans="3:13" x14ac:dyDescent="0.25">
      <c r="C66" t="s">
        <v>6</v>
      </c>
      <c r="D66" t="s">
        <v>7</v>
      </c>
      <c r="J66" s="60">
        <f>SUMIF($D$10:$D$32,$C66,$M$10:$M$32)</f>
        <v>0</v>
      </c>
      <c r="K66" s="60"/>
      <c r="L66" s="60"/>
      <c r="M66" s="60">
        <f t="shared" si="4"/>
        <v>0</v>
      </c>
    </row>
    <row r="67" spans="3:13" x14ac:dyDescent="0.25">
      <c r="C67" t="s">
        <v>9</v>
      </c>
      <c r="D67" t="s">
        <v>10</v>
      </c>
      <c r="J67" s="60">
        <f>SUMIF($D$10:$D$32,$C67,$K$10:$K$32)</f>
        <v>0</v>
      </c>
      <c r="K67" s="60"/>
      <c r="L67" s="60"/>
      <c r="M67" s="60">
        <f t="shared" si="4"/>
        <v>0</v>
      </c>
    </row>
    <row r="68" spans="3:13" x14ac:dyDescent="0.25">
      <c r="C68" t="s">
        <v>11</v>
      </c>
      <c r="D68" t="s">
        <v>12</v>
      </c>
      <c r="J68" s="60">
        <f>SUMIF($D$10:$D$32,$C68,$K$10:$K$32)</f>
        <v>1</v>
      </c>
      <c r="K68" s="60"/>
      <c r="L68" s="60"/>
      <c r="M68" s="60">
        <f t="shared" si="4"/>
        <v>1</v>
      </c>
    </row>
    <row r="69" spans="3:13" x14ac:dyDescent="0.25">
      <c r="C69" t="s">
        <v>13</v>
      </c>
      <c r="D69" t="s">
        <v>14</v>
      </c>
      <c r="J69" s="60">
        <f>SUMIF($D$10:$D$32,$C69,$M$10:$M$32)</f>
        <v>0</v>
      </c>
      <c r="K69" s="60"/>
      <c r="L69" s="60"/>
      <c r="M69" s="60">
        <f t="shared" si="4"/>
        <v>0</v>
      </c>
    </row>
    <row r="70" spans="3:13" x14ac:dyDescent="0.25">
      <c r="C70" t="s">
        <v>15</v>
      </c>
      <c r="D70" t="s">
        <v>16</v>
      </c>
      <c r="J70" s="60">
        <f>SUMIF($D$10:$D$32,$C70,$K$10:$K$32)</f>
        <v>0</v>
      </c>
      <c r="K70" s="60"/>
      <c r="L70" s="60"/>
      <c r="M70" s="60">
        <f t="shared" si="4"/>
        <v>0</v>
      </c>
    </row>
    <row r="71" spans="3:13" x14ac:dyDescent="0.25">
      <c r="C71" t="s">
        <v>17</v>
      </c>
      <c r="D71" t="s">
        <v>18</v>
      </c>
      <c r="J71" s="60">
        <f>SUMIF($D$10:$D$32,$C71,$M$10:$M$32)</f>
        <v>0</v>
      </c>
      <c r="K71" s="60"/>
      <c r="L71" s="60"/>
      <c r="M71" s="60">
        <f t="shared" si="4"/>
        <v>0</v>
      </c>
    </row>
    <row r="72" spans="3:13" s="59" customFormat="1" x14ac:dyDescent="0.25">
      <c r="C72" s="59" t="s">
        <v>40</v>
      </c>
      <c r="D72" s="59" t="s">
        <v>364</v>
      </c>
      <c r="J72" s="171">
        <f>SUM(J73:J80)</f>
        <v>378797</v>
      </c>
      <c r="K72" s="171">
        <f t="shared" ref="K72:M72" si="5">SUM(K73:K80)</f>
        <v>0</v>
      </c>
      <c r="L72" s="171">
        <f t="shared" si="5"/>
        <v>0</v>
      </c>
      <c r="M72" s="171">
        <f t="shared" si="5"/>
        <v>378797</v>
      </c>
    </row>
    <row r="73" spans="3:13" x14ac:dyDescent="0.25">
      <c r="C73" t="s">
        <v>907</v>
      </c>
      <c r="D73" t="s">
        <v>908</v>
      </c>
      <c r="J73" s="172">
        <f t="shared" ref="J73:J80" si="6">SUMIF($D$10:$D$32,$C73,$O$10:$O$32)</f>
        <v>0</v>
      </c>
      <c r="K73" s="172"/>
      <c r="L73" s="172"/>
      <c r="M73" s="172">
        <f t="shared" ref="M73:M80" si="7">J73+K73+L73</f>
        <v>0</v>
      </c>
    </row>
    <row r="74" spans="3:13" x14ac:dyDescent="0.25">
      <c r="C74" t="s">
        <v>909</v>
      </c>
      <c r="D74" t="s">
        <v>910</v>
      </c>
      <c r="J74" s="172">
        <f t="shared" si="6"/>
        <v>0</v>
      </c>
      <c r="K74" s="172"/>
      <c r="L74" s="172"/>
      <c r="M74" s="172">
        <f t="shared" si="7"/>
        <v>0</v>
      </c>
    </row>
    <row r="75" spans="3:13" x14ac:dyDescent="0.25">
      <c r="C75" t="s">
        <v>911</v>
      </c>
      <c r="D75" t="s">
        <v>33</v>
      </c>
      <c r="J75" s="172">
        <f t="shared" si="6"/>
        <v>32743</v>
      </c>
      <c r="K75" s="172"/>
      <c r="L75" s="172"/>
      <c r="M75" s="172">
        <f t="shared" si="7"/>
        <v>32743</v>
      </c>
    </row>
    <row r="76" spans="3:13" x14ac:dyDescent="0.25">
      <c r="C76" t="s">
        <v>912</v>
      </c>
      <c r="D76" t="s">
        <v>372</v>
      </c>
      <c r="J76" s="172">
        <f t="shared" si="6"/>
        <v>0</v>
      </c>
      <c r="K76" s="172"/>
      <c r="L76" s="172"/>
      <c r="M76" s="172">
        <f t="shared" si="7"/>
        <v>0</v>
      </c>
    </row>
    <row r="77" spans="3:13" x14ac:dyDescent="0.25">
      <c r="C77" t="s">
        <v>914</v>
      </c>
      <c r="D77" t="s">
        <v>916</v>
      </c>
      <c r="J77" s="172">
        <f t="shared" si="6"/>
        <v>0</v>
      </c>
      <c r="K77" s="172"/>
      <c r="L77" s="172"/>
      <c r="M77" s="172">
        <f t="shared" si="7"/>
        <v>0</v>
      </c>
    </row>
    <row r="78" spans="3:13" x14ac:dyDescent="0.25">
      <c r="C78" t="s">
        <v>915</v>
      </c>
      <c r="D78" t="s">
        <v>913</v>
      </c>
      <c r="J78" s="172">
        <f t="shared" si="6"/>
        <v>346054</v>
      </c>
      <c r="K78" s="172"/>
      <c r="L78" s="172"/>
      <c r="M78" s="172">
        <f t="shared" si="7"/>
        <v>346054</v>
      </c>
    </row>
    <row r="79" spans="3:13" x14ac:dyDescent="0.25">
      <c r="C79" t="s">
        <v>917</v>
      </c>
      <c r="D79" t="s">
        <v>918</v>
      </c>
      <c r="J79" s="172">
        <f t="shared" si="6"/>
        <v>0</v>
      </c>
      <c r="K79" s="172"/>
      <c r="L79" s="172"/>
      <c r="M79" s="172">
        <f t="shared" si="7"/>
        <v>0</v>
      </c>
    </row>
    <row r="80" spans="3:13" x14ac:dyDescent="0.25">
      <c r="C80" t="s">
        <v>919</v>
      </c>
      <c r="D80" t="s">
        <v>920</v>
      </c>
      <c r="J80" s="172">
        <f t="shared" si="6"/>
        <v>0</v>
      </c>
      <c r="K80" s="172"/>
      <c r="L80" s="172"/>
      <c r="M80" s="172">
        <f t="shared" si="7"/>
        <v>0</v>
      </c>
    </row>
    <row r="81" spans="4:13" s="59" customFormat="1" x14ac:dyDescent="0.25">
      <c r="D81" s="59" t="s">
        <v>378</v>
      </c>
      <c r="J81" s="171">
        <f>SUM(J65:J72)</f>
        <v>378798</v>
      </c>
      <c r="K81" s="171">
        <f>SUM(K65:K72)</f>
        <v>0</v>
      </c>
      <c r="L81" s="171">
        <f>SUM(L65:L72)</f>
        <v>0</v>
      </c>
      <c r="M81" s="171">
        <f>J81+K81+L81</f>
        <v>378798</v>
      </c>
    </row>
    <row r="83" spans="4:13" x14ac:dyDescent="0.25">
      <c r="I83" t="s">
        <v>716</v>
      </c>
      <c r="J83">
        <f>J64-J81</f>
        <v>0</v>
      </c>
      <c r="K83">
        <f t="shared" ref="K83:M83" si="8">K64-K81</f>
        <v>0</v>
      </c>
      <c r="L83">
        <f t="shared" si="8"/>
        <v>0</v>
      </c>
      <c r="M83">
        <f t="shared" si="8"/>
        <v>0</v>
      </c>
    </row>
    <row r="89" spans="4:13" x14ac:dyDescent="0.25">
      <c r="J89" s="60"/>
    </row>
  </sheetData>
  <mergeCells count="24">
    <mergeCell ref="J46:M46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0:I40"/>
    <mergeCell ref="C36:I36"/>
    <mergeCell ref="C37:I37"/>
    <mergeCell ref="A35:H35"/>
    <mergeCell ref="C38:I38"/>
    <mergeCell ref="C39:I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95"/>
  <sheetViews>
    <sheetView view="pageBreakPreview" zoomScale="52" zoomScaleNormal="100" zoomScaleSheetLayoutView="52" workbookViewId="0">
      <selection activeCell="J9" sqref="J9:O10"/>
    </sheetView>
  </sheetViews>
  <sheetFormatPr defaultRowHeight="15" x14ac:dyDescent="0.25"/>
  <cols>
    <col min="1" max="1" width="8.42578125" customWidth="1"/>
    <col min="2" max="2" width="8.5703125" customWidth="1"/>
    <col min="3" max="3" width="13.28515625" customWidth="1"/>
    <col min="4" max="4" width="9" customWidth="1"/>
    <col min="5" max="5" width="15.140625" customWidth="1"/>
    <col min="6" max="6" width="8.42578125" customWidth="1"/>
    <col min="7" max="7" width="16.28515625" customWidth="1"/>
    <col min="8" max="8" width="26.42578125" customWidth="1"/>
    <col min="9" max="9" width="38.140625" customWidth="1"/>
    <col min="10" max="11" width="12.7109375" customWidth="1"/>
    <col min="12" max="12" width="13.28515625" customWidth="1"/>
    <col min="13" max="13" width="13.42578125" customWidth="1"/>
    <col min="14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318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9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390421</v>
      </c>
      <c r="C10" s="210" t="s">
        <v>395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19</v>
      </c>
      <c r="E11" s="7"/>
      <c r="F11" s="8"/>
      <c r="G11" s="8"/>
      <c r="H11" s="8"/>
      <c r="I11" s="86" t="s">
        <v>20</v>
      </c>
      <c r="J11" s="51">
        <v>107060</v>
      </c>
      <c r="K11" s="51" t="s">
        <v>1283</v>
      </c>
      <c r="L11" s="51" t="s">
        <v>1283</v>
      </c>
      <c r="M11" s="51" t="s">
        <v>1283</v>
      </c>
      <c r="N11" s="51" t="s">
        <v>1283</v>
      </c>
      <c r="O11" s="51" t="s">
        <v>1283</v>
      </c>
    </row>
    <row r="12" spans="1:15" ht="31.5" x14ac:dyDescent="0.25">
      <c r="A12" s="7"/>
      <c r="B12" s="12"/>
      <c r="C12" s="43"/>
      <c r="D12" s="12" t="s">
        <v>21</v>
      </c>
      <c r="E12" s="7"/>
      <c r="F12" s="8"/>
      <c r="G12" s="8"/>
      <c r="H12" s="8"/>
      <c r="I12" s="86" t="s">
        <v>22</v>
      </c>
      <c r="J12" s="51">
        <v>17470</v>
      </c>
      <c r="K12" s="51" t="s">
        <v>1283</v>
      </c>
      <c r="L12" s="51" t="s">
        <v>1283</v>
      </c>
      <c r="M12" s="51" t="s">
        <v>1283</v>
      </c>
      <c r="N12" s="51" t="s">
        <v>1283</v>
      </c>
      <c r="O12" s="51" t="s">
        <v>1283</v>
      </c>
    </row>
    <row r="13" spans="1:15" s="97" customFormat="1" ht="15.75" x14ac:dyDescent="0.25">
      <c r="A13" s="80"/>
      <c r="B13" s="81"/>
      <c r="C13" s="107"/>
      <c r="D13" s="81" t="s">
        <v>23</v>
      </c>
      <c r="E13" s="80"/>
      <c r="F13" s="80"/>
      <c r="G13" s="83"/>
      <c r="H13" s="80"/>
      <c r="I13" s="87" t="s">
        <v>24</v>
      </c>
      <c r="J13" s="51">
        <v>32393</v>
      </c>
      <c r="K13" s="51" t="s">
        <v>1283</v>
      </c>
      <c r="L13" s="51" t="s">
        <v>1283</v>
      </c>
      <c r="M13" s="51" t="s">
        <v>1283</v>
      </c>
      <c r="N13" s="51" t="s">
        <v>1283</v>
      </c>
      <c r="O13" s="51" t="s">
        <v>1283</v>
      </c>
    </row>
    <row r="14" spans="1:15" s="97" customFormat="1" ht="15.75" x14ac:dyDescent="0.25">
      <c r="A14" s="80"/>
      <c r="B14" s="81"/>
      <c r="C14" s="107"/>
      <c r="D14" s="81" t="s">
        <v>27</v>
      </c>
      <c r="E14" s="80"/>
      <c r="F14" s="80"/>
      <c r="G14" s="83"/>
      <c r="H14" s="80"/>
      <c r="I14" s="87" t="s">
        <v>369</v>
      </c>
      <c r="J14" s="51">
        <v>12076</v>
      </c>
      <c r="K14" s="51" t="s">
        <v>1283</v>
      </c>
      <c r="L14" s="51" t="s">
        <v>1283</v>
      </c>
      <c r="M14" s="51" t="s">
        <v>1283</v>
      </c>
      <c r="N14" s="51" t="s">
        <v>1283</v>
      </c>
      <c r="O14" s="51" t="s">
        <v>1283</v>
      </c>
    </row>
    <row r="15" spans="1:15" s="97" customFormat="1" ht="15.75" x14ac:dyDescent="0.25">
      <c r="A15" s="80"/>
      <c r="B15" s="81"/>
      <c r="C15" s="107"/>
      <c r="D15" s="81" t="s">
        <v>28</v>
      </c>
      <c r="E15" s="50" t="s">
        <v>409</v>
      </c>
      <c r="F15" s="80"/>
      <c r="G15" s="83" t="s">
        <v>1231</v>
      </c>
      <c r="H15" s="83" t="s">
        <v>406</v>
      </c>
      <c r="I15" s="87" t="s">
        <v>370</v>
      </c>
      <c r="J15" s="51" t="s">
        <v>1283</v>
      </c>
      <c r="K15" s="51" t="s">
        <v>1283</v>
      </c>
      <c r="L15" s="51">
        <v>500</v>
      </c>
      <c r="M15" s="51" t="s">
        <v>1283</v>
      </c>
      <c r="N15" s="51" t="s">
        <v>1283</v>
      </c>
      <c r="O15" s="51" t="s">
        <v>1283</v>
      </c>
    </row>
    <row r="16" spans="1:15" s="97" customFormat="1" ht="31.5" x14ac:dyDescent="0.25">
      <c r="A16" s="80"/>
      <c r="B16" s="81"/>
      <c r="C16" s="107"/>
      <c r="D16" s="81"/>
      <c r="E16" s="50" t="s">
        <v>409</v>
      </c>
      <c r="F16" s="81"/>
      <c r="G16" s="50" t="s">
        <v>185</v>
      </c>
      <c r="H16" s="104" t="s">
        <v>995</v>
      </c>
      <c r="I16" s="87"/>
      <c r="J16" s="51" t="s">
        <v>1283</v>
      </c>
      <c r="K16" s="51" t="s">
        <v>1283</v>
      </c>
      <c r="L16" s="51" t="s">
        <v>1283</v>
      </c>
      <c r="M16" s="51" t="s">
        <v>1283</v>
      </c>
      <c r="N16" s="51" t="s">
        <v>1283</v>
      </c>
      <c r="O16" s="51" t="s">
        <v>1283</v>
      </c>
    </row>
    <row r="17" spans="1:15" s="97" customFormat="1" ht="31.5" x14ac:dyDescent="0.25">
      <c r="A17" s="80"/>
      <c r="B17" s="81"/>
      <c r="C17" s="107"/>
      <c r="D17" s="81" t="s">
        <v>28</v>
      </c>
      <c r="E17" s="50" t="s">
        <v>409</v>
      </c>
      <c r="F17" s="81"/>
      <c r="G17" s="50" t="s">
        <v>996</v>
      </c>
      <c r="H17" s="104" t="s">
        <v>997</v>
      </c>
      <c r="I17" s="87" t="s">
        <v>370</v>
      </c>
      <c r="J17" s="51" t="s">
        <v>1283</v>
      </c>
      <c r="K17" s="51" t="s">
        <v>1283</v>
      </c>
      <c r="L17" s="51">
        <v>467</v>
      </c>
      <c r="M17" s="51" t="s">
        <v>1283</v>
      </c>
      <c r="N17" s="51" t="s">
        <v>1283</v>
      </c>
      <c r="O17" s="51" t="s">
        <v>1283</v>
      </c>
    </row>
    <row r="18" spans="1:15" s="97" customFormat="1" ht="31.5" x14ac:dyDescent="0.25">
      <c r="A18" s="80"/>
      <c r="B18" s="81"/>
      <c r="C18" s="107"/>
      <c r="D18" s="81"/>
      <c r="E18" s="50" t="s">
        <v>409</v>
      </c>
      <c r="F18" s="81"/>
      <c r="G18" s="50" t="s">
        <v>998</v>
      </c>
      <c r="H18" s="104" t="s">
        <v>41</v>
      </c>
      <c r="I18" s="87"/>
      <c r="J18" s="51" t="s">
        <v>1283</v>
      </c>
      <c r="K18" s="51" t="s">
        <v>1283</v>
      </c>
      <c r="L18" s="51" t="s">
        <v>1283</v>
      </c>
      <c r="M18" s="51" t="s">
        <v>1283</v>
      </c>
      <c r="N18" s="51" t="s">
        <v>1283</v>
      </c>
      <c r="O18" s="51" t="s">
        <v>1283</v>
      </c>
    </row>
    <row r="19" spans="1:15" s="97" customFormat="1" ht="31.5" x14ac:dyDescent="0.25">
      <c r="A19" s="80"/>
      <c r="B19" s="81"/>
      <c r="C19" s="107"/>
      <c r="D19" s="81" t="s">
        <v>28</v>
      </c>
      <c r="E19" s="50" t="s">
        <v>409</v>
      </c>
      <c r="F19" s="81"/>
      <c r="G19" s="50" t="s">
        <v>1209</v>
      </c>
      <c r="H19" s="104" t="s">
        <v>1208</v>
      </c>
      <c r="I19" s="87" t="s">
        <v>370</v>
      </c>
      <c r="J19" s="51" t="s">
        <v>1283</v>
      </c>
      <c r="K19" s="51" t="s">
        <v>1283</v>
      </c>
      <c r="L19" s="51">
        <v>698</v>
      </c>
      <c r="M19" s="51" t="s">
        <v>1283</v>
      </c>
      <c r="N19" s="51" t="s">
        <v>1283</v>
      </c>
      <c r="O19" s="51" t="s">
        <v>1283</v>
      </c>
    </row>
    <row r="20" spans="1:15" s="97" customFormat="1" ht="15.75" x14ac:dyDescent="0.25">
      <c r="A20" s="80"/>
      <c r="B20" s="81"/>
      <c r="C20" s="107"/>
      <c r="D20" s="81" t="s">
        <v>28</v>
      </c>
      <c r="E20" s="50" t="s">
        <v>409</v>
      </c>
      <c r="F20" s="81"/>
      <c r="G20" s="50" t="s">
        <v>1341</v>
      </c>
      <c r="H20" s="104" t="s">
        <v>1342</v>
      </c>
      <c r="I20" s="87" t="s">
        <v>370</v>
      </c>
      <c r="J20" s="51" t="s">
        <v>1283</v>
      </c>
      <c r="K20" s="51" t="s">
        <v>1283</v>
      </c>
      <c r="L20" s="51">
        <v>2000</v>
      </c>
      <c r="M20" s="51" t="s">
        <v>1283</v>
      </c>
      <c r="N20" s="51" t="s">
        <v>1283</v>
      </c>
      <c r="O20" s="51" t="s">
        <v>1283</v>
      </c>
    </row>
    <row r="21" spans="1:15" s="97" customFormat="1" ht="31.5" x14ac:dyDescent="0.25">
      <c r="A21" s="80"/>
      <c r="B21" s="81"/>
      <c r="C21" s="107"/>
      <c r="D21" s="81" t="s">
        <v>29</v>
      </c>
      <c r="E21" s="50" t="s">
        <v>409</v>
      </c>
      <c r="F21" s="81"/>
      <c r="G21" s="50" t="s">
        <v>1343</v>
      </c>
      <c r="H21" s="104" t="s">
        <v>1345</v>
      </c>
      <c r="I21" s="87" t="s">
        <v>30</v>
      </c>
      <c r="J21" s="51" t="s">
        <v>1283</v>
      </c>
      <c r="K21" s="51" t="s">
        <v>1283</v>
      </c>
      <c r="L21" s="51">
        <v>16500</v>
      </c>
      <c r="M21" s="51" t="s">
        <v>1283</v>
      </c>
      <c r="N21" s="51" t="s">
        <v>1283</v>
      </c>
      <c r="O21" s="51" t="s">
        <v>1283</v>
      </c>
    </row>
    <row r="22" spans="1:15" s="97" customFormat="1" ht="15.75" x14ac:dyDescent="0.25">
      <c r="A22" s="80"/>
      <c r="B22" s="81"/>
      <c r="C22" s="107"/>
      <c r="D22" s="81" t="s">
        <v>29</v>
      </c>
      <c r="E22" s="50" t="s">
        <v>409</v>
      </c>
      <c r="F22" s="81"/>
      <c r="G22" s="50" t="s">
        <v>1344</v>
      </c>
      <c r="H22" s="104" t="s">
        <v>1346</v>
      </c>
      <c r="I22" s="87" t="s">
        <v>30</v>
      </c>
      <c r="J22" s="51" t="s">
        <v>1283</v>
      </c>
      <c r="K22" s="51" t="s">
        <v>1283</v>
      </c>
      <c r="L22" s="51">
        <v>1500</v>
      </c>
      <c r="M22" s="51" t="s">
        <v>1283</v>
      </c>
      <c r="N22" s="51" t="s">
        <v>1283</v>
      </c>
      <c r="O22" s="51" t="s">
        <v>1283</v>
      </c>
    </row>
    <row r="23" spans="1:15" s="97" customFormat="1" ht="31.5" x14ac:dyDescent="0.25">
      <c r="A23" s="80"/>
      <c r="B23" s="81"/>
      <c r="C23" s="107"/>
      <c r="D23" s="81" t="s">
        <v>29</v>
      </c>
      <c r="E23" s="50" t="s">
        <v>409</v>
      </c>
      <c r="F23" s="81"/>
      <c r="G23" s="50" t="s">
        <v>291</v>
      </c>
      <c r="H23" s="117" t="s">
        <v>647</v>
      </c>
      <c r="I23" s="87" t="s">
        <v>30</v>
      </c>
      <c r="J23" s="51" t="s">
        <v>1283</v>
      </c>
      <c r="K23" s="51" t="s">
        <v>1283</v>
      </c>
      <c r="L23" s="51" t="s">
        <v>1283</v>
      </c>
      <c r="M23" s="51" t="s">
        <v>1283</v>
      </c>
      <c r="N23" s="51" t="s">
        <v>1283</v>
      </c>
      <c r="O23" s="51" t="s">
        <v>1283</v>
      </c>
    </row>
    <row r="24" spans="1:15" s="97" customFormat="1" ht="15.75" x14ac:dyDescent="0.25">
      <c r="A24" s="80"/>
      <c r="B24" s="81"/>
      <c r="C24" s="107"/>
      <c r="D24" s="81" t="s">
        <v>29</v>
      </c>
      <c r="E24" s="50" t="s">
        <v>409</v>
      </c>
      <c r="F24" s="81"/>
      <c r="G24" s="50" t="s">
        <v>648</v>
      </c>
      <c r="H24" s="83" t="s">
        <v>649</v>
      </c>
      <c r="I24" s="87" t="s">
        <v>30</v>
      </c>
      <c r="J24" s="51" t="s">
        <v>1283</v>
      </c>
      <c r="K24" s="51" t="s">
        <v>1283</v>
      </c>
      <c r="L24" s="51" t="s">
        <v>1283</v>
      </c>
      <c r="M24" s="51" t="s">
        <v>1283</v>
      </c>
      <c r="N24" s="51" t="s">
        <v>1283</v>
      </c>
      <c r="O24" s="51" t="s">
        <v>1283</v>
      </c>
    </row>
    <row r="25" spans="1:15" s="97" customFormat="1" ht="15.75" x14ac:dyDescent="0.25">
      <c r="A25" s="80"/>
      <c r="B25" s="81"/>
      <c r="C25" s="107"/>
      <c r="D25" s="81"/>
      <c r="E25" s="80"/>
      <c r="F25" s="80"/>
      <c r="G25" s="83"/>
      <c r="H25" s="80"/>
      <c r="I25" s="87"/>
      <c r="J25" s="51" t="s">
        <v>1283</v>
      </c>
      <c r="K25" s="51" t="s">
        <v>1283</v>
      </c>
      <c r="L25" s="51" t="s">
        <v>1283</v>
      </c>
      <c r="M25" s="51" t="s">
        <v>1283</v>
      </c>
      <c r="N25" s="51" t="s">
        <v>1283</v>
      </c>
      <c r="O25" s="51" t="s">
        <v>1283</v>
      </c>
    </row>
    <row r="26" spans="1:15" s="97" customFormat="1" ht="15.75" x14ac:dyDescent="0.25">
      <c r="A26" s="80"/>
      <c r="B26" s="81"/>
      <c r="C26" s="107"/>
      <c r="D26" s="81" t="s">
        <v>911</v>
      </c>
      <c r="E26" s="80"/>
      <c r="F26" s="80"/>
      <c r="G26" s="83"/>
      <c r="H26" s="80"/>
      <c r="I26" s="87" t="s">
        <v>33</v>
      </c>
      <c r="J26" s="51" t="s">
        <v>1283</v>
      </c>
      <c r="K26" s="51" t="s">
        <v>1283</v>
      </c>
      <c r="L26" s="51" t="s">
        <v>1283</v>
      </c>
      <c r="M26" s="51" t="s">
        <v>1283</v>
      </c>
      <c r="N26" s="51" t="s">
        <v>1283</v>
      </c>
      <c r="O26" s="51">
        <v>14235</v>
      </c>
    </row>
    <row r="27" spans="1:15" s="97" customFormat="1" ht="15.75" x14ac:dyDescent="0.25">
      <c r="A27" s="80"/>
      <c r="B27" s="81"/>
      <c r="C27" s="107"/>
      <c r="D27" s="81" t="s">
        <v>915</v>
      </c>
      <c r="E27" s="80"/>
      <c r="F27" s="80"/>
      <c r="G27" s="83"/>
      <c r="H27" s="80"/>
      <c r="I27" s="87" t="s">
        <v>913</v>
      </c>
      <c r="J27" s="51" t="s">
        <v>1283</v>
      </c>
      <c r="K27" s="51" t="s">
        <v>1283</v>
      </c>
      <c r="L27" s="51" t="s">
        <v>1283</v>
      </c>
      <c r="M27" s="51" t="s">
        <v>1283</v>
      </c>
      <c r="N27" s="51" t="s">
        <v>1283</v>
      </c>
      <c r="O27" s="51">
        <v>176429</v>
      </c>
    </row>
    <row r="28" spans="1:15" s="97" customFormat="1" ht="15.75" x14ac:dyDescent="0.25">
      <c r="A28" s="80"/>
      <c r="B28" s="81"/>
      <c r="C28" s="103"/>
      <c r="D28" s="81"/>
      <c r="E28" s="80"/>
      <c r="F28" s="83"/>
      <c r="G28" s="83"/>
      <c r="H28" s="83"/>
      <c r="I28" s="87"/>
      <c r="J28" s="51" t="s">
        <v>1283</v>
      </c>
      <c r="K28" s="51" t="s">
        <v>1283</v>
      </c>
      <c r="L28" s="51" t="s">
        <v>1283</v>
      </c>
      <c r="M28" s="51" t="s">
        <v>1283</v>
      </c>
      <c r="N28" s="51" t="s">
        <v>1283</v>
      </c>
      <c r="O28" s="51" t="s">
        <v>1283</v>
      </c>
    </row>
    <row r="29" spans="1:15" s="97" customFormat="1" ht="15.75" x14ac:dyDescent="0.25">
      <c r="A29" s="80"/>
      <c r="B29" s="81"/>
      <c r="C29" s="103"/>
      <c r="D29" s="81"/>
      <c r="E29" s="80"/>
      <c r="F29" s="83"/>
      <c r="G29" s="83"/>
      <c r="H29" s="83"/>
      <c r="I29" s="87"/>
      <c r="J29" s="51" t="s">
        <v>1283</v>
      </c>
      <c r="K29" s="51" t="s">
        <v>1283</v>
      </c>
      <c r="L29" s="51" t="s">
        <v>1283</v>
      </c>
      <c r="M29" s="51" t="s">
        <v>1283</v>
      </c>
      <c r="N29" s="51" t="s">
        <v>1283</v>
      </c>
      <c r="O29" s="51" t="s">
        <v>1283</v>
      </c>
    </row>
    <row r="30" spans="1:15" s="97" customFormat="1" ht="15.75" x14ac:dyDescent="0.25">
      <c r="A30" s="80"/>
      <c r="B30" s="81"/>
      <c r="C30" s="80"/>
      <c r="D30" s="81"/>
      <c r="E30" s="80"/>
      <c r="F30" s="80"/>
      <c r="G30" s="83"/>
      <c r="H30" s="80"/>
      <c r="I30" s="87"/>
      <c r="J30" s="51" t="s">
        <v>1283</v>
      </c>
      <c r="K30" s="51" t="s">
        <v>1283</v>
      </c>
      <c r="L30" s="51" t="s">
        <v>1283</v>
      </c>
      <c r="M30" s="51" t="s">
        <v>1283</v>
      </c>
      <c r="N30" s="51" t="s">
        <v>1283</v>
      </c>
      <c r="O30" s="51" t="s">
        <v>1283</v>
      </c>
    </row>
    <row r="31" spans="1:15" s="97" customFormat="1" ht="15.75" x14ac:dyDescent="0.25">
      <c r="A31" s="80"/>
      <c r="B31" s="81"/>
      <c r="C31" s="80"/>
      <c r="D31" s="81"/>
      <c r="E31" s="80"/>
      <c r="F31" s="80"/>
      <c r="G31" s="83"/>
      <c r="H31" s="80"/>
      <c r="I31" s="87"/>
      <c r="J31" s="51" t="s">
        <v>1283</v>
      </c>
      <c r="K31" s="51" t="s">
        <v>1283</v>
      </c>
      <c r="L31" s="51" t="s">
        <v>1283</v>
      </c>
      <c r="M31" s="51" t="s">
        <v>1283</v>
      </c>
      <c r="N31" s="51" t="s">
        <v>1283</v>
      </c>
      <c r="O31" s="51" t="s">
        <v>1283</v>
      </c>
    </row>
    <row r="32" spans="1:15" s="97" customFormat="1" ht="15.75" x14ac:dyDescent="0.25">
      <c r="A32" s="80"/>
      <c r="B32" s="81"/>
      <c r="C32" s="80"/>
      <c r="D32" s="81"/>
      <c r="E32" s="80"/>
      <c r="F32" s="83"/>
      <c r="G32" s="83"/>
      <c r="H32" s="83"/>
      <c r="I32" s="87"/>
      <c r="J32" s="51" t="s">
        <v>1283</v>
      </c>
      <c r="K32" s="51" t="s">
        <v>1283</v>
      </c>
      <c r="L32" s="51" t="s">
        <v>1283</v>
      </c>
      <c r="M32" s="51" t="s">
        <v>1283</v>
      </c>
      <c r="N32" s="51" t="s">
        <v>1283</v>
      </c>
      <c r="O32" s="51" t="s">
        <v>1283</v>
      </c>
    </row>
    <row r="33" spans="1:15" s="97" customFormat="1" ht="15.75" x14ac:dyDescent="0.25">
      <c r="A33" s="80"/>
      <c r="B33" s="81"/>
      <c r="C33" s="80"/>
      <c r="D33" s="81"/>
      <c r="E33" s="80"/>
      <c r="F33" s="83"/>
      <c r="G33" s="83"/>
      <c r="H33" s="83"/>
      <c r="I33" s="84"/>
      <c r="J33" s="105" t="s">
        <v>1283</v>
      </c>
      <c r="K33" s="105" t="s">
        <v>1283</v>
      </c>
      <c r="L33" s="105" t="s">
        <v>1283</v>
      </c>
      <c r="M33" s="105" t="s">
        <v>1283</v>
      </c>
      <c r="N33" s="105" t="s">
        <v>1283</v>
      </c>
      <c r="O33" s="105" t="s">
        <v>1283</v>
      </c>
    </row>
    <row r="34" spans="1:15" s="97" customFormat="1" ht="15.75" x14ac:dyDescent="0.25">
      <c r="A34" s="80"/>
      <c r="B34" s="81"/>
      <c r="C34" s="80"/>
      <c r="D34" s="81"/>
      <c r="E34" s="80"/>
      <c r="F34" s="80"/>
      <c r="G34" s="100"/>
      <c r="H34" s="80"/>
      <c r="I34" s="126"/>
      <c r="J34" s="255"/>
      <c r="K34" s="122"/>
      <c r="L34" s="122"/>
      <c r="M34" s="122"/>
      <c r="N34" s="122"/>
      <c r="O34" s="122"/>
    </row>
    <row r="35" spans="1:15" s="97" customFormat="1" ht="15.75" x14ac:dyDescent="0.25">
      <c r="A35" s="80"/>
      <c r="B35" s="81"/>
      <c r="C35" s="80"/>
      <c r="D35" s="81"/>
      <c r="E35" s="80"/>
      <c r="F35" s="80"/>
      <c r="G35" s="84"/>
      <c r="H35" s="84"/>
      <c r="I35" s="252"/>
      <c r="J35" s="255"/>
      <c r="K35" s="122"/>
      <c r="L35" s="122"/>
      <c r="M35" s="122"/>
      <c r="N35" s="122"/>
      <c r="O35" s="122"/>
    </row>
    <row r="36" spans="1:15" ht="15.75" x14ac:dyDescent="0.25">
      <c r="A36" s="7"/>
      <c r="B36" s="12"/>
      <c r="C36" s="7"/>
      <c r="D36" s="12"/>
      <c r="E36" s="7"/>
      <c r="F36" s="7"/>
      <c r="G36" s="86"/>
      <c r="H36" s="86"/>
      <c r="I36" s="185"/>
      <c r="J36" s="18"/>
      <c r="K36" s="16"/>
      <c r="L36" s="15"/>
      <c r="M36" s="16"/>
      <c r="N36" s="15"/>
      <c r="O36" s="16"/>
    </row>
    <row r="37" spans="1:15" ht="15.75" x14ac:dyDescent="0.25">
      <c r="A37" s="7"/>
      <c r="B37" s="12"/>
      <c r="C37" s="7"/>
      <c r="D37" s="12"/>
      <c r="E37" s="7"/>
      <c r="F37" s="7"/>
      <c r="G37" s="17"/>
      <c r="H37" s="7"/>
      <c r="I37" s="46"/>
      <c r="J37" s="18"/>
      <c r="K37" s="16"/>
      <c r="L37" s="15"/>
      <c r="M37" s="16"/>
      <c r="N37" s="15"/>
      <c r="O37" s="16"/>
    </row>
    <row r="38" spans="1:15" ht="15.75" x14ac:dyDescent="0.25">
      <c r="A38" s="7"/>
      <c r="B38" s="12"/>
      <c r="C38" s="7"/>
      <c r="D38" s="12"/>
      <c r="E38" s="7"/>
      <c r="F38" s="7"/>
      <c r="G38" s="86"/>
      <c r="H38" s="86"/>
      <c r="I38" s="185"/>
      <c r="J38" s="18"/>
      <c r="K38" s="16"/>
      <c r="L38" s="15"/>
      <c r="M38" s="16"/>
      <c r="N38" s="15"/>
      <c r="O38" s="16"/>
    </row>
    <row r="39" spans="1:15" ht="15.75" x14ac:dyDescent="0.25">
      <c r="A39" s="7"/>
      <c r="B39" s="12"/>
      <c r="C39" s="7"/>
      <c r="D39" s="12"/>
      <c r="E39" s="7"/>
      <c r="F39" s="7"/>
      <c r="G39" s="19"/>
      <c r="H39" s="7"/>
      <c r="I39" s="185"/>
      <c r="J39" s="18"/>
      <c r="K39" s="16"/>
      <c r="L39" s="15"/>
      <c r="M39" s="16"/>
      <c r="N39" s="15"/>
      <c r="O39" s="16"/>
    </row>
    <row r="40" spans="1:15" ht="15.75" x14ac:dyDescent="0.25">
      <c r="A40" s="7"/>
      <c r="B40" s="12"/>
      <c r="C40" s="7"/>
      <c r="D40" s="12"/>
      <c r="E40" s="7"/>
      <c r="F40" s="7"/>
      <c r="G40" s="86"/>
      <c r="H40" s="86"/>
      <c r="I40" s="185"/>
      <c r="J40" s="18"/>
      <c r="K40" s="16"/>
      <c r="L40" s="15"/>
      <c r="M40" s="16"/>
      <c r="N40" s="15"/>
      <c r="O40" s="16"/>
    </row>
    <row r="41" spans="1:15" ht="15.75" x14ac:dyDescent="0.25">
      <c r="A41" s="26"/>
      <c r="B41" s="27"/>
      <c r="C41" s="26"/>
      <c r="D41" s="27"/>
      <c r="E41" s="26"/>
      <c r="F41" s="26"/>
      <c r="G41" s="28"/>
      <c r="H41" s="26"/>
      <c r="I41" s="29"/>
      <c r="J41" s="30"/>
      <c r="K41" s="31"/>
      <c r="L41" s="32"/>
      <c r="M41" s="31"/>
      <c r="N41" s="32"/>
      <c r="O41" s="31"/>
    </row>
    <row r="42" spans="1:15" ht="78.75" x14ac:dyDescent="0.25">
      <c r="A42" s="361" t="s">
        <v>318</v>
      </c>
      <c r="B42" s="362"/>
      <c r="C42" s="362"/>
      <c r="D42" s="362"/>
      <c r="E42" s="362"/>
      <c r="F42" s="362"/>
      <c r="G42" s="362"/>
      <c r="H42" s="363"/>
      <c r="I42" s="2" t="s">
        <v>45</v>
      </c>
      <c r="J42" s="2" t="s">
        <v>4</v>
      </c>
      <c r="K42" s="2" t="s">
        <v>3</v>
      </c>
      <c r="L42" s="2" t="s">
        <v>34</v>
      </c>
      <c r="M42" s="2" t="s">
        <v>43</v>
      </c>
      <c r="N42" s="2" t="s">
        <v>51</v>
      </c>
      <c r="O42" s="2" t="s">
        <v>44</v>
      </c>
    </row>
    <row r="43" spans="1:15" ht="16.5" customHeight="1" x14ac:dyDescent="0.25">
      <c r="A43" s="35"/>
      <c r="B43" s="36"/>
      <c r="C43" s="369" t="s">
        <v>52</v>
      </c>
      <c r="D43" s="369"/>
      <c r="E43" s="369"/>
      <c r="F43" s="369"/>
      <c r="G43" s="369"/>
      <c r="H43" s="369"/>
      <c r="I43" s="370"/>
      <c r="J43" s="20">
        <v>168999</v>
      </c>
      <c r="K43" s="20">
        <v>0</v>
      </c>
      <c r="L43" s="21">
        <v>-168999</v>
      </c>
      <c r="M43" s="86"/>
      <c r="N43" s="86"/>
      <c r="O43" s="86"/>
    </row>
    <row r="44" spans="1:15" ht="16.5" customHeight="1" x14ac:dyDescent="0.25">
      <c r="A44" s="37"/>
      <c r="B44" s="38"/>
      <c r="C44" s="366" t="s">
        <v>53</v>
      </c>
      <c r="D44" s="366"/>
      <c r="E44" s="366"/>
      <c r="F44" s="366"/>
      <c r="G44" s="366"/>
      <c r="H44" s="366"/>
      <c r="I44" s="367"/>
      <c r="J44" s="22">
        <v>21665</v>
      </c>
      <c r="K44" s="22">
        <v>0</v>
      </c>
      <c r="L44" s="22">
        <v>-21665</v>
      </c>
      <c r="M44" s="19"/>
      <c r="N44" s="19"/>
      <c r="O44" s="19"/>
    </row>
    <row r="45" spans="1:15" ht="16.5" customHeight="1" x14ac:dyDescent="0.25">
      <c r="A45" s="39"/>
      <c r="B45" s="40"/>
      <c r="C45" s="364" t="s">
        <v>54</v>
      </c>
      <c r="D45" s="364"/>
      <c r="E45" s="364"/>
      <c r="F45" s="364"/>
      <c r="G45" s="364"/>
      <c r="H45" s="364"/>
      <c r="I45" s="365"/>
      <c r="J45" s="21">
        <v>190664</v>
      </c>
      <c r="K45" s="21">
        <v>0</v>
      </c>
      <c r="L45" s="21">
        <v>-190664</v>
      </c>
      <c r="M45" s="86"/>
      <c r="N45" s="86"/>
      <c r="O45" s="86"/>
    </row>
    <row r="46" spans="1:15" ht="16.5" customHeight="1" x14ac:dyDescent="0.25">
      <c r="A46" s="37"/>
      <c r="B46" s="38"/>
      <c r="C46" s="366" t="s">
        <v>55</v>
      </c>
      <c r="D46" s="366"/>
      <c r="E46" s="366"/>
      <c r="F46" s="366"/>
      <c r="G46" s="366"/>
      <c r="H46" s="366"/>
      <c r="I46" s="367"/>
      <c r="J46" s="22">
        <v>0</v>
      </c>
      <c r="K46" s="22">
        <v>190664</v>
      </c>
      <c r="L46" s="22">
        <v>190664</v>
      </c>
      <c r="M46" s="19"/>
      <c r="N46" s="19"/>
      <c r="O46" s="19"/>
    </row>
    <row r="47" spans="1:15" ht="16.5" customHeight="1" x14ac:dyDescent="0.25">
      <c r="A47" s="41"/>
      <c r="B47" s="42"/>
      <c r="C47" s="358" t="s">
        <v>56</v>
      </c>
      <c r="D47" s="358"/>
      <c r="E47" s="358"/>
      <c r="F47" s="358"/>
      <c r="G47" s="358"/>
      <c r="H47" s="358"/>
      <c r="I47" s="359"/>
      <c r="J47" s="34">
        <v>190664</v>
      </c>
      <c r="K47" s="34">
        <v>190664</v>
      </c>
      <c r="L47" s="34">
        <v>0</v>
      </c>
      <c r="M47" s="33">
        <v>19</v>
      </c>
      <c r="N47" s="33">
        <v>19</v>
      </c>
      <c r="O47" s="29"/>
    </row>
    <row r="48" spans="1:15" ht="15.75" x14ac:dyDescent="0.25">
      <c r="A48" s="4"/>
      <c r="B48" s="4"/>
      <c r="C48" s="4"/>
      <c r="D48" s="4"/>
      <c r="E48" s="4"/>
      <c r="F48" s="4"/>
      <c r="G48" s="3"/>
      <c r="H48" s="4"/>
      <c r="I48" s="23"/>
      <c r="J48" s="5"/>
      <c r="K48" s="5"/>
      <c r="L48" s="5"/>
      <c r="M48" s="6"/>
      <c r="N48" s="6"/>
      <c r="O48" s="6"/>
    </row>
    <row r="49" spans="1:15" x14ac:dyDescent="0.25">
      <c r="A49" s="13"/>
      <c r="B49" s="13"/>
      <c r="C49" s="24"/>
      <c r="D49" s="13"/>
      <c r="E49" s="13"/>
      <c r="F49" s="13"/>
      <c r="G49" s="24"/>
      <c r="H49" s="13"/>
      <c r="I49" s="6"/>
      <c r="J49" s="6"/>
      <c r="K49" s="6"/>
      <c r="L49" s="6"/>
      <c r="M49" s="6"/>
      <c r="N49" s="6"/>
      <c r="O49" s="6"/>
    </row>
    <row r="52" spans="1:15" x14ac:dyDescent="0.25">
      <c r="J52" s="357" t="s">
        <v>1203</v>
      </c>
      <c r="K52" s="357"/>
      <c r="L52" s="357"/>
      <c r="M52" s="357"/>
    </row>
    <row r="54" spans="1:15" x14ac:dyDescent="0.25">
      <c r="J54" t="s">
        <v>39</v>
      </c>
      <c r="K54" t="s">
        <v>333</v>
      </c>
      <c r="L54" t="s">
        <v>1101</v>
      </c>
      <c r="M54" t="s">
        <v>402</v>
      </c>
    </row>
    <row r="55" spans="1:15" x14ac:dyDescent="0.25">
      <c r="C55" t="s">
        <v>19</v>
      </c>
      <c r="D55" t="s">
        <v>20</v>
      </c>
      <c r="J55" s="60">
        <f>SUMIF($D$10:$D$33,$C55,$J$10:$J$33)</f>
        <v>107060</v>
      </c>
      <c r="K55" s="60"/>
      <c r="L55" s="60"/>
      <c r="M55" s="60">
        <f>J55+K55+L55</f>
        <v>107060</v>
      </c>
    </row>
    <row r="56" spans="1:15" x14ac:dyDescent="0.25">
      <c r="C56" t="s">
        <v>21</v>
      </c>
      <c r="D56" t="s">
        <v>374</v>
      </c>
      <c r="J56" s="60">
        <f>SUMIF($D$10:$D$33,$C56,$J$10:$J$33)</f>
        <v>17470</v>
      </c>
      <c r="K56" s="60"/>
      <c r="L56" s="60"/>
      <c r="M56" s="60">
        <f t="shared" ref="M56:M70" si="0">J56+K56+L56</f>
        <v>17470</v>
      </c>
    </row>
    <row r="57" spans="1:15" x14ac:dyDescent="0.25">
      <c r="C57" t="s">
        <v>23</v>
      </c>
      <c r="D57" t="s">
        <v>24</v>
      </c>
      <c r="J57" s="60">
        <f>SUMIF($D$10:$D$33,$C57,$J$10:$J$33)</f>
        <v>32393</v>
      </c>
      <c r="K57" s="60"/>
      <c r="L57" s="60"/>
      <c r="M57" s="60">
        <f t="shared" si="0"/>
        <v>32393</v>
      </c>
    </row>
    <row r="58" spans="1:15" x14ac:dyDescent="0.25">
      <c r="C58" t="s">
        <v>25</v>
      </c>
      <c r="D58" t="s">
        <v>26</v>
      </c>
      <c r="J58" s="60">
        <f>SUMIF($D$10:$D$33,$C58,$J$10:$J$33)</f>
        <v>0</v>
      </c>
      <c r="K58" s="60"/>
      <c r="L58" s="60"/>
      <c r="M58" s="60">
        <f t="shared" si="0"/>
        <v>0</v>
      </c>
    </row>
    <row r="59" spans="1:15" x14ac:dyDescent="0.25">
      <c r="C59" t="s">
        <v>27</v>
      </c>
      <c r="D59" t="s">
        <v>369</v>
      </c>
      <c r="J59" s="60">
        <f>SUMIF($D$10:$D$33,$C59,$J$10:$J$33)</f>
        <v>12076</v>
      </c>
      <c r="K59" s="60"/>
      <c r="L59" s="60"/>
      <c r="M59" s="60">
        <f t="shared" si="0"/>
        <v>12076</v>
      </c>
    </row>
    <row r="60" spans="1:15" x14ac:dyDescent="0.25">
      <c r="C60" t="s">
        <v>28</v>
      </c>
      <c r="D60" t="s">
        <v>370</v>
      </c>
      <c r="J60" s="60">
        <f>SUMIF($D$10:$D$33,$C60,$L$10:$L$33)</f>
        <v>3665</v>
      </c>
      <c r="K60" s="60"/>
      <c r="L60" s="60"/>
      <c r="M60" s="60">
        <f t="shared" si="0"/>
        <v>3665</v>
      </c>
    </row>
    <row r="61" spans="1:15" x14ac:dyDescent="0.25">
      <c r="C61" t="s">
        <v>29</v>
      </c>
      <c r="D61" t="s">
        <v>30</v>
      </c>
      <c r="J61" s="60">
        <f>SUMIF($D$10:$D$33,$C61,$L$10:$L$33)</f>
        <v>18000</v>
      </c>
      <c r="K61" s="60"/>
      <c r="L61" s="60"/>
      <c r="M61" s="60">
        <f t="shared" si="0"/>
        <v>18000</v>
      </c>
    </row>
    <row r="62" spans="1:15" x14ac:dyDescent="0.25">
      <c r="C62" t="s">
        <v>31</v>
      </c>
      <c r="D62" t="s">
        <v>32</v>
      </c>
      <c r="J62" s="60">
        <f>SUMIF($D$10:$D$33,$C62,$L$10:$L$33)</f>
        <v>0</v>
      </c>
      <c r="K62" s="60"/>
      <c r="L62" s="60"/>
      <c r="M62" s="60">
        <f t="shared" si="0"/>
        <v>0</v>
      </c>
    </row>
    <row r="63" spans="1:15" s="59" customFormat="1" x14ac:dyDescent="0.25">
      <c r="C63" s="59" t="s">
        <v>375</v>
      </c>
      <c r="D63" s="59" t="s">
        <v>376</v>
      </c>
      <c r="J63" s="171">
        <f>SUM(J64:J70)</f>
        <v>0</v>
      </c>
      <c r="K63" s="171">
        <f t="shared" ref="K63:L63" si="1">SUM(K64:K70)</f>
        <v>0</v>
      </c>
      <c r="L63" s="171">
        <f t="shared" si="1"/>
        <v>0</v>
      </c>
      <c r="M63" s="171">
        <f t="shared" si="0"/>
        <v>0</v>
      </c>
    </row>
    <row r="64" spans="1:15" x14ac:dyDescent="0.25">
      <c r="C64" t="s">
        <v>921</v>
      </c>
      <c r="D64" t="s">
        <v>928</v>
      </c>
      <c r="J64" s="172">
        <f t="shared" ref="J64:J70" si="2">SUMIF($D$10:$D$33,$C64,$N$10:$N$33)</f>
        <v>0</v>
      </c>
      <c r="K64" s="172"/>
      <c r="L64" s="172"/>
      <c r="M64" s="172">
        <f t="shared" si="0"/>
        <v>0</v>
      </c>
    </row>
    <row r="65" spans="3:13" x14ac:dyDescent="0.25">
      <c r="C65" t="s">
        <v>922</v>
      </c>
      <c r="D65" t="s">
        <v>929</v>
      </c>
      <c r="J65" s="172">
        <f t="shared" si="2"/>
        <v>0</v>
      </c>
      <c r="K65" s="172"/>
      <c r="L65" s="172"/>
      <c r="M65" s="172">
        <f t="shared" si="0"/>
        <v>0</v>
      </c>
    </row>
    <row r="66" spans="3:13" x14ac:dyDescent="0.25">
      <c r="C66" t="s">
        <v>923</v>
      </c>
      <c r="D66" t="s">
        <v>930</v>
      </c>
      <c r="J66" s="172">
        <f t="shared" si="2"/>
        <v>0</v>
      </c>
      <c r="K66" s="172"/>
      <c r="L66" s="172"/>
      <c r="M66" s="172">
        <f t="shared" si="0"/>
        <v>0</v>
      </c>
    </row>
    <row r="67" spans="3:13" x14ac:dyDescent="0.25">
      <c r="C67" t="s">
        <v>924</v>
      </c>
      <c r="D67" t="s">
        <v>931</v>
      </c>
      <c r="J67" s="172">
        <f t="shared" si="2"/>
        <v>0</v>
      </c>
      <c r="K67" s="172"/>
      <c r="L67" s="172"/>
      <c r="M67" s="172">
        <f t="shared" si="0"/>
        <v>0</v>
      </c>
    </row>
    <row r="68" spans="3:13" x14ac:dyDescent="0.25">
      <c r="C68" t="s">
        <v>925</v>
      </c>
      <c r="D68" t="s">
        <v>932</v>
      </c>
      <c r="J68" s="172">
        <f t="shared" si="2"/>
        <v>0</v>
      </c>
      <c r="K68" s="172"/>
      <c r="L68" s="172"/>
      <c r="M68" s="172">
        <f t="shared" si="0"/>
        <v>0</v>
      </c>
    </row>
    <row r="69" spans="3:13" x14ac:dyDescent="0.25">
      <c r="C69" t="s">
        <v>926</v>
      </c>
      <c r="D69" t="s">
        <v>933</v>
      </c>
      <c r="J69" s="172">
        <f t="shared" si="2"/>
        <v>0</v>
      </c>
      <c r="K69" s="172"/>
      <c r="L69" s="172"/>
      <c r="M69" s="172">
        <f t="shared" si="0"/>
        <v>0</v>
      </c>
    </row>
    <row r="70" spans="3:13" x14ac:dyDescent="0.25">
      <c r="C70" t="s">
        <v>927</v>
      </c>
      <c r="D70" t="s">
        <v>934</v>
      </c>
      <c r="J70" s="172">
        <f t="shared" si="2"/>
        <v>0</v>
      </c>
      <c r="K70" s="172"/>
      <c r="L70" s="172"/>
      <c r="M70" s="172">
        <f t="shared" si="0"/>
        <v>0</v>
      </c>
    </row>
    <row r="71" spans="3:13" s="59" customFormat="1" x14ac:dyDescent="0.25">
      <c r="D71" s="59" t="s">
        <v>377</v>
      </c>
      <c r="J71" s="171">
        <f>SUM(J55:J63)</f>
        <v>190664</v>
      </c>
      <c r="K71" s="171">
        <f t="shared" ref="K71:L71" si="3">SUM(K55:K63)</f>
        <v>0</v>
      </c>
      <c r="L71" s="171">
        <f t="shared" si="3"/>
        <v>0</v>
      </c>
      <c r="M71" s="171">
        <f>J71+K71+L71</f>
        <v>190664</v>
      </c>
    </row>
    <row r="72" spans="3:13" x14ac:dyDescent="0.25">
      <c r="C72" t="s">
        <v>5</v>
      </c>
      <c r="D72" t="s">
        <v>332</v>
      </c>
      <c r="J72" s="60">
        <f>SUMIF($D$10:$D$33,$C72,$K$10:$K$33)</f>
        <v>0</v>
      </c>
      <c r="K72" s="60"/>
      <c r="L72" s="60"/>
      <c r="M72" s="60">
        <f t="shared" ref="M72:M78" si="4">J72+K72+L72</f>
        <v>0</v>
      </c>
    </row>
    <row r="73" spans="3:13" x14ac:dyDescent="0.25">
      <c r="C73" t="s">
        <v>6</v>
      </c>
      <c r="D73" t="s">
        <v>7</v>
      </c>
      <c r="J73" s="60">
        <f>SUMIF($D$10:$D$33,$C73,$M$10:$M$33)</f>
        <v>0</v>
      </c>
      <c r="K73" s="60"/>
      <c r="L73" s="60"/>
      <c r="M73" s="60">
        <f t="shared" si="4"/>
        <v>0</v>
      </c>
    </row>
    <row r="74" spans="3:13" x14ac:dyDescent="0.25">
      <c r="C74" t="s">
        <v>9</v>
      </c>
      <c r="D74" t="s">
        <v>10</v>
      </c>
      <c r="J74" s="60">
        <f>SUMIF($D$10:$D$33,$C74,$K$10:$K$33)</f>
        <v>0</v>
      </c>
      <c r="K74" s="60"/>
      <c r="L74" s="60"/>
      <c r="M74" s="60">
        <f t="shared" si="4"/>
        <v>0</v>
      </c>
    </row>
    <row r="75" spans="3:13" x14ac:dyDescent="0.25">
      <c r="C75" t="s">
        <v>11</v>
      </c>
      <c r="D75" t="s">
        <v>12</v>
      </c>
      <c r="J75" s="60">
        <f>SUMIF($D$10:$D$33,$C75,$K$10:$K$33)</f>
        <v>0</v>
      </c>
      <c r="K75" s="60"/>
      <c r="L75" s="60"/>
      <c r="M75" s="60">
        <f t="shared" si="4"/>
        <v>0</v>
      </c>
    </row>
    <row r="76" spans="3:13" x14ac:dyDescent="0.25">
      <c r="C76" t="s">
        <v>13</v>
      </c>
      <c r="D76" t="s">
        <v>14</v>
      </c>
      <c r="J76" s="60">
        <f>SUMIF($D$10:$D$33,$C76,$M$10:$M$33)</f>
        <v>0</v>
      </c>
      <c r="K76" s="60"/>
      <c r="L76" s="60"/>
      <c r="M76" s="60">
        <f t="shared" si="4"/>
        <v>0</v>
      </c>
    </row>
    <row r="77" spans="3:13" x14ac:dyDescent="0.25">
      <c r="C77" t="s">
        <v>15</v>
      </c>
      <c r="D77" t="s">
        <v>16</v>
      </c>
      <c r="J77" s="60">
        <f>SUMIF($D$10:$D$33,$C77,$K$10:$K$33)</f>
        <v>0</v>
      </c>
      <c r="K77" s="60"/>
      <c r="L77" s="60"/>
      <c r="M77" s="60">
        <f t="shared" si="4"/>
        <v>0</v>
      </c>
    </row>
    <row r="78" spans="3:13" x14ac:dyDescent="0.25">
      <c r="C78" t="s">
        <v>17</v>
      </c>
      <c r="D78" t="s">
        <v>18</v>
      </c>
      <c r="J78" s="60">
        <f>SUMIF($D$10:$D$33,$C78,$M$10:$M$33)</f>
        <v>0</v>
      </c>
      <c r="K78" s="60"/>
      <c r="L78" s="60"/>
      <c r="M78" s="60">
        <f t="shared" si="4"/>
        <v>0</v>
      </c>
    </row>
    <row r="79" spans="3:13" s="59" customFormat="1" x14ac:dyDescent="0.25">
      <c r="C79" s="59" t="s">
        <v>40</v>
      </c>
      <c r="D79" s="59" t="s">
        <v>364</v>
      </c>
      <c r="J79" s="171">
        <f>SUM(J80:J87)</f>
        <v>190664</v>
      </c>
      <c r="K79" s="171">
        <f t="shared" ref="K79:M79" si="5">SUM(K80:K87)</f>
        <v>0</v>
      </c>
      <c r="L79" s="171">
        <f t="shared" si="5"/>
        <v>0</v>
      </c>
      <c r="M79" s="171">
        <f t="shared" si="5"/>
        <v>190664</v>
      </c>
    </row>
    <row r="80" spans="3:13" x14ac:dyDescent="0.25">
      <c r="C80" t="s">
        <v>907</v>
      </c>
      <c r="D80" t="s">
        <v>908</v>
      </c>
      <c r="J80" s="172">
        <f t="shared" ref="J80:J87" si="6">SUMIF($D$10:$D$33,$C80,$O$10:$O$33)</f>
        <v>0</v>
      </c>
      <c r="K80" s="172"/>
      <c r="L80" s="172"/>
      <c r="M80" s="172">
        <f t="shared" ref="M80:M87" si="7">J80+K80+L80</f>
        <v>0</v>
      </c>
    </row>
    <row r="81" spans="3:13" x14ac:dyDescent="0.25">
      <c r="C81" t="s">
        <v>909</v>
      </c>
      <c r="D81" t="s">
        <v>910</v>
      </c>
      <c r="J81" s="172">
        <f t="shared" si="6"/>
        <v>0</v>
      </c>
      <c r="K81" s="172"/>
      <c r="L81" s="172"/>
      <c r="M81" s="172">
        <f t="shared" si="7"/>
        <v>0</v>
      </c>
    </row>
    <row r="82" spans="3:13" x14ac:dyDescent="0.25">
      <c r="C82" t="s">
        <v>911</v>
      </c>
      <c r="D82" t="s">
        <v>33</v>
      </c>
      <c r="J82" s="172">
        <f t="shared" si="6"/>
        <v>14235</v>
      </c>
      <c r="K82" s="172"/>
      <c r="L82" s="172"/>
      <c r="M82" s="172">
        <f t="shared" si="7"/>
        <v>14235</v>
      </c>
    </row>
    <row r="83" spans="3:13" x14ac:dyDescent="0.25">
      <c r="C83" t="s">
        <v>912</v>
      </c>
      <c r="D83" t="s">
        <v>372</v>
      </c>
      <c r="J83" s="172">
        <f t="shared" si="6"/>
        <v>0</v>
      </c>
      <c r="K83" s="172"/>
      <c r="L83" s="172"/>
      <c r="M83" s="172">
        <f t="shared" si="7"/>
        <v>0</v>
      </c>
    </row>
    <row r="84" spans="3:13" x14ac:dyDescent="0.25">
      <c r="C84" t="s">
        <v>914</v>
      </c>
      <c r="D84" t="s">
        <v>916</v>
      </c>
      <c r="J84" s="172">
        <f t="shared" si="6"/>
        <v>0</v>
      </c>
      <c r="K84" s="172"/>
      <c r="L84" s="172"/>
      <c r="M84" s="172">
        <f t="shared" si="7"/>
        <v>0</v>
      </c>
    </row>
    <row r="85" spans="3:13" x14ac:dyDescent="0.25">
      <c r="C85" t="s">
        <v>915</v>
      </c>
      <c r="D85" t="s">
        <v>913</v>
      </c>
      <c r="J85" s="172">
        <f t="shared" si="6"/>
        <v>176429</v>
      </c>
      <c r="K85" s="172"/>
      <c r="L85" s="172"/>
      <c r="M85" s="172">
        <f t="shared" si="7"/>
        <v>176429</v>
      </c>
    </row>
    <row r="86" spans="3:13" x14ac:dyDescent="0.25">
      <c r="C86" t="s">
        <v>917</v>
      </c>
      <c r="D86" t="s">
        <v>918</v>
      </c>
      <c r="J86" s="172">
        <f t="shared" si="6"/>
        <v>0</v>
      </c>
      <c r="K86" s="172"/>
      <c r="L86" s="172"/>
      <c r="M86" s="172">
        <f t="shared" si="7"/>
        <v>0</v>
      </c>
    </row>
    <row r="87" spans="3:13" x14ac:dyDescent="0.25">
      <c r="C87" t="s">
        <v>919</v>
      </c>
      <c r="D87" t="s">
        <v>920</v>
      </c>
      <c r="J87" s="172">
        <f t="shared" si="6"/>
        <v>0</v>
      </c>
      <c r="K87" s="172"/>
      <c r="L87" s="172"/>
      <c r="M87" s="172">
        <f t="shared" si="7"/>
        <v>0</v>
      </c>
    </row>
    <row r="88" spans="3:13" s="59" customFormat="1" x14ac:dyDescent="0.25">
      <c r="D88" s="59" t="s">
        <v>378</v>
      </c>
      <c r="J88" s="171">
        <f>SUM(J72:J79)</f>
        <v>190664</v>
      </c>
      <c r="K88" s="171">
        <f>SUM(K72:K79)</f>
        <v>0</v>
      </c>
      <c r="L88" s="171">
        <f>SUM(L72:L79)</f>
        <v>0</v>
      </c>
      <c r="M88" s="171">
        <f>J88+K88+L88</f>
        <v>190664</v>
      </c>
    </row>
    <row r="90" spans="3:13" x14ac:dyDescent="0.25">
      <c r="I90" t="s">
        <v>716</v>
      </c>
      <c r="J90">
        <f>J71-J88</f>
        <v>0</v>
      </c>
      <c r="K90">
        <f t="shared" ref="K90:M90" si="8">K71-K88</f>
        <v>0</v>
      </c>
      <c r="L90">
        <f t="shared" si="8"/>
        <v>0</v>
      </c>
      <c r="M90">
        <f t="shared" si="8"/>
        <v>0</v>
      </c>
    </row>
    <row r="95" spans="3:13" x14ac:dyDescent="0.25">
      <c r="J95" s="61"/>
    </row>
  </sheetData>
  <mergeCells count="24">
    <mergeCell ref="J52:M52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7:I47"/>
    <mergeCell ref="C43:I43"/>
    <mergeCell ref="C44:I44"/>
    <mergeCell ref="A42:H42"/>
    <mergeCell ref="C45:I45"/>
    <mergeCell ref="C46:I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9"/>
  <sheetViews>
    <sheetView view="pageBreakPreview" zoomScale="47" zoomScaleNormal="100" zoomScaleSheetLayoutView="47" workbookViewId="0">
      <selection activeCell="J9" sqref="J9:O10"/>
    </sheetView>
  </sheetViews>
  <sheetFormatPr defaultRowHeight="15" x14ac:dyDescent="0.25"/>
  <cols>
    <col min="1" max="1" width="7.7109375" customWidth="1"/>
    <col min="2" max="2" width="8.5703125" customWidth="1"/>
    <col min="3" max="3" width="13.42578125" customWidth="1"/>
    <col min="4" max="4" width="8.28515625" customWidth="1"/>
    <col min="5" max="5" width="15.140625" customWidth="1"/>
    <col min="6" max="6" width="7.7109375" customWidth="1"/>
    <col min="7" max="7" width="15" customWidth="1"/>
    <col min="8" max="8" width="23.425781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317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390431</v>
      </c>
      <c r="C10" s="210" t="s">
        <v>1183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19</v>
      </c>
      <c r="E11" s="7"/>
      <c r="F11" s="8"/>
      <c r="G11" s="8"/>
      <c r="H11" s="8"/>
      <c r="I11" s="86" t="s">
        <v>20</v>
      </c>
      <c r="J11" s="51">
        <v>69841</v>
      </c>
      <c r="K11" s="51" t="s">
        <v>1283</v>
      </c>
      <c r="L11" s="51" t="s">
        <v>1283</v>
      </c>
      <c r="M11" s="51" t="s">
        <v>1283</v>
      </c>
      <c r="N11" s="51" t="s">
        <v>1283</v>
      </c>
      <c r="O11" s="51" t="s">
        <v>1283</v>
      </c>
    </row>
    <row r="12" spans="1:15" ht="31.5" x14ac:dyDescent="0.25">
      <c r="A12" s="7"/>
      <c r="B12" s="12"/>
      <c r="C12" s="11"/>
      <c r="D12" s="12" t="s">
        <v>21</v>
      </c>
      <c r="E12" s="7"/>
      <c r="F12" s="8"/>
      <c r="G12" s="8"/>
      <c r="H12" s="8"/>
      <c r="I12" s="86" t="s">
        <v>22</v>
      </c>
      <c r="J12" s="51">
        <v>10741</v>
      </c>
      <c r="K12" s="51" t="s">
        <v>1283</v>
      </c>
      <c r="L12" s="51" t="s">
        <v>1283</v>
      </c>
      <c r="M12" s="51" t="s">
        <v>1283</v>
      </c>
      <c r="N12" s="51" t="s">
        <v>1283</v>
      </c>
      <c r="O12" s="51" t="s">
        <v>1283</v>
      </c>
    </row>
    <row r="13" spans="1:15" ht="15.75" x14ac:dyDescent="0.25">
      <c r="A13" s="7"/>
      <c r="B13" s="12"/>
      <c r="C13" s="11"/>
      <c r="D13" s="12" t="s">
        <v>23</v>
      </c>
      <c r="E13" s="7"/>
      <c r="F13" s="7"/>
      <c r="G13" s="8"/>
      <c r="H13" s="7"/>
      <c r="I13" s="14" t="s">
        <v>24</v>
      </c>
      <c r="J13" s="51">
        <v>48000</v>
      </c>
      <c r="K13" s="51" t="s">
        <v>1283</v>
      </c>
      <c r="L13" s="51" t="s">
        <v>1283</v>
      </c>
      <c r="M13" s="51" t="s">
        <v>1283</v>
      </c>
      <c r="N13" s="51" t="s">
        <v>1283</v>
      </c>
      <c r="O13" s="51" t="s">
        <v>1283</v>
      </c>
    </row>
    <row r="14" spans="1:15" ht="15.75" x14ac:dyDescent="0.25">
      <c r="A14" s="7"/>
      <c r="B14" s="12"/>
      <c r="C14" s="11"/>
      <c r="D14" s="12" t="s">
        <v>27</v>
      </c>
      <c r="E14" s="7"/>
      <c r="F14" s="7"/>
      <c r="G14" s="8"/>
      <c r="H14" s="7"/>
      <c r="I14" s="14" t="s">
        <v>369</v>
      </c>
      <c r="J14" s="51">
        <v>4492</v>
      </c>
      <c r="K14" s="51" t="s">
        <v>1283</v>
      </c>
      <c r="L14" s="51" t="s">
        <v>1283</v>
      </c>
      <c r="M14" s="51" t="s">
        <v>1283</v>
      </c>
      <c r="N14" s="51" t="s">
        <v>1283</v>
      </c>
      <c r="O14" s="51" t="s">
        <v>1283</v>
      </c>
    </row>
    <row r="15" spans="1:15" s="97" customFormat="1" ht="15.75" x14ac:dyDescent="0.25">
      <c r="A15" s="80"/>
      <c r="B15" s="81"/>
      <c r="C15" s="103"/>
      <c r="D15" s="81" t="s">
        <v>28</v>
      </c>
      <c r="E15" s="50" t="s">
        <v>409</v>
      </c>
      <c r="F15" s="80"/>
      <c r="G15" s="83" t="s">
        <v>1233</v>
      </c>
      <c r="H15" s="83" t="s">
        <v>406</v>
      </c>
      <c r="I15" s="87" t="s">
        <v>370</v>
      </c>
      <c r="J15" s="51" t="s">
        <v>1283</v>
      </c>
      <c r="K15" s="51" t="s">
        <v>1283</v>
      </c>
      <c r="L15" s="51">
        <v>1000</v>
      </c>
      <c r="M15" s="51" t="s">
        <v>1283</v>
      </c>
      <c r="N15" s="51" t="s">
        <v>1283</v>
      </c>
      <c r="O15" s="51" t="s">
        <v>1283</v>
      </c>
    </row>
    <row r="16" spans="1:15" s="97" customFormat="1" ht="31.5" x14ac:dyDescent="0.25">
      <c r="A16" s="80"/>
      <c r="B16" s="81"/>
      <c r="C16" s="103"/>
      <c r="D16" s="81"/>
      <c r="E16" s="50" t="s">
        <v>409</v>
      </c>
      <c r="F16" s="50"/>
      <c r="G16" s="50" t="s">
        <v>191</v>
      </c>
      <c r="H16" s="104" t="s">
        <v>999</v>
      </c>
      <c r="I16" s="84"/>
      <c r="J16" s="51" t="s">
        <v>1283</v>
      </c>
      <c r="K16" s="51" t="s">
        <v>1283</v>
      </c>
      <c r="L16" s="51" t="s">
        <v>1283</v>
      </c>
      <c r="M16" s="51" t="s">
        <v>1283</v>
      </c>
      <c r="N16" s="51" t="s">
        <v>1283</v>
      </c>
      <c r="O16" s="51" t="s">
        <v>1283</v>
      </c>
    </row>
    <row r="17" spans="1:15" s="97" customFormat="1" ht="47.25" x14ac:dyDescent="0.25">
      <c r="A17" s="80"/>
      <c r="B17" s="81"/>
      <c r="C17" s="103"/>
      <c r="D17" s="81"/>
      <c r="E17" s="50" t="s">
        <v>409</v>
      </c>
      <c r="F17" s="50"/>
      <c r="G17" s="50" t="s">
        <v>292</v>
      </c>
      <c r="H17" s="104" t="s">
        <v>1085</v>
      </c>
      <c r="I17" s="84"/>
      <c r="J17" s="51" t="s">
        <v>1283</v>
      </c>
      <c r="K17" s="51" t="s">
        <v>1283</v>
      </c>
      <c r="L17" s="51" t="s">
        <v>1283</v>
      </c>
      <c r="M17" s="51" t="s">
        <v>1283</v>
      </c>
      <c r="N17" s="51" t="s">
        <v>1283</v>
      </c>
      <c r="O17" s="51" t="s">
        <v>1283</v>
      </c>
    </row>
    <row r="18" spans="1:15" ht="15.75" x14ac:dyDescent="0.25">
      <c r="A18" s="7"/>
      <c r="B18" s="12"/>
      <c r="C18" s="11"/>
      <c r="D18" s="12"/>
      <c r="E18" s="7"/>
      <c r="F18" s="8"/>
      <c r="G18" s="8"/>
      <c r="H18" s="8"/>
      <c r="I18" s="86"/>
      <c r="J18" s="51" t="s">
        <v>1283</v>
      </c>
      <c r="K18" s="51" t="s">
        <v>1283</v>
      </c>
      <c r="L18" s="51" t="s">
        <v>1283</v>
      </c>
      <c r="M18" s="51" t="s">
        <v>1283</v>
      </c>
      <c r="N18" s="51" t="s">
        <v>1283</v>
      </c>
      <c r="O18" s="51" t="s">
        <v>1283</v>
      </c>
    </row>
    <row r="19" spans="1:15" ht="15.75" x14ac:dyDescent="0.25">
      <c r="A19" s="7"/>
      <c r="B19" s="12"/>
      <c r="C19" s="11"/>
      <c r="D19" s="12" t="s">
        <v>11</v>
      </c>
      <c r="E19" s="7"/>
      <c r="F19" s="8"/>
      <c r="G19" s="8"/>
      <c r="H19" s="8"/>
      <c r="I19" s="86" t="s">
        <v>12</v>
      </c>
      <c r="J19" s="51" t="s">
        <v>1283</v>
      </c>
      <c r="K19" s="51">
        <v>15000</v>
      </c>
      <c r="L19" s="51" t="s">
        <v>1283</v>
      </c>
      <c r="M19" s="51" t="s">
        <v>1283</v>
      </c>
      <c r="N19" s="51" t="s">
        <v>1283</v>
      </c>
      <c r="O19" s="51" t="s">
        <v>1283</v>
      </c>
    </row>
    <row r="20" spans="1:15" ht="15.75" x14ac:dyDescent="0.25">
      <c r="A20" s="7"/>
      <c r="B20" s="12"/>
      <c r="C20" s="43"/>
      <c r="D20" s="12" t="s">
        <v>911</v>
      </c>
      <c r="E20" s="7"/>
      <c r="F20" s="8"/>
      <c r="G20" s="8"/>
      <c r="H20" s="8"/>
      <c r="I20" s="86" t="s">
        <v>33</v>
      </c>
      <c r="J20" s="51" t="s">
        <v>1283</v>
      </c>
      <c r="K20" s="51" t="s">
        <v>1283</v>
      </c>
      <c r="L20" s="51" t="s">
        <v>1283</v>
      </c>
      <c r="M20" s="51" t="s">
        <v>1283</v>
      </c>
      <c r="N20" s="51" t="s">
        <v>1283</v>
      </c>
      <c r="O20" s="51">
        <v>7070</v>
      </c>
    </row>
    <row r="21" spans="1:15" ht="15.75" x14ac:dyDescent="0.25">
      <c r="A21" s="7"/>
      <c r="B21" s="12"/>
      <c r="C21" s="43"/>
      <c r="D21" s="12" t="s">
        <v>915</v>
      </c>
      <c r="E21" s="7"/>
      <c r="F21" s="8"/>
      <c r="G21" s="8"/>
      <c r="H21" s="8"/>
      <c r="I21" s="86" t="s">
        <v>913</v>
      </c>
      <c r="J21" s="51" t="s">
        <v>1283</v>
      </c>
      <c r="K21" s="51" t="s">
        <v>1283</v>
      </c>
      <c r="L21" s="51" t="s">
        <v>1283</v>
      </c>
      <c r="M21" s="51" t="s">
        <v>1283</v>
      </c>
      <c r="N21" s="51" t="s">
        <v>1283</v>
      </c>
      <c r="O21" s="51">
        <v>112004</v>
      </c>
    </row>
    <row r="22" spans="1:15" ht="15.75" x14ac:dyDescent="0.25">
      <c r="A22" s="7"/>
      <c r="B22" s="12"/>
      <c r="C22" s="13"/>
      <c r="D22" s="12"/>
      <c r="E22" s="7"/>
      <c r="F22" s="7"/>
      <c r="G22" s="8"/>
      <c r="H22" s="7"/>
      <c r="I22" s="14"/>
      <c r="J22" s="51" t="s">
        <v>1283</v>
      </c>
      <c r="K22" s="51" t="s">
        <v>1283</v>
      </c>
      <c r="L22" s="51" t="s">
        <v>1283</v>
      </c>
      <c r="M22" s="51" t="s">
        <v>1283</v>
      </c>
      <c r="N22" s="51" t="s">
        <v>1283</v>
      </c>
      <c r="O22" s="51" t="s">
        <v>1283</v>
      </c>
    </row>
    <row r="23" spans="1:15" ht="15.75" x14ac:dyDescent="0.25">
      <c r="A23" s="7"/>
      <c r="B23" s="12"/>
      <c r="C23" s="13"/>
      <c r="D23" s="12"/>
      <c r="E23" s="7"/>
      <c r="F23" s="7"/>
      <c r="G23" s="8"/>
      <c r="H23" s="7"/>
      <c r="I23" s="14"/>
      <c r="J23" s="51" t="s">
        <v>1283</v>
      </c>
      <c r="K23" s="51" t="s">
        <v>1283</v>
      </c>
      <c r="L23" s="51" t="s">
        <v>1283</v>
      </c>
      <c r="M23" s="51" t="s">
        <v>1283</v>
      </c>
      <c r="N23" s="51" t="s">
        <v>1283</v>
      </c>
      <c r="O23" s="51" t="s">
        <v>1283</v>
      </c>
    </row>
    <row r="24" spans="1:15" ht="15.75" x14ac:dyDescent="0.25">
      <c r="A24" s="7"/>
      <c r="B24" s="12"/>
      <c r="C24" s="13"/>
      <c r="D24" s="12"/>
      <c r="E24" s="7"/>
      <c r="F24" s="7"/>
      <c r="G24" s="8"/>
      <c r="H24" s="7"/>
      <c r="I24" s="14"/>
      <c r="J24" s="51" t="s">
        <v>1283</v>
      </c>
      <c r="K24" s="51" t="s">
        <v>1283</v>
      </c>
      <c r="L24" s="51" t="s">
        <v>1283</v>
      </c>
      <c r="M24" s="51" t="s">
        <v>1283</v>
      </c>
      <c r="N24" s="51" t="s">
        <v>1283</v>
      </c>
      <c r="O24" s="51" t="s">
        <v>1283</v>
      </c>
    </row>
    <row r="25" spans="1:15" ht="15.75" x14ac:dyDescent="0.25">
      <c r="A25" s="7"/>
      <c r="B25" s="12"/>
      <c r="C25" s="11"/>
      <c r="D25" s="12"/>
      <c r="E25" s="7"/>
      <c r="F25" s="8"/>
      <c r="G25" s="8"/>
      <c r="H25" s="8"/>
      <c r="I25" s="14"/>
      <c r="J25" s="51" t="s">
        <v>1283</v>
      </c>
      <c r="K25" s="51" t="s">
        <v>1283</v>
      </c>
      <c r="L25" s="51" t="s">
        <v>1283</v>
      </c>
      <c r="M25" s="51" t="s">
        <v>1283</v>
      </c>
      <c r="N25" s="51" t="s">
        <v>1283</v>
      </c>
      <c r="O25" s="51" t="s">
        <v>1283</v>
      </c>
    </row>
    <row r="26" spans="1:15" ht="15.75" x14ac:dyDescent="0.25">
      <c r="A26" s="7"/>
      <c r="B26" s="12"/>
      <c r="C26" s="11"/>
      <c r="D26" s="12"/>
      <c r="E26" s="7"/>
      <c r="F26" s="8"/>
      <c r="G26" s="8"/>
      <c r="H26" s="8"/>
      <c r="I26" s="14"/>
      <c r="J26" s="51" t="s">
        <v>1283</v>
      </c>
      <c r="K26" s="51" t="s">
        <v>1283</v>
      </c>
      <c r="L26" s="51" t="s">
        <v>1283</v>
      </c>
      <c r="M26" s="51" t="s">
        <v>1283</v>
      </c>
      <c r="N26" s="51" t="s">
        <v>1283</v>
      </c>
      <c r="O26" s="51" t="s">
        <v>1283</v>
      </c>
    </row>
    <row r="27" spans="1:15" ht="15.75" x14ac:dyDescent="0.25">
      <c r="A27" s="7"/>
      <c r="B27" s="12"/>
      <c r="C27" s="7"/>
      <c r="D27" s="12"/>
      <c r="E27" s="7"/>
      <c r="F27" s="7"/>
      <c r="G27" s="8"/>
      <c r="H27" s="7"/>
      <c r="I27" s="14"/>
      <c r="J27" s="51" t="s">
        <v>1283</v>
      </c>
      <c r="K27" s="51" t="s">
        <v>1283</v>
      </c>
      <c r="L27" s="51" t="s">
        <v>1283</v>
      </c>
      <c r="M27" s="51" t="s">
        <v>1283</v>
      </c>
      <c r="N27" s="51" t="s">
        <v>1283</v>
      </c>
      <c r="O27" s="51" t="s">
        <v>1283</v>
      </c>
    </row>
    <row r="28" spans="1:15" ht="15.75" x14ac:dyDescent="0.25">
      <c r="A28" s="7"/>
      <c r="B28" s="12"/>
      <c r="C28" s="7"/>
      <c r="D28" s="12"/>
      <c r="E28" s="7"/>
      <c r="F28" s="7"/>
      <c r="G28" s="8"/>
      <c r="H28" s="7"/>
      <c r="I28" s="14"/>
      <c r="J28" s="51" t="s">
        <v>1283</v>
      </c>
      <c r="K28" s="51" t="s">
        <v>1283</v>
      </c>
      <c r="L28" s="51" t="s">
        <v>1283</v>
      </c>
      <c r="M28" s="51" t="s">
        <v>1283</v>
      </c>
      <c r="N28" s="51" t="s">
        <v>1283</v>
      </c>
      <c r="O28" s="51" t="s">
        <v>1283</v>
      </c>
    </row>
    <row r="29" spans="1:15" ht="15.75" x14ac:dyDescent="0.25">
      <c r="A29" s="7"/>
      <c r="B29" s="12"/>
      <c r="C29" s="7"/>
      <c r="D29" s="12"/>
      <c r="E29" s="7"/>
      <c r="F29" s="7"/>
      <c r="G29" s="8"/>
      <c r="H29" s="7"/>
      <c r="I29" s="14"/>
      <c r="J29" s="51" t="s">
        <v>1283</v>
      </c>
      <c r="K29" s="51" t="s">
        <v>1283</v>
      </c>
      <c r="L29" s="51" t="s">
        <v>1283</v>
      </c>
      <c r="M29" s="51" t="s">
        <v>1283</v>
      </c>
      <c r="N29" s="51" t="s">
        <v>1283</v>
      </c>
      <c r="O29" s="51" t="s">
        <v>1283</v>
      </c>
    </row>
    <row r="30" spans="1:15" ht="15.75" x14ac:dyDescent="0.25">
      <c r="A30" s="7"/>
      <c r="B30" s="12"/>
      <c r="C30" s="11"/>
      <c r="D30" s="12"/>
      <c r="E30" s="7"/>
      <c r="F30" s="8"/>
      <c r="G30" s="8"/>
      <c r="H30" s="8"/>
      <c r="I30" s="14"/>
      <c r="J30" s="51" t="s">
        <v>1283</v>
      </c>
      <c r="K30" s="51" t="s">
        <v>1283</v>
      </c>
      <c r="L30" s="51" t="s">
        <v>1283</v>
      </c>
      <c r="M30" s="51" t="s">
        <v>1283</v>
      </c>
      <c r="N30" s="51" t="s">
        <v>1283</v>
      </c>
      <c r="O30" s="51" t="s">
        <v>1283</v>
      </c>
    </row>
    <row r="31" spans="1:15" ht="15.75" x14ac:dyDescent="0.25">
      <c r="A31" s="7"/>
      <c r="B31" s="12"/>
      <c r="C31" s="11"/>
      <c r="D31" s="12"/>
      <c r="E31" s="7"/>
      <c r="F31" s="8"/>
      <c r="G31" s="8"/>
      <c r="H31" s="8"/>
      <c r="I31" s="14"/>
      <c r="J31" s="51" t="s">
        <v>1283</v>
      </c>
      <c r="K31" s="51" t="s">
        <v>1283</v>
      </c>
      <c r="L31" s="51" t="s">
        <v>1283</v>
      </c>
      <c r="M31" s="51" t="s">
        <v>1283</v>
      </c>
      <c r="N31" s="51" t="s">
        <v>1283</v>
      </c>
      <c r="O31" s="51" t="s">
        <v>1283</v>
      </c>
    </row>
    <row r="32" spans="1:15" ht="15.75" x14ac:dyDescent="0.25">
      <c r="A32" s="7"/>
      <c r="B32" s="12"/>
      <c r="C32" s="7"/>
      <c r="D32" s="12"/>
      <c r="E32" s="7"/>
      <c r="F32" s="8"/>
      <c r="G32" s="8"/>
      <c r="H32" s="8"/>
      <c r="I32" s="14"/>
      <c r="J32" s="51" t="s">
        <v>1283</v>
      </c>
      <c r="K32" s="51" t="s">
        <v>1283</v>
      </c>
      <c r="L32" s="51" t="s">
        <v>1283</v>
      </c>
      <c r="M32" s="51" t="s">
        <v>1283</v>
      </c>
      <c r="N32" s="51" t="s">
        <v>1283</v>
      </c>
      <c r="O32" s="51" t="s">
        <v>1283</v>
      </c>
    </row>
    <row r="33" spans="1:15" ht="15.75" x14ac:dyDescent="0.25">
      <c r="A33" s="7"/>
      <c r="B33" s="12"/>
      <c r="C33" s="7"/>
      <c r="D33" s="12"/>
      <c r="E33" s="7"/>
      <c r="F33" s="8"/>
      <c r="G33" s="8"/>
      <c r="H33" s="8"/>
      <c r="I33" s="86"/>
      <c r="J33" s="51" t="s">
        <v>1283</v>
      </c>
      <c r="K33" s="51" t="s">
        <v>1283</v>
      </c>
      <c r="L33" s="51" t="s">
        <v>1283</v>
      </c>
      <c r="M33" s="51" t="s">
        <v>1283</v>
      </c>
      <c r="N33" s="51" t="s">
        <v>1283</v>
      </c>
      <c r="O33" s="51" t="s">
        <v>1283</v>
      </c>
    </row>
    <row r="34" spans="1:15" ht="15.75" x14ac:dyDescent="0.25">
      <c r="A34" s="203"/>
      <c r="B34" s="12"/>
      <c r="C34" s="25"/>
      <c r="D34" s="12"/>
      <c r="E34" s="7"/>
      <c r="F34" s="9"/>
      <c r="G34" s="44"/>
      <c r="H34" s="9"/>
      <c r="I34" s="44"/>
      <c r="J34" s="51" t="s">
        <v>1283</v>
      </c>
      <c r="K34" s="51" t="s">
        <v>1283</v>
      </c>
      <c r="L34" s="51" t="s">
        <v>1283</v>
      </c>
      <c r="M34" s="51" t="s">
        <v>1283</v>
      </c>
      <c r="N34" s="51" t="s">
        <v>1283</v>
      </c>
      <c r="O34" s="51" t="s">
        <v>1283</v>
      </c>
    </row>
    <row r="35" spans="1:15" ht="15.75" x14ac:dyDescent="0.25">
      <c r="A35" s="7"/>
      <c r="B35" s="12"/>
      <c r="C35" s="11"/>
      <c r="D35" s="12"/>
      <c r="E35" s="7"/>
      <c r="F35" s="8"/>
      <c r="G35" s="8"/>
      <c r="H35" s="8"/>
      <c r="I35" s="46"/>
      <c r="J35" s="51" t="s">
        <v>1283</v>
      </c>
      <c r="K35" s="51" t="s">
        <v>1283</v>
      </c>
      <c r="L35" s="51" t="s">
        <v>1283</v>
      </c>
      <c r="M35" s="51" t="s">
        <v>1283</v>
      </c>
      <c r="N35" s="51" t="s">
        <v>1283</v>
      </c>
      <c r="O35" s="51" t="s">
        <v>1283</v>
      </c>
    </row>
    <row r="36" spans="1:15" ht="15.75" x14ac:dyDescent="0.25">
      <c r="A36" s="7"/>
      <c r="B36" s="12"/>
      <c r="C36" s="11"/>
      <c r="D36" s="12"/>
      <c r="E36" s="7"/>
      <c r="F36" s="8"/>
      <c r="G36" s="86"/>
      <c r="H36" s="86"/>
      <c r="I36" s="185"/>
      <c r="J36" s="52"/>
      <c r="K36" s="54"/>
      <c r="L36" s="52"/>
      <c r="M36" s="54"/>
      <c r="N36" s="52"/>
      <c r="O36" s="54"/>
    </row>
    <row r="37" spans="1:15" ht="15.75" x14ac:dyDescent="0.25">
      <c r="A37" s="7"/>
      <c r="B37" s="12"/>
      <c r="C37" s="7"/>
      <c r="D37" s="12"/>
      <c r="E37" s="7"/>
      <c r="F37" s="7"/>
      <c r="G37" s="17"/>
      <c r="H37" s="7"/>
      <c r="I37" s="46"/>
      <c r="J37" s="55"/>
      <c r="K37" s="54"/>
      <c r="L37" s="52"/>
      <c r="M37" s="54"/>
      <c r="N37" s="52"/>
      <c r="O37" s="54"/>
    </row>
    <row r="38" spans="1:15" ht="15.75" x14ac:dyDescent="0.25">
      <c r="A38" s="7"/>
      <c r="B38" s="12"/>
      <c r="C38" s="7"/>
      <c r="D38" s="12"/>
      <c r="E38" s="7"/>
      <c r="F38" s="7"/>
      <c r="G38" s="86"/>
      <c r="H38" s="86"/>
      <c r="I38" s="185"/>
      <c r="J38" s="55"/>
      <c r="K38" s="54"/>
      <c r="L38" s="52"/>
      <c r="M38" s="54"/>
      <c r="N38" s="52"/>
      <c r="O38" s="54"/>
    </row>
    <row r="39" spans="1:15" ht="15.75" x14ac:dyDescent="0.25">
      <c r="A39" s="7"/>
      <c r="B39" s="12"/>
      <c r="C39" s="7"/>
      <c r="D39" s="12"/>
      <c r="E39" s="7"/>
      <c r="F39" s="7"/>
      <c r="G39" s="86"/>
      <c r="H39" s="86"/>
      <c r="I39" s="185"/>
      <c r="J39" s="55"/>
      <c r="K39" s="54"/>
      <c r="L39" s="52"/>
      <c r="M39" s="54"/>
      <c r="N39" s="52"/>
      <c r="O39" s="54"/>
    </row>
    <row r="40" spans="1:15" ht="15.75" x14ac:dyDescent="0.25">
      <c r="A40" s="7"/>
      <c r="B40" s="12"/>
      <c r="C40" s="7"/>
      <c r="D40" s="12"/>
      <c r="E40" s="7"/>
      <c r="F40" s="7"/>
      <c r="G40" s="86"/>
      <c r="H40" s="86"/>
      <c r="I40" s="185"/>
      <c r="J40" s="55"/>
      <c r="K40" s="54"/>
      <c r="L40" s="52"/>
      <c r="M40" s="54"/>
      <c r="N40" s="52"/>
      <c r="O40" s="54"/>
    </row>
    <row r="41" spans="1:15" ht="15.75" x14ac:dyDescent="0.25">
      <c r="A41" s="7"/>
      <c r="B41" s="12"/>
      <c r="C41" s="7"/>
      <c r="D41" s="12"/>
      <c r="E41" s="7"/>
      <c r="F41" s="7"/>
      <c r="G41" s="17"/>
      <c r="H41" s="7"/>
      <c r="I41" s="46"/>
      <c r="J41" s="55"/>
      <c r="K41" s="54"/>
      <c r="L41" s="52"/>
      <c r="M41" s="54"/>
      <c r="N41" s="52"/>
      <c r="O41" s="54"/>
    </row>
    <row r="42" spans="1:15" ht="15.75" x14ac:dyDescent="0.25">
      <c r="A42" s="7"/>
      <c r="B42" s="12"/>
      <c r="C42" s="7"/>
      <c r="D42" s="12"/>
      <c r="E42" s="7"/>
      <c r="F42" s="7"/>
      <c r="G42" s="86"/>
      <c r="H42" s="86"/>
      <c r="I42" s="185"/>
      <c r="J42" s="55"/>
      <c r="K42" s="54"/>
      <c r="L42" s="52"/>
      <c r="M42" s="54"/>
      <c r="N42" s="52"/>
      <c r="O42" s="54"/>
    </row>
    <row r="43" spans="1:15" ht="15.75" x14ac:dyDescent="0.25">
      <c r="A43" s="7"/>
      <c r="B43" s="12"/>
      <c r="C43" s="7"/>
      <c r="D43" s="12"/>
      <c r="E43" s="7"/>
      <c r="F43" s="7"/>
      <c r="G43" s="17"/>
      <c r="H43" s="7"/>
      <c r="I43" s="46"/>
      <c r="J43" s="55"/>
      <c r="K43" s="54"/>
      <c r="L43" s="52"/>
      <c r="M43" s="54"/>
      <c r="N43" s="52"/>
      <c r="O43" s="54"/>
    </row>
    <row r="44" spans="1:15" ht="15.75" x14ac:dyDescent="0.25">
      <c r="A44" s="26"/>
      <c r="B44" s="27"/>
      <c r="C44" s="26"/>
      <c r="D44" s="27"/>
      <c r="E44" s="26"/>
      <c r="F44" s="26"/>
      <c r="G44" s="29"/>
      <c r="H44" s="29"/>
      <c r="I44" s="29"/>
      <c r="J44" s="56"/>
      <c r="K44" s="57"/>
      <c r="L44" s="58"/>
      <c r="M44" s="57"/>
      <c r="N44" s="58"/>
      <c r="O44" s="57"/>
    </row>
    <row r="45" spans="1:15" ht="78.75" customHeight="1" x14ac:dyDescent="0.25">
      <c r="A45" s="361" t="s">
        <v>317</v>
      </c>
      <c r="B45" s="362"/>
      <c r="C45" s="362"/>
      <c r="D45" s="362"/>
      <c r="E45" s="362"/>
      <c r="F45" s="362"/>
      <c r="G45" s="362"/>
      <c r="H45" s="363"/>
      <c r="I45" s="2" t="s">
        <v>45</v>
      </c>
      <c r="J45" s="2" t="s">
        <v>4</v>
      </c>
      <c r="K45" s="2" t="s">
        <v>3</v>
      </c>
      <c r="L45" s="2" t="s">
        <v>34</v>
      </c>
      <c r="M45" s="2" t="s">
        <v>43</v>
      </c>
      <c r="N45" s="2" t="s">
        <v>51</v>
      </c>
      <c r="O45" s="2" t="s">
        <v>44</v>
      </c>
    </row>
    <row r="46" spans="1:15" ht="16.5" customHeight="1" x14ac:dyDescent="0.25">
      <c r="A46" s="35"/>
      <c r="B46" s="36"/>
      <c r="C46" s="369" t="s">
        <v>52</v>
      </c>
      <c r="D46" s="369"/>
      <c r="E46" s="369"/>
      <c r="F46" s="369"/>
      <c r="G46" s="369"/>
      <c r="H46" s="369"/>
      <c r="I46" s="370"/>
      <c r="J46" s="20">
        <v>133074</v>
      </c>
      <c r="K46" s="20">
        <v>15000</v>
      </c>
      <c r="L46" s="21">
        <v>-118074</v>
      </c>
      <c r="M46" s="86"/>
      <c r="N46" s="86"/>
      <c r="O46" s="86"/>
    </row>
    <row r="47" spans="1:15" ht="16.5" customHeight="1" x14ac:dyDescent="0.25">
      <c r="A47" s="37"/>
      <c r="B47" s="38"/>
      <c r="C47" s="366" t="s">
        <v>53</v>
      </c>
      <c r="D47" s="366"/>
      <c r="E47" s="366"/>
      <c r="F47" s="366"/>
      <c r="G47" s="366"/>
      <c r="H47" s="366"/>
      <c r="I47" s="367"/>
      <c r="J47" s="22">
        <v>1000</v>
      </c>
      <c r="K47" s="22">
        <v>0</v>
      </c>
      <c r="L47" s="22">
        <v>-1000</v>
      </c>
      <c r="M47" s="19"/>
      <c r="N47" s="19"/>
      <c r="O47" s="19"/>
    </row>
    <row r="48" spans="1:15" ht="16.5" customHeight="1" x14ac:dyDescent="0.25">
      <c r="A48" s="39"/>
      <c r="B48" s="40"/>
      <c r="C48" s="364" t="s">
        <v>54</v>
      </c>
      <c r="D48" s="364"/>
      <c r="E48" s="364"/>
      <c r="F48" s="364"/>
      <c r="G48" s="364"/>
      <c r="H48" s="364"/>
      <c r="I48" s="365"/>
      <c r="J48" s="21">
        <v>134074</v>
      </c>
      <c r="K48" s="21">
        <v>15000</v>
      </c>
      <c r="L48" s="21">
        <v>-119074</v>
      </c>
      <c r="M48" s="86"/>
      <c r="N48" s="86"/>
      <c r="O48" s="86"/>
    </row>
    <row r="49" spans="1:15" ht="16.5" customHeight="1" x14ac:dyDescent="0.25">
      <c r="A49" s="37"/>
      <c r="B49" s="38"/>
      <c r="C49" s="366" t="s">
        <v>55</v>
      </c>
      <c r="D49" s="366"/>
      <c r="E49" s="366"/>
      <c r="F49" s="366"/>
      <c r="G49" s="366"/>
      <c r="H49" s="366"/>
      <c r="I49" s="367"/>
      <c r="J49" s="22">
        <v>0</v>
      </c>
      <c r="K49" s="22">
        <v>119074</v>
      </c>
      <c r="L49" s="22">
        <v>119074</v>
      </c>
      <c r="M49" s="19"/>
      <c r="N49" s="19"/>
      <c r="O49" s="19"/>
    </row>
    <row r="50" spans="1:15" ht="16.5" customHeight="1" x14ac:dyDescent="0.25">
      <c r="A50" s="41"/>
      <c r="B50" s="42"/>
      <c r="C50" s="358" t="s">
        <v>56</v>
      </c>
      <c r="D50" s="358"/>
      <c r="E50" s="358"/>
      <c r="F50" s="358"/>
      <c r="G50" s="358"/>
      <c r="H50" s="358"/>
      <c r="I50" s="359"/>
      <c r="J50" s="34">
        <v>134074</v>
      </c>
      <c r="K50" s="34">
        <v>134074</v>
      </c>
      <c r="L50" s="34">
        <v>0</v>
      </c>
      <c r="M50" s="33">
        <v>9</v>
      </c>
      <c r="N50" s="33">
        <v>9</v>
      </c>
      <c r="O50" s="29"/>
    </row>
    <row r="51" spans="1:15" ht="15.75" x14ac:dyDescent="0.25">
      <c r="A51" s="4"/>
      <c r="B51" s="4"/>
      <c r="C51" s="4"/>
      <c r="D51" s="4"/>
      <c r="E51" s="4"/>
      <c r="F51" s="4"/>
      <c r="G51" s="3"/>
      <c r="H51" s="4"/>
      <c r="I51" s="23"/>
      <c r="J51" s="5"/>
      <c r="K51" s="5"/>
      <c r="L51" s="5"/>
      <c r="M51" s="6"/>
      <c r="N51" s="6"/>
      <c r="O51" s="6"/>
    </row>
    <row r="52" spans="1:15" x14ac:dyDescent="0.25">
      <c r="A52" s="13"/>
      <c r="B52" s="13"/>
      <c r="C52" s="24"/>
      <c r="D52" s="13"/>
      <c r="E52" s="13"/>
      <c r="F52" s="13"/>
      <c r="G52" s="24"/>
      <c r="H52" s="13"/>
      <c r="I52" s="6"/>
      <c r="J52" s="6"/>
      <c r="K52" s="6"/>
      <c r="L52" s="6"/>
      <c r="M52" s="6"/>
      <c r="N52" s="6"/>
      <c r="O52" s="6"/>
    </row>
    <row r="55" spans="1:15" x14ac:dyDescent="0.25">
      <c r="J55" s="357" t="s">
        <v>1203</v>
      </c>
      <c r="K55" s="357"/>
      <c r="L55" s="357"/>
      <c r="M55" s="357"/>
    </row>
    <row r="57" spans="1:15" x14ac:dyDescent="0.25">
      <c r="J57" t="s">
        <v>39</v>
      </c>
      <c r="K57" t="s">
        <v>333</v>
      </c>
      <c r="L57" t="s">
        <v>8</v>
      </c>
      <c r="M57" t="s">
        <v>402</v>
      </c>
    </row>
    <row r="58" spans="1:15" x14ac:dyDescent="0.25">
      <c r="C58" t="s">
        <v>19</v>
      </c>
      <c r="D58" t="s">
        <v>20</v>
      </c>
      <c r="J58" s="60">
        <f>SUMIF($D$10:$D$30,$C58,$J$10:$J$30)</f>
        <v>69841</v>
      </c>
      <c r="K58" s="60"/>
      <c r="L58" s="60"/>
      <c r="M58" s="60">
        <f>J58+K58+L58</f>
        <v>69841</v>
      </c>
    </row>
    <row r="59" spans="1:15" x14ac:dyDescent="0.25">
      <c r="C59" t="s">
        <v>21</v>
      </c>
      <c r="D59" t="s">
        <v>374</v>
      </c>
      <c r="J59" s="60">
        <f>SUMIF($D$10:$D$30,$C59,$J$10:$J$30)</f>
        <v>10741</v>
      </c>
      <c r="K59" s="60"/>
      <c r="L59" s="60"/>
      <c r="M59" s="60">
        <f t="shared" ref="M59:M73" si="0">J59+K59+L59</f>
        <v>10741</v>
      </c>
    </row>
    <row r="60" spans="1:15" x14ac:dyDescent="0.25">
      <c r="C60" t="s">
        <v>23</v>
      </c>
      <c r="D60" t="s">
        <v>24</v>
      </c>
      <c r="J60" s="60">
        <f>SUMIF($D$10:$D$30,$C60,$J$10:$J$30)</f>
        <v>48000</v>
      </c>
      <c r="K60" s="60"/>
      <c r="L60" s="60"/>
      <c r="M60" s="60">
        <f t="shared" si="0"/>
        <v>48000</v>
      </c>
    </row>
    <row r="61" spans="1:15" x14ac:dyDescent="0.25">
      <c r="C61" t="s">
        <v>25</v>
      </c>
      <c r="D61" t="s">
        <v>26</v>
      </c>
      <c r="J61" s="60">
        <f>SUMIF($D$10:$D$30,$C61,$J$10:$J$30)</f>
        <v>0</v>
      </c>
      <c r="K61" s="60"/>
      <c r="L61" s="60"/>
      <c r="M61" s="60">
        <f t="shared" si="0"/>
        <v>0</v>
      </c>
    </row>
    <row r="62" spans="1:15" x14ac:dyDescent="0.25">
      <c r="C62" t="s">
        <v>27</v>
      </c>
      <c r="D62" t="s">
        <v>369</v>
      </c>
      <c r="J62" s="60">
        <f>SUMIF($D$10:$D$30,$C62,$J$10:$J$30)</f>
        <v>4492</v>
      </c>
      <c r="K62" s="60"/>
      <c r="L62" s="60"/>
      <c r="M62" s="60">
        <f t="shared" si="0"/>
        <v>4492</v>
      </c>
    </row>
    <row r="63" spans="1:15" x14ac:dyDescent="0.25">
      <c r="C63" t="s">
        <v>28</v>
      </c>
      <c r="D63" t="s">
        <v>370</v>
      </c>
      <c r="J63" s="60">
        <f>SUMIF($D$10:$D$30,$C63,$L$10:$L$30)</f>
        <v>1000</v>
      </c>
      <c r="K63" s="60"/>
      <c r="L63" s="60"/>
      <c r="M63" s="60">
        <f t="shared" si="0"/>
        <v>1000</v>
      </c>
    </row>
    <row r="64" spans="1:15" x14ac:dyDescent="0.25">
      <c r="C64" t="s">
        <v>29</v>
      </c>
      <c r="D64" t="s">
        <v>30</v>
      </c>
      <c r="J64" s="60">
        <f>SUMIF($D$10:$D$30,$C64,$L$10:$L$30)</f>
        <v>0</v>
      </c>
      <c r="K64" s="60"/>
      <c r="L64" s="60"/>
      <c r="M64" s="60">
        <f t="shared" si="0"/>
        <v>0</v>
      </c>
    </row>
    <row r="65" spans="3:13" x14ac:dyDescent="0.25">
      <c r="C65" t="s">
        <v>31</v>
      </c>
      <c r="D65" t="s">
        <v>32</v>
      </c>
      <c r="J65" s="60">
        <f>SUMIF($D$10:$D$30,$C65,$L$10:$L$30)</f>
        <v>0</v>
      </c>
      <c r="K65" s="60"/>
      <c r="L65" s="60"/>
      <c r="M65" s="60">
        <f t="shared" si="0"/>
        <v>0</v>
      </c>
    </row>
    <row r="66" spans="3:13" s="59" customFormat="1" x14ac:dyDescent="0.25">
      <c r="C66" s="59" t="s">
        <v>375</v>
      </c>
      <c r="D66" s="59" t="s">
        <v>376</v>
      </c>
      <c r="J66" s="171">
        <f>SUM(J67:J73)</f>
        <v>0</v>
      </c>
      <c r="K66" s="171">
        <f t="shared" ref="K66:L66" si="1">SUM(K67:K73)</f>
        <v>0</v>
      </c>
      <c r="L66" s="171">
        <f t="shared" si="1"/>
        <v>0</v>
      </c>
      <c r="M66" s="171">
        <f t="shared" si="0"/>
        <v>0</v>
      </c>
    </row>
    <row r="67" spans="3:13" x14ac:dyDescent="0.25">
      <c r="C67" t="s">
        <v>921</v>
      </c>
      <c r="D67" t="s">
        <v>928</v>
      </c>
      <c r="J67" s="172">
        <f t="shared" ref="J67:J73" si="2">SUMIF($D$10:$D$30,$C67,$N$10:$N$30)</f>
        <v>0</v>
      </c>
      <c r="K67" s="172"/>
      <c r="L67" s="172"/>
      <c r="M67" s="172">
        <f t="shared" si="0"/>
        <v>0</v>
      </c>
    </row>
    <row r="68" spans="3:13" x14ac:dyDescent="0.25">
      <c r="C68" t="s">
        <v>922</v>
      </c>
      <c r="D68" t="s">
        <v>929</v>
      </c>
      <c r="J68" s="172">
        <f t="shared" si="2"/>
        <v>0</v>
      </c>
      <c r="K68" s="172"/>
      <c r="L68" s="172"/>
      <c r="M68" s="172">
        <f t="shared" si="0"/>
        <v>0</v>
      </c>
    </row>
    <row r="69" spans="3:13" x14ac:dyDescent="0.25">
      <c r="C69" t="s">
        <v>923</v>
      </c>
      <c r="D69" t="s">
        <v>930</v>
      </c>
      <c r="J69" s="172">
        <f t="shared" si="2"/>
        <v>0</v>
      </c>
      <c r="K69" s="172"/>
      <c r="L69" s="172"/>
      <c r="M69" s="172">
        <f t="shared" si="0"/>
        <v>0</v>
      </c>
    </row>
    <row r="70" spans="3:13" x14ac:dyDescent="0.25">
      <c r="C70" t="s">
        <v>924</v>
      </c>
      <c r="D70" t="s">
        <v>931</v>
      </c>
      <c r="J70" s="172">
        <f t="shared" si="2"/>
        <v>0</v>
      </c>
      <c r="K70" s="172"/>
      <c r="L70" s="172"/>
      <c r="M70" s="172">
        <f t="shared" si="0"/>
        <v>0</v>
      </c>
    </row>
    <row r="71" spans="3:13" x14ac:dyDescent="0.25">
      <c r="C71" t="s">
        <v>925</v>
      </c>
      <c r="D71" t="s">
        <v>932</v>
      </c>
      <c r="J71" s="172">
        <f t="shared" si="2"/>
        <v>0</v>
      </c>
      <c r="K71" s="172"/>
      <c r="L71" s="172"/>
      <c r="M71" s="172">
        <f t="shared" si="0"/>
        <v>0</v>
      </c>
    </row>
    <row r="72" spans="3:13" x14ac:dyDescent="0.25">
      <c r="C72" t="s">
        <v>926</v>
      </c>
      <c r="D72" t="s">
        <v>933</v>
      </c>
      <c r="J72" s="172">
        <f t="shared" si="2"/>
        <v>0</v>
      </c>
      <c r="K72" s="172"/>
      <c r="L72" s="172"/>
      <c r="M72" s="172">
        <f t="shared" si="0"/>
        <v>0</v>
      </c>
    </row>
    <row r="73" spans="3:13" x14ac:dyDescent="0.25">
      <c r="C73" t="s">
        <v>927</v>
      </c>
      <c r="D73" t="s">
        <v>934</v>
      </c>
      <c r="J73" s="172">
        <f t="shared" si="2"/>
        <v>0</v>
      </c>
      <c r="K73" s="172"/>
      <c r="L73" s="172"/>
      <c r="M73" s="172">
        <f t="shared" si="0"/>
        <v>0</v>
      </c>
    </row>
    <row r="74" spans="3:13" s="59" customFormat="1" x14ac:dyDescent="0.25">
      <c r="D74" s="59" t="s">
        <v>377</v>
      </c>
      <c r="J74" s="171">
        <f>SUM(J58:J66)</f>
        <v>134074</v>
      </c>
      <c r="K74" s="171">
        <f t="shared" ref="K74:L74" si="3">SUM(K58:K66)</f>
        <v>0</v>
      </c>
      <c r="L74" s="171">
        <f t="shared" si="3"/>
        <v>0</v>
      </c>
      <c r="M74" s="171">
        <f>J74+K74+L74</f>
        <v>134074</v>
      </c>
    </row>
    <row r="75" spans="3:13" x14ac:dyDescent="0.25">
      <c r="C75" t="s">
        <v>5</v>
      </c>
      <c r="D75" t="s">
        <v>332</v>
      </c>
      <c r="J75" s="60">
        <f>SUMIF($D$10:$D$30,$C75,$K$10:$K$30)</f>
        <v>0</v>
      </c>
      <c r="K75" s="60"/>
      <c r="L75" s="60"/>
      <c r="M75" s="60">
        <f t="shared" ref="M75:M81" si="4">J75+K75+L75</f>
        <v>0</v>
      </c>
    </row>
    <row r="76" spans="3:13" x14ac:dyDescent="0.25">
      <c r="C76" t="s">
        <v>6</v>
      </c>
      <c r="D76" t="s">
        <v>7</v>
      </c>
      <c r="J76" s="60">
        <f>SUMIF($D$10:$D$30,$C76,$M$10:$M$30)</f>
        <v>0</v>
      </c>
      <c r="K76" s="60"/>
      <c r="L76" s="60"/>
      <c r="M76" s="60">
        <f t="shared" si="4"/>
        <v>0</v>
      </c>
    </row>
    <row r="77" spans="3:13" x14ac:dyDescent="0.25">
      <c r="C77" t="s">
        <v>9</v>
      </c>
      <c r="D77" t="s">
        <v>10</v>
      </c>
      <c r="J77" s="60">
        <f>SUMIF($D$10:$D$30,$C77,$K$10:$K$30)</f>
        <v>0</v>
      </c>
      <c r="K77" s="60"/>
      <c r="L77" s="60"/>
      <c r="M77" s="60">
        <f t="shared" si="4"/>
        <v>0</v>
      </c>
    </row>
    <row r="78" spans="3:13" x14ac:dyDescent="0.25">
      <c r="C78" t="s">
        <v>11</v>
      </c>
      <c r="D78" t="s">
        <v>12</v>
      </c>
      <c r="J78" s="60">
        <f>SUMIF($D$10:$D$30,$C78,$K$10:$K$30)</f>
        <v>15000</v>
      </c>
      <c r="K78" s="60"/>
      <c r="L78" s="60"/>
      <c r="M78" s="60">
        <f t="shared" si="4"/>
        <v>15000</v>
      </c>
    </row>
    <row r="79" spans="3:13" x14ac:dyDescent="0.25">
      <c r="C79" t="s">
        <v>13</v>
      </c>
      <c r="D79" t="s">
        <v>14</v>
      </c>
      <c r="J79" s="60">
        <f>SUMIF($D$10:$D$30,$C79,$M$10:$M$30)</f>
        <v>0</v>
      </c>
      <c r="K79" s="60"/>
      <c r="L79" s="60"/>
      <c r="M79" s="60">
        <f t="shared" si="4"/>
        <v>0</v>
      </c>
    </row>
    <row r="80" spans="3:13" x14ac:dyDescent="0.25">
      <c r="C80" t="s">
        <v>15</v>
      </c>
      <c r="D80" t="s">
        <v>16</v>
      </c>
      <c r="J80" s="60">
        <f>SUMIF($D$10:$D$30,$C80,$K$10:$K$30)</f>
        <v>0</v>
      </c>
      <c r="K80" s="60"/>
      <c r="L80" s="60"/>
      <c r="M80" s="60">
        <f t="shared" si="4"/>
        <v>0</v>
      </c>
    </row>
    <row r="81" spans="3:13" x14ac:dyDescent="0.25">
      <c r="C81" t="s">
        <v>17</v>
      </c>
      <c r="D81" t="s">
        <v>18</v>
      </c>
      <c r="J81" s="60">
        <f>SUMIF($D$10:$D$30,$C81,$M$10:$M$30)</f>
        <v>0</v>
      </c>
      <c r="K81" s="60"/>
      <c r="L81" s="60"/>
      <c r="M81" s="60">
        <f t="shared" si="4"/>
        <v>0</v>
      </c>
    </row>
    <row r="82" spans="3:13" s="59" customFormat="1" ht="12.75" customHeight="1" x14ac:dyDescent="0.25">
      <c r="C82" s="59" t="s">
        <v>40</v>
      </c>
      <c r="D82" s="59" t="s">
        <v>364</v>
      </c>
      <c r="J82" s="171">
        <f>SUM(J83:J90)</f>
        <v>119074</v>
      </c>
      <c r="K82" s="171">
        <f t="shared" ref="K82:M82" si="5">SUM(K83:K90)</f>
        <v>0</v>
      </c>
      <c r="L82" s="171">
        <f t="shared" si="5"/>
        <v>0</v>
      </c>
      <c r="M82" s="171">
        <f t="shared" si="5"/>
        <v>119074</v>
      </c>
    </row>
    <row r="83" spans="3:13" ht="12.75" customHeight="1" x14ac:dyDescent="0.25">
      <c r="C83" t="s">
        <v>907</v>
      </c>
      <c r="D83" t="s">
        <v>908</v>
      </c>
      <c r="J83" s="172">
        <f t="shared" ref="J83:J90" si="6">SUMIF($D$10:$D$30,$C83,$O$10:$O$30)</f>
        <v>0</v>
      </c>
      <c r="K83" s="172"/>
      <c r="L83" s="172"/>
      <c r="M83" s="172">
        <f t="shared" ref="M83:M90" si="7">J83+K83+L83</f>
        <v>0</v>
      </c>
    </row>
    <row r="84" spans="3:13" ht="12.75" customHeight="1" x14ac:dyDescent="0.25">
      <c r="C84" t="s">
        <v>909</v>
      </c>
      <c r="D84" t="s">
        <v>910</v>
      </c>
      <c r="J84" s="172">
        <f t="shared" si="6"/>
        <v>0</v>
      </c>
      <c r="K84" s="172"/>
      <c r="L84" s="172"/>
      <c r="M84" s="172">
        <f t="shared" si="7"/>
        <v>0</v>
      </c>
    </row>
    <row r="85" spans="3:13" ht="12.75" customHeight="1" x14ac:dyDescent="0.25">
      <c r="C85" t="s">
        <v>911</v>
      </c>
      <c r="D85" t="s">
        <v>33</v>
      </c>
      <c r="J85" s="172">
        <f t="shared" si="6"/>
        <v>7070</v>
      </c>
      <c r="K85" s="172"/>
      <c r="L85" s="172"/>
      <c r="M85" s="172">
        <f t="shared" si="7"/>
        <v>7070</v>
      </c>
    </row>
    <row r="86" spans="3:13" ht="12.75" customHeight="1" x14ac:dyDescent="0.25">
      <c r="C86" t="s">
        <v>912</v>
      </c>
      <c r="D86" t="s">
        <v>372</v>
      </c>
      <c r="J86" s="172">
        <f t="shared" si="6"/>
        <v>0</v>
      </c>
      <c r="K86" s="172"/>
      <c r="L86" s="172"/>
      <c r="M86" s="172">
        <f t="shared" si="7"/>
        <v>0</v>
      </c>
    </row>
    <row r="87" spans="3:13" ht="12.75" customHeight="1" x14ac:dyDescent="0.25">
      <c r="C87" t="s">
        <v>914</v>
      </c>
      <c r="D87" t="s">
        <v>916</v>
      </c>
      <c r="J87" s="172">
        <f t="shared" si="6"/>
        <v>0</v>
      </c>
      <c r="K87" s="172"/>
      <c r="L87" s="172"/>
      <c r="M87" s="172">
        <f t="shared" si="7"/>
        <v>0</v>
      </c>
    </row>
    <row r="88" spans="3:13" ht="12.75" customHeight="1" x14ac:dyDescent="0.25">
      <c r="C88" t="s">
        <v>915</v>
      </c>
      <c r="D88" t="s">
        <v>913</v>
      </c>
      <c r="J88" s="172">
        <f t="shared" si="6"/>
        <v>112004</v>
      </c>
      <c r="K88" s="172"/>
      <c r="L88" s="172"/>
      <c r="M88" s="172">
        <f t="shared" si="7"/>
        <v>112004</v>
      </c>
    </row>
    <row r="89" spans="3:13" x14ac:dyDescent="0.25">
      <c r="C89" t="s">
        <v>917</v>
      </c>
      <c r="D89" t="s">
        <v>918</v>
      </c>
      <c r="J89" s="172">
        <f t="shared" si="6"/>
        <v>0</v>
      </c>
      <c r="K89" s="172"/>
      <c r="L89" s="172"/>
      <c r="M89" s="172">
        <f t="shared" si="7"/>
        <v>0</v>
      </c>
    </row>
    <row r="90" spans="3:13" x14ac:dyDescent="0.25">
      <c r="C90" t="s">
        <v>919</v>
      </c>
      <c r="D90" t="s">
        <v>920</v>
      </c>
      <c r="J90" s="172">
        <f t="shared" si="6"/>
        <v>0</v>
      </c>
      <c r="K90" s="172"/>
      <c r="L90" s="172"/>
      <c r="M90" s="172">
        <f t="shared" si="7"/>
        <v>0</v>
      </c>
    </row>
    <row r="91" spans="3:13" s="59" customFormat="1" x14ac:dyDescent="0.25">
      <c r="D91" s="59" t="s">
        <v>378</v>
      </c>
      <c r="J91" s="171">
        <f>SUM(J75:J82)</f>
        <v>134074</v>
      </c>
      <c r="K91" s="171">
        <f>SUM(K75:K82)</f>
        <v>0</v>
      </c>
      <c r="L91" s="171">
        <f>SUM(L75:L82)</f>
        <v>0</v>
      </c>
      <c r="M91" s="171">
        <f>J91+K91+L91</f>
        <v>134074</v>
      </c>
    </row>
    <row r="93" spans="3:13" x14ac:dyDescent="0.25">
      <c r="I93" t="s">
        <v>716</v>
      </c>
      <c r="J93">
        <f>J74-J91</f>
        <v>0</v>
      </c>
      <c r="K93">
        <f t="shared" ref="K93:M93" si="8">K74-K91</f>
        <v>0</v>
      </c>
      <c r="L93">
        <f t="shared" si="8"/>
        <v>0</v>
      </c>
      <c r="M93">
        <f t="shared" si="8"/>
        <v>0</v>
      </c>
    </row>
    <row r="99" spans="10:10" x14ac:dyDescent="0.25">
      <c r="J99" s="60"/>
    </row>
  </sheetData>
  <mergeCells count="24">
    <mergeCell ref="J55:M55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50:I50"/>
    <mergeCell ref="C46:I46"/>
    <mergeCell ref="C47:I47"/>
    <mergeCell ref="A45:H45"/>
    <mergeCell ref="C48:I48"/>
    <mergeCell ref="C49:I4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97"/>
  <sheetViews>
    <sheetView view="pageBreakPreview" zoomScale="46" zoomScaleNormal="100" zoomScaleSheetLayoutView="46" workbookViewId="0">
      <selection activeCell="J9" sqref="J9:O10"/>
    </sheetView>
  </sheetViews>
  <sheetFormatPr defaultRowHeight="15" x14ac:dyDescent="0.25"/>
  <cols>
    <col min="1" max="1" width="7.7109375" customWidth="1"/>
    <col min="2" max="2" width="9.5703125" customWidth="1"/>
    <col min="3" max="3" width="13.28515625" customWidth="1"/>
    <col min="4" max="4" width="8.28515625" customWidth="1"/>
    <col min="5" max="5" width="14.85546875" customWidth="1"/>
    <col min="6" max="6" width="7.7109375" customWidth="1"/>
    <col min="7" max="7" width="15" customWidth="1"/>
    <col min="8" max="8" width="24.8554687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51"/>
      <c r="K7" s="51"/>
      <c r="L7" s="51"/>
      <c r="M7" s="51"/>
      <c r="N7" s="51"/>
      <c r="O7" s="51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390441</v>
      </c>
      <c r="C10" s="210" t="s">
        <v>396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s="97" customFormat="1" ht="15.75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38651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7553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26768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3"/>
      <c r="D14" s="81" t="s">
        <v>27</v>
      </c>
      <c r="E14" s="80"/>
      <c r="F14" s="80"/>
      <c r="G14" s="83"/>
      <c r="H14" s="80"/>
      <c r="I14" s="87" t="s">
        <v>369</v>
      </c>
      <c r="J14" s="85">
        <v>3923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3"/>
      <c r="D15" s="81" t="s">
        <v>28</v>
      </c>
      <c r="E15" s="50" t="s">
        <v>409</v>
      </c>
      <c r="F15" s="80"/>
      <c r="G15" s="83" t="s">
        <v>1234</v>
      </c>
      <c r="H15" s="83" t="s">
        <v>406</v>
      </c>
      <c r="I15" s="87" t="s">
        <v>370</v>
      </c>
      <c r="J15" s="85" t="s">
        <v>1283</v>
      </c>
      <c r="K15" s="85" t="s">
        <v>1283</v>
      </c>
      <c r="L15" s="85">
        <v>500</v>
      </c>
      <c r="M15" s="85" t="s">
        <v>1283</v>
      </c>
      <c r="N15" s="85" t="s">
        <v>1283</v>
      </c>
      <c r="O15" s="85" t="s">
        <v>1283</v>
      </c>
    </row>
    <row r="16" spans="1:15" s="97" customFormat="1" ht="31.5" x14ac:dyDescent="0.25">
      <c r="A16" s="80"/>
      <c r="B16" s="81"/>
      <c r="C16" s="103"/>
      <c r="D16" s="81"/>
      <c r="E16" s="50" t="s">
        <v>409</v>
      </c>
      <c r="F16" s="50"/>
      <c r="G16" s="50" t="s">
        <v>181</v>
      </c>
      <c r="H16" s="104" t="s">
        <v>41</v>
      </c>
      <c r="I16" s="84"/>
      <c r="J16" s="85" t="s">
        <v>1283</v>
      </c>
      <c r="K16" s="85" t="s">
        <v>1283</v>
      </c>
      <c r="L16" s="85" t="s">
        <v>1283</v>
      </c>
      <c r="M16" s="85" t="s">
        <v>1283</v>
      </c>
      <c r="N16" s="85" t="s">
        <v>1283</v>
      </c>
      <c r="O16" s="85" t="s">
        <v>1283</v>
      </c>
    </row>
    <row r="17" spans="1:15" s="97" customFormat="1" ht="30.75" customHeight="1" x14ac:dyDescent="0.25">
      <c r="A17" s="80"/>
      <c r="B17" s="81"/>
      <c r="C17" s="103"/>
      <c r="D17" s="81" t="s">
        <v>28</v>
      </c>
      <c r="E17" s="50" t="s">
        <v>409</v>
      </c>
      <c r="F17" s="50"/>
      <c r="G17" s="50" t="s">
        <v>1000</v>
      </c>
      <c r="H17" s="96" t="s">
        <v>1001</v>
      </c>
      <c r="I17" s="84" t="s">
        <v>370</v>
      </c>
      <c r="J17" s="51" t="s">
        <v>1283</v>
      </c>
      <c r="K17" s="51" t="s">
        <v>1283</v>
      </c>
      <c r="L17" s="51">
        <v>892</v>
      </c>
      <c r="M17" s="51" t="s">
        <v>1283</v>
      </c>
      <c r="N17" s="51" t="s">
        <v>1283</v>
      </c>
      <c r="O17" s="51" t="s">
        <v>1283</v>
      </c>
    </row>
    <row r="18" spans="1:15" s="97" customFormat="1" ht="47.25" x14ac:dyDescent="0.25">
      <c r="A18" s="80"/>
      <c r="B18" s="81"/>
      <c r="C18" s="103"/>
      <c r="D18" s="81" t="s">
        <v>28</v>
      </c>
      <c r="E18" s="50" t="s">
        <v>409</v>
      </c>
      <c r="F18" s="50"/>
      <c r="G18" s="50" t="s">
        <v>1002</v>
      </c>
      <c r="H18" s="104" t="s">
        <v>1003</v>
      </c>
      <c r="I18" s="84" t="s">
        <v>370</v>
      </c>
      <c r="J18" s="51" t="s">
        <v>1283</v>
      </c>
      <c r="K18" s="51" t="s">
        <v>1283</v>
      </c>
      <c r="L18" s="51">
        <v>1500</v>
      </c>
      <c r="M18" s="51" t="s">
        <v>1283</v>
      </c>
      <c r="N18" s="51" t="s">
        <v>1283</v>
      </c>
      <c r="O18" s="51" t="s">
        <v>1283</v>
      </c>
    </row>
    <row r="19" spans="1:15" s="97" customFormat="1" ht="31.5" x14ac:dyDescent="0.25">
      <c r="A19" s="80"/>
      <c r="B19" s="81"/>
      <c r="C19" s="103"/>
      <c r="D19" s="81" t="s">
        <v>28</v>
      </c>
      <c r="E19" s="50" t="s">
        <v>409</v>
      </c>
      <c r="F19" s="50"/>
      <c r="G19" s="50" t="s">
        <v>1004</v>
      </c>
      <c r="H19" s="104" t="s">
        <v>41</v>
      </c>
      <c r="I19" s="84" t="s">
        <v>370</v>
      </c>
      <c r="J19" s="51" t="s">
        <v>1283</v>
      </c>
      <c r="K19" s="51" t="s">
        <v>1283</v>
      </c>
      <c r="L19" s="51">
        <v>10</v>
      </c>
      <c r="M19" s="51" t="s">
        <v>1283</v>
      </c>
      <c r="N19" s="51" t="s">
        <v>1283</v>
      </c>
      <c r="O19" s="51" t="s">
        <v>1283</v>
      </c>
    </row>
    <row r="20" spans="1:15" s="97" customFormat="1" ht="15.75" x14ac:dyDescent="0.25">
      <c r="A20" s="80"/>
      <c r="B20" s="81"/>
      <c r="C20" s="103"/>
      <c r="D20" s="81"/>
      <c r="E20" s="80"/>
      <c r="F20" s="83"/>
      <c r="G20" s="83"/>
      <c r="H20" s="83"/>
      <c r="I20" s="84"/>
      <c r="J20" s="51" t="s">
        <v>1283</v>
      </c>
      <c r="K20" s="51" t="s">
        <v>1283</v>
      </c>
      <c r="L20" s="51" t="s">
        <v>1283</v>
      </c>
      <c r="M20" s="51" t="s">
        <v>1283</v>
      </c>
      <c r="N20" s="51" t="s">
        <v>1283</v>
      </c>
      <c r="O20" s="51" t="s">
        <v>1283</v>
      </c>
    </row>
    <row r="21" spans="1:15" s="97" customFormat="1" ht="15.75" x14ac:dyDescent="0.25">
      <c r="A21" s="80"/>
      <c r="B21" s="81"/>
      <c r="C21" s="103"/>
      <c r="D21" s="81" t="s">
        <v>11</v>
      </c>
      <c r="E21" s="80"/>
      <c r="F21" s="83"/>
      <c r="G21" s="83"/>
      <c r="H21" s="83"/>
      <c r="I21" s="84" t="s">
        <v>12</v>
      </c>
      <c r="J21" s="51" t="s">
        <v>1283</v>
      </c>
      <c r="K21" s="51">
        <v>500</v>
      </c>
      <c r="L21" s="51" t="s">
        <v>1283</v>
      </c>
      <c r="M21" s="51" t="s">
        <v>1283</v>
      </c>
      <c r="N21" s="51" t="s">
        <v>1283</v>
      </c>
      <c r="O21" s="51" t="s">
        <v>1283</v>
      </c>
    </row>
    <row r="22" spans="1:15" s="97" customFormat="1" ht="15.75" x14ac:dyDescent="0.25">
      <c r="A22" s="80"/>
      <c r="B22" s="81"/>
      <c r="C22" s="82"/>
      <c r="D22" s="81" t="s">
        <v>911</v>
      </c>
      <c r="E22" s="80"/>
      <c r="F22" s="83"/>
      <c r="G22" s="83"/>
      <c r="H22" s="83"/>
      <c r="I22" s="84" t="s">
        <v>33</v>
      </c>
      <c r="J22" s="51" t="s">
        <v>1283</v>
      </c>
      <c r="K22" s="51" t="s">
        <v>1283</v>
      </c>
      <c r="L22" s="51" t="s">
        <v>1283</v>
      </c>
      <c r="M22" s="51" t="s">
        <v>1283</v>
      </c>
      <c r="N22" s="51" t="s">
        <v>1283</v>
      </c>
      <c r="O22" s="51">
        <v>8650</v>
      </c>
    </row>
    <row r="23" spans="1:15" s="97" customFormat="1" ht="15.75" x14ac:dyDescent="0.25">
      <c r="A23" s="80"/>
      <c r="B23" s="81"/>
      <c r="C23" s="82"/>
      <c r="D23" s="81" t="s">
        <v>915</v>
      </c>
      <c r="E23" s="80"/>
      <c r="F23" s="83"/>
      <c r="G23" s="83"/>
      <c r="H23" s="83"/>
      <c r="I23" s="84" t="s">
        <v>913</v>
      </c>
      <c r="J23" s="51" t="s">
        <v>1283</v>
      </c>
      <c r="K23" s="51" t="s">
        <v>1283</v>
      </c>
      <c r="L23" s="51" t="s">
        <v>1283</v>
      </c>
      <c r="M23" s="51" t="s">
        <v>1283</v>
      </c>
      <c r="N23" s="51" t="s">
        <v>1283</v>
      </c>
      <c r="O23" s="51">
        <v>70647</v>
      </c>
    </row>
    <row r="24" spans="1:15" s="97" customFormat="1" ht="15.75" x14ac:dyDescent="0.25">
      <c r="A24" s="80"/>
      <c r="B24" s="81"/>
      <c r="C24" s="107"/>
      <c r="D24" s="81"/>
      <c r="E24" s="80"/>
      <c r="F24" s="80"/>
      <c r="G24" s="83"/>
      <c r="H24" s="80"/>
      <c r="I24" s="87"/>
      <c r="J24" s="51" t="s">
        <v>1283</v>
      </c>
      <c r="K24" s="51" t="s">
        <v>1283</v>
      </c>
      <c r="L24" s="51" t="s">
        <v>1283</v>
      </c>
      <c r="M24" s="51" t="s">
        <v>1283</v>
      </c>
      <c r="N24" s="51" t="s">
        <v>1283</v>
      </c>
      <c r="O24" s="51" t="s">
        <v>1283</v>
      </c>
    </row>
    <row r="25" spans="1:15" s="97" customFormat="1" ht="15.75" x14ac:dyDescent="0.25">
      <c r="A25" s="80"/>
      <c r="B25" s="81"/>
      <c r="C25" s="107"/>
      <c r="D25" s="81"/>
      <c r="E25" s="80"/>
      <c r="F25" s="80"/>
      <c r="G25" s="83"/>
      <c r="H25" s="80"/>
      <c r="I25" s="87"/>
      <c r="J25" s="51" t="s">
        <v>1283</v>
      </c>
      <c r="K25" s="51" t="s">
        <v>1283</v>
      </c>
      <c r="L25" s="51" t="s">
        <v>1283</v>
      </c>
      <c r="M25" s="51" t="s">
        <v>1283</v>
      </c>
      <c r="N25" s="51" t="s">
        <v>1283</v>
      </c>
      <c r="O25" s="51" t="s">
        <v>1283</v>
      </c>
    </row>
    <row r="26" spans="1:15" s="97" customFormat="1" ht="15.75" x14ac:dyDescent="0.25">
      <c r="A26" s="80"/>
      <c r="B26" s="81"/>
      <c r="C26" s="80"/>
      <c r="D26" s="81"/>
      <c r="E26" s="80"/>
      <c r="F26" s="80"/>
      <c r="G26" s="83"/>
      <c r="H26" s="80"/>
      <c r="I26" s="87"/>
      <c r="J26" s="51" t="s">
        <v>1283</v>
      </c>
      <c r="K26" s="51" t="s">
        <v>1283</v>
      </c>
      <c r="L26" s="51" t="s">
        <v>1283</v>
      </c>
      <c r="M26" s="51" t="s">
        <v>1283</v>
      </c>
      <c r="N26" s="51" t="s">
        <v>1283</v>
      </c>
      <c r="O26" s="51" t="s">
        <v>1283</v>
      </c>
    </row>
    <row r="27" spans="1:15" ht="15.75" x14ac:dyDescent="0.25">
      <c r="A27" s="7"/>
      <c r="B27" s="12"/>
      <c r="C27" s="7"/>
      <c r="D27" s="12"/>
      <c r="E27" s="7"/>
      <c r="F27" s="7"/>
      <c r="G27" s="8"/>
      <c r="H27" s="7"/>
      <c r="I27" s="14"/>
      <c r="J27" s="51" t="s">
        <v>1283</v>
      </c>
      <c r="K27" s="51" t="s">
        <v>1283</v>
      </c>
      <c r="L27" s="51" t="s">
        <v>1283</v>
      </c>
      <c r="M27" s="51" t="s">
        <v>1283</v>
      </c>
      <c r="N27" s="51" t="s">
        <v>1283</v>
      </c>
      <c r="O27" s="51" t="s">
        <v>1283</v>
      </c>
    </row>
    <row r="28" spans="1:15" ht="15.75" x14ac:dyDescent="0.25">
      <c r="A28" s="7"/>
      <c r="B28" s="12"/>
      <c r="C28" s="7"/>
      <c r="D28" s="12"/>
      <c r="E28" s="7"/>
      <c r="F28" s="7"/>
      <c r="G28" s="8"/>
      <c r="H28" s="7"/>
      <c r="I28" s="14"/>
      <c r="J28" s="51" t="s">
        <v>1283</v>
      </c>
      <c r="K28" s="51" t="s">
        <v>1283</v>
      </c>
      <c r="L28" s="51" t="s">
        <v>1283</v>
      </c>
      <c r="M28" s="51" t="s">
        <v>1283</v>
      </c>
      <c r="N28" s="51" t="s">
        <v>1283</v>
      </c>
      <c r="O28" s="51" t="s">
        <v>1283</v>
      </c>
    </row>
    <row r="29" spans="1:15" ht="15.75" x14ac:dyDescent="0.25">
      <c r="A29" s="7"/>
      <c r="B29" s="12"/>
      <c r="C29" s="11"/>
      <c r="D29" s="12"/>
      <c r="E29" s="7"/>
      <c r="F29" s="8"/>
      <c r="G29" s="8"/>
      <c r="H29" s="8"/>
      <c r="I29" s="14"/>
      <c r="J29" s="51" t="s">
        <v>1283</v>
      </c>
      <c r="K29" s="51" t="s">
        <v>1283</v>
      </c>
      <c r="L29" s="51" t="s">
        <v>1283</v>
      </c>
      <c r="M29" s="51" t="s">
        <v>1283</v>
      </c>
      <c r="N29" s="51" t="s">
        <v>1283</v>
      </c>
      <c r="O29" s="51" t="s">
        <v>1283</v>
      </c>
    </row>
    <row r="30" spans="1:15" ht="15.75" x14ac:dyDescent="0.25">
      <c r="A30" s="7"/>
      <c r="B30" s="12"/>
      <c r="C30" s="7"/>
      <c r="D30" s="12"/>
      <c r="E30" s="7"/>
      <c r="F30" s="8"/>
      <c r="G30" s="8"/>
      <c r="H30" s="8"/>
      <c r="I30" s="14"/>
      <c r="J30" s="51" t="s">
        <v>1283</v>
      </c>
      <c r="K30" s="51" t="s">
        <v>1283</v>
      </c>
      <c r="L30" s="51" t="s">
        <v>1283</v>
      </c>
      <c r="M30" s="51" t="s">
        <v>1283</v>
      </c>
      <c r="N30" s="51" t="s">
        <v>1283</v>
      </c>
      <c r="O30" s="51" t="s">
        <v>1283</v>
      </c>
    </row>
    <row r="31" spans="1:15" ht="15.75" x14ac:dyDescent="0.25">
      <c r="A31" s="7"/>
      <c r="B31" s="12"/>
      <c r="C31" s="7"/>
      <c r="D31" s="12"/>
      <c r="E31" s="7"/>
      <c r="F31" s="8"/>
      <c r="G31" s="8"/>
      <c r="H31" s="8"/>
      <c r="I31" s="86"/>
      <c r="J31" s="51" t="s">
        <v>1283</v>
      </c>
      <c r="K31" s="51" t="s">
        <v>1283</v>
      </c>
      <c r="L31" s="51" t="s">
        <v>1283</v>
      </c>
      <c r="M31" s="51" t="s">
        <v>1283</v>
      </c>
      <c r="N31" s="51" t="s">
        <v>1283</v>
      </c>
      <c r="O31" s="51" t="s">
        <v>1283</v>
      </c>
    </row>
    <row r="32" spans="1:15" ht="15.75" x14ac:dyDescent="0.25">
      <c r="A32" s="203"/>
      <c r="B32" s="12"/>
      <c r="C32" s="25"/>
      <c r="D32" s="12"/>
      <c r="E32" s="7"/>
      <c r="F32" s="9"/>
      <c r="G32" s="44"/>
      <c r="H32" s="9"/>
      <c r="I32" s="44"/>
      <c r="J32" s="52"/>
      <c r="K32" s="54"/>
      <c r="L32" s="52"/>
      <c r="M32" s="54"/>
      <c r="N32" s="52"/>
      <c r="O32" s="54"/>
    </row>
    <row r="33" spans="1:15" ht="15.75" x14ac:dyDescent="0.25">
      <c r="A33" s="7"/>
      <c r="B33" s="12"/>
      <c r="C33" s="11"/>
      <c r="D33" s="12"/>
      <c r="E33" s="7"/>
      <c r="F33" s="8"/>
      <c r="G33" s="8"/>
      <c r="H33" s="8"/>
      <c r="I33" s="46"/>
      <c r="J33" s="52"/>
      <c r="K33" s="54"/>
      <c r="L33" s="52"/>
      <c r="M33" s="54"/>
      <c r="N33" s="52"/>
      <c r="O33" s="54"/>
    </row>
    <row r="34" spans="1:15" ht="15.75" x14ac:dyDescent="0.25">
      <c r="A34" s="7"/>
      <c r="B34" s="12"/>
      <c r="C34" s="11"/>
      <c r="D34" s="12"/>
      <c r="E34" s="7"/>
      <c r="F34" s="8"/>
      <c r="G34" s="86"/>
      <c r="H34" s="86"/>
      <c r="I34" s="185"/>
      <c r="J34" s="52"/>
      <c r="K34" s="54"/>
      <c r="L34" s="52"/>
      <c r="M34" s="54"/>
      <c r="N34" s="52"/>
      <c r="O34" s="54"/>
    </row>
    <row r="35" spans="1:15" ht="15.75" x14ac:dyDescent="0.25">
      <c r="A35" s="7"/>
      <c r="B35" s="12"/>
      <c r="C35" s="7"/>
      <c r="D35" s="12"/>
      <c r="E35" s="7"/>
      <c r="F35" s="7"/>
      <c r="G35" s="17"/>
      <c r="H35" s="7"/>
      <c r="I35" s="46"/>
      <c r="J35" s="55"/>
      <c r="K35" s="54"/>
      <c r="L35" s="52"/>
      <c r="M35" s="54"/>
      <c r="N35" s="52"/>
      <c r="O35" s="54"/>
    </row>
    <row r="36" spans="1:15" ht="15.75" x14ac:dyDescent="0.25">
      <c r="A36" s="7"/>
      <c r="B36" s="12"/>
      <c r="C36" s="7"/>
      <c r="D36" s="12"/>
      <c r="E36" s="7"/>
      <c r="F36" s="7"/>
      <c r="G36" s="86"/>
      <c r="H36" s="86"/>
      <c r="I36" s="185"/>
      <c r="J36" s="55"/>
      <c r="K36" s="54"/>
      <c r="L36" s="52"/>
      <c r="M36" s="54"/>
      <c r="N36" s="52"/>
      <c r="O36" s="54"/>
    </row>
    <row r="37" spans="1:15" ht="15.75" x14ac:dyDescent="0.25">
      <c r="A37" s="7"/>
      <c r="B37" s="12"/>
      <c r="C37" s="7"/>
      <c r="D37" s="12"/>
      <c r="E37" s="7"/>
      <c r="F37" s="7"/>
      <c r="G37" s="86"/>
      <c r="H37" s="86"/>
      <c r="I37" s="185"/>
      <c r="J37" s="55"/>
      <c r="K37" s="54"/>
      <c r="L37" s="52"/>
      <c r="M37" s="54"/>
      <c r="N37" s="52"/>
      <c r="O37" s="54"/>
    </row>
    <row r="38" spans="1:15" ht="15.75" x14ac:dyDescent="0.25">
      <c r="A38" s="7"/>
      <c r="B38" s="12"/>
      <c r="C38" s="7"/>
      <c r="D38" s="12"/>
      <c r="E38" s="7"/>
      <c r="F38" s="7"/>
      <c r="G38" s="86"/>
      <c r="H38" s="86"/>
      <c r="I38" s="185"/>
      <c r="J38" s="55"/>
      <c r="K38" s="54"/>
      <c r="L38" s="52"/>
      <c r="M38" s="54"/>
      <c r="N38" s="52"/>
      <c r="O38" s="54"/>
    </row>
    <row r="39" spans="1:15" ht="15.75" x14ac:dyDescent="0.25">
      <c r="A39" s="7"/>
      <c r="B39" s="12"/>
      <c r="C39" s="7"/>
      <c r="D39" s="12"/>
      <c r="E39" s="7"/>
      <c r="F39" s="7"/>
      <c r="G39" s="17"/>
      <c r="H39" s="7"/>
      <c r="I39" s="46"/>
      <c r="J39" s="55"/>
      <c r="K39" s="54"/>
      <c r="L39" s="52"/>
      <c r="M39" s="54"/>
      <c r="N39" s="52"/>
      <c r="O39" s="54"/>
    </row>
    <row r="40" spans="1:15" ht="15.75" x14ac:dyDescent="0.25">
      <c r="A40" s="7"/>
      <c r="B40" s="12"/>
      <c r="C40" s="7"/>
      <c r="D40" s="12"/>
      <c r="E40" s="7"/>
      <c r="F40" s="7"/>
      <c r="G40" s="86"/>
      <c r="H40" s="86"/>
      <c r="I40" s="185"/>
      <c r="J40" s="55"/>
      <c r="K40" s="54"/>
      <c r="L40" s="52"/>
      <c r="M40" s="54"/>
      <c r="N40" s="52"/>
      <c r="O40" s="54"/>
    </row>
    <row r="41" spans="1:15" ht="15.75" x14ac:dyDescent="0.25">
      <c r="A41" s="7"/>
      <c r="B41" s="12"/>
      <c r="C41" s="7"/>
      <c r="D41" s="12"/>
      <c r="E41" s="7"/>
      <c r="F41" s="7"/>
      <c r="G41" s="17"/>
      <c r="H41" s="7"/>
      <c r="I41" s="46"/>
      <c r="J41" s="55"/>
      <c r="K41" s="54"/>
      <c r="L41" s="52"/>
      <c r="M41" s="54"/>
      <c r="N41" s="52"/>
      <c r="O41" s="54"/>
    </row>
    <row r="42" spans="1:15" ht="15.75" x14ac:dyDescent="0.25">
      <c r="A42" s="26"/>
      <c r="B42" s="27"/>
      <c r="C42" s="26"/>
      <c r="D42" s="27"/>
      <c r="E42" s="26"/>
      <c r="F42" s="26"/>
      <c r="G42" s="29"/>
      <c r="H42" s="29"/>
      <c r="I42" s="29"/>
      <c r="J42" s="56"/>
      <c r="K42" s="57"/>
      <c r="L42" s="58"/>
      <c r="M42" s="57"/>
      <c r="N42" s="58"/>
      <c r="O42" s="57"/>
    </row>
    <row r="43" spans="1:15" ht="78.75" customHeight="1" x14ac:dyDescent="0.25">
      <c r="A43" s="361" t="s">
        <v>316</v>
      </c>
      <c r="B43" s="362"/>
      <c r="C43" s="362"/>
      <c r="D43" s="362"/>
      <c r="E43" s="362"/>
      <c r="F43" s="362"/>
      <c r="G43" s="362"/>
      <c r="H43" s="363"/>
      <c r="I43" s="2" t="s">
        <v>45</v>
      </c>
      <c r="J43" s="2" t="s">
        <v>4</v>
      </c>
      <c r="K43" s="2" t="s">
        <v>3</v>
      </c>
      <c r="L43" s="2" t="s">
        <v>34</v>
      </c>
      <c r="M43" s="2" t="s">
        <v>43</v>
      </c>
      <c r="N43" s="2" t="s">
        <v>51</v>
      </c>
      <c r="O43" s="2" t="s">
        <v>44</v>
      </c>
    </row>
    <row r="44" spans="1:15" ht="16.5" customHeight="1" x14ac:dyDescent="0.25">
      <c r="A44" s="35"/>
      <c r="B44" s="36"/>
      <c r="C44" s="369" t="s">
        <v>52</v>
      </c>
      <c r="D44" s="369"/>
      <c r="E44" s="369"/>
      <c r="F44" s="369"/>
      <c r="G44" s="369"/>
      <c r="H44" s="369"/>
      <c r="I44" s="370"/>
      <c r="J44" s="20">
        <v>76895</v>
      </c>
      <c r="K44" s="20">
        <v>500</v>
      </c>
      <c r="L44" s="21">
        <v>-76395</v>
      </c>
      <c r="M44" s="86"/>
      <c r="N44" s="86"/>
      <c r="O44" s="86"/>
    </row>
    <row r="45" spans="1:15" ht="16.5" customHeight="1" x14ac:dyDescent="0.25">
      <c r="A45" s="37"/>
      <c r="B45" s="38"/>
      <c r="C45" s="366" t="s">
        <v>53</v>
      </c>
      <c r="D45" s="366"/>
      <c r="E45" s="366"/>
      <c r="F45" s="366"/>
      <c r="G45" s="366"/>
      <c r="H45" s="366"/>
      <c r="I45" s="367"/>
      <c r="J45" s="22">
        <v>2902</v>
      </c>
      <c r="K45" s="22">
        <v>0</v>
      </c>
      <c r="L45" s="22">
        <v>-2902</v>
      </c>
      <c r="M45" s="19"/>
      <c r="N45" s="19"/>
      <c r="O45" s="19"/>
    </row>
    <row r="46" spans="1:15" ht="16.5" customHeight="1" x14ac:dyDescent="0.25">
      <c r="A46" s="39"/>
      <c r="B46" s="40"/>
      <c r="C46" s="364" t="s">
        <v>54</v>
      </c>
      <c r="D46" s="364"/>
      <c r="E46" s="364"/>
      <c r="F46" s="364"/>
      <c r="G46" s="364"/>
      <c r="H46" s="364"/>
      <c r="I46" s="365"/>
      <c r="J46" s="21">
        <v>79797</v>
      </c>
      <c r="K46" s="21">
        <v>500</v>
      </c>
      <c r="L46" s="21">
        <v>-79297</v>
      </c>
      <c r="M46" s="86"/>
      <c r="N46" s="86"/>
      <c r="O46" s="86"/>
    </row>
    <row r="47" spans="1:15" ht="16.5" customHeight="1" x14ac:dyDescent="0.25">
      <c r="A47" s="37"/>
      <c r="B47" s="38"/>
      <c r="C47" s="366" t="s">
        <v>55</v>
      </c>
      <c r="D47" s="366"/>
      <c r="E47" s="366"/>
      <c r="F47" s="366"/>
      <c r="G47" s="366"/>
      <c r="H47" s="366"/>
      <c r="I47" s="367"/>
      <c r="J47" s="22">
        <v>0</v>
      </c>
      <c r="K47" s="22">
        <v>79297</v>
      </c>
      <c r="L47" s="22">
        <v>79297</v>
      </c>
      <c r="M47" s="19"/>
      <c r="N47" s="19"/>
      <c r="O47" s="19"/>
    </row>
    <row r="48" spans="1:15" ht="16.5" customHeight="1" x14ac:dyDescent="0.25">
      <c r="A48" s="41"/>
      <c r="B48" s="42"/>
      <c r="C48" s="358" t="s">
        <v>56</v>
      </c>
      <c r="D48" s="358"/>
      <c r="E48" s="358"/>
      <c r="F48" s="358"/>
      <c r="G48" s="358"/>
      <c r="H48" s="358"/>
      <c r="I48" s="359"/>
      <c r="J48" s="34">
        <v>79797</v>
      </c>
      <c r="K48" s="34">
        <v>79797</v>
      </c>
      <c r="L48" s="34">
        <v>0</v>
      </c>
      <c r="M48" s="33">
        <v>6</v>
      </c>
      <c r="N48" s="33">
        <v>6</v>
      </c>
      <c r="O48" s="29"/>
    </row>
    <row r="49" spans="1:15" ht="15.75" x14ac:dyDescent="0.25">
      <c r="A49" s="4"/>
      <c r="B49" s="4"/>
      <c r="C49" s="4"/>
      <c r="D49" s="4"/>
      <c r="E49" s="4"/>
      <c r="F49" s="4"/>
      <c r="G49" s="3"/>
      <c r="H49" s="4"/>
      <c r="I49" s="23"/>
      <c r="J49" s="5"/>
      <c r="K49" s="5"/>
      <c r="L49" s="5"/>
      <c r="M49" s="6"/>
      <c r="N49" s="6"/>
      <c r="O49" s="6"/>
    </row>
    <row r="50" spans="1:15" x14ac:dyDescent="0.25">
      <c r="A50" s="13"/>
      <c r="B50" s="13"/>
      <c r="C50" s="24"/>
      <c r="D50" s="13"/>
      <c r="E50" s="13"/>
      <c r="F50" s="13"/>
      <c r="G50" s="24"/>
      <c r="H50" s="13"/>
      <c r="I50" s="6"/>
      <c r="J50" s="6"/>
      <c r="K50" s="6"/>
      <c r="L50" s="6"/>
      <c r="M50" s="6"/>
      <c r="N50" s="6"/>
      <c r="O50" s="6"/>
    </row>
    <row r="53" spans="1:15" x14ac:dyDescent="0.25">
      <c r="J53" s="357" t="s">
        <v>1203</v>
      </c>
      <c r="K53" s="357"/>
      <c r="L53" s="357"/>
      <c r="M53" s="357"/>
    </row>
    <row r="55" spans="1:15" x14ac:dyDescent="0.25">
      <c r="J55" t="s">
        <v>39</v>
      </c>
      <c r="K55" t="s">
        <v>333</v>
      </c>
      <c r="L55" t="s">
        <v>8</v>
      </c>
      <c r="M55" t="s">
        <v>402</v>
      </c>
    </row>
    <row r="56" spans="1:15" x14ac:dyDescent="0.25">
      <c r="C56" t="s">
        <v>19</v>
      </c>
      <c r="D56" t="s">
        <v>20</v>
      </c>
      <c r="J56" s="60">
        <f>SUMIF($D$10:$D$29,$C56,$J$10:$J$29)</f>
        <v>38651</v>
      </c>
      <c r="K56" s="60"/>
      <c r="L56" s="60"/>
      <c r="M56" s="60">
        <f>J56+K56+L56</f>
        <v>38651</v>
      </c>
    </row>
    <row r="57" spans="1:15" x14ac:dyDescent="0.25">
      <c r="C57" t="s">
        <v>21</v>
      </c>
      <c r="D57" t="s">
        <v>374</v>
      </c>
      <c r="J57" s="60">
        <f>SUMIF($D$10:$D$29,$C57,$J$10:$J$29)</f>
        <v>7553</v>
      </c>
      <c r="K57" s="60"/>
      <c r="L57" s="60"/>
      <c r="M57" s="60">
        <f t="shared" ref="M57:M71" si="0">J57+K57+L57</f>
        <v>7553</v>
      </c>
    </row>
    <row r="58" spans="1:15" x14ac:dyDescent="0.25">
      <c r="C58" t="s">
        <v>23</v>
      </c>
      <c r="D58" t="s">
        <v>24</v>
      </c>
      <c r="J58" s="60">
        <f>SUMIF($D$10:$D$29,$C58,$J$10:$J$29)</f>
        <v>26768</v>
      </c>
      <c r="K58" s="60"/>
      <c r="L58" s="60"/>
      <c r="M58" s="60">
        <f t="shared" si="0"/>
        <v>26768</v>
      </c>
    </row>
    <row r="59" spans="1:15" x14ac:dyDescent="0.25">
      <c r="C59" t="s">
        <v>25</v>
      </c>
      <c r="D59" t="s">
        <v>26</v>
      </c>
      <c r="J59" s="60">
        <f>SUMIF($D$10:$D$29,$C59,$J$10:$J$29)</f>
        <v>0</v>
      </c>
      <c r="K59" s="60"/>
      <c r="L59" s="60"/>
      <c r="M59" s="60">
        <f t="shared" si="0"/>
        <v>0</v>
      </c>
    </row>
    <row r="60" spans="1:15" x14ac:dyDescent="0.25">
      <c r="C60" t="s">
        <v>27</v>
      </c>
      <c r="D60" t="s">
        <v>369</v>
      </c>
      <c r="J60" s="60">
        <f>SUMIF($D$10:$D$29,$C60,$J$10:$J$29)</f>
        <v>3923</v>
      </c>
      <c r="K60" s="60"/>
      <c r="L60" s="60"/>
      <c r="M60" s="60">
        <f t="shared" si="0"/>
        <v>3923</v>
      </c>
    </row>
    <row r="61" spans="1:15" x14ac:dyDescent="0.25">
      <c r="C61" t="s">
        <v>28</v>
      </c>
      <c r="D61" t="s">
        <v>370</v>
      </c>
      <c r="J61" s="60">
        <f>SUMIF($D$10:$D$29,$C61,$L$10:$L$29)</f>
        <v>2902</v>
      </c>
      <c r="K61" s="60"/>
      <c r="L61" s="60"/>
      <c r="M61" s="60">
        <f t="shared" si="0"/>
        <v>2902</v>
      </c>
    </row>
    <row r="62" spans="1:15" x14ac:dyDescent="0.25">
      <c r="C62" t="s">
        <v>29</v>
      </c>
      <c r="D62" t="s">
        <v>30</v>
      </c>
      <c r="J62" s="60">
        <f>SUMIF($D$10:$D$29,$C62,$L$10:$L$29)</f>
        <v>0</v>
      </c>
      <c r="K62" s="60"/>
      <c r="L62" s="60"/>
      <c r="M62" s="60">
        <f t="shared" si="0"/>
        <v>0</v>
      </c>
    </row>
    <row r="63" spans="1:15" x14ac:dyDescent="0.25">
      <c r="C63" t="s">
        <v>31</v>
      </c>
      <c r="D63" t="s">
        <v>32</v>
      </c>
      <c r="J63" s="60">
        <f>SUMIF($D$10:$D$29,$C63,$L$10:$L$29)</f>
        <v>0</v>
      </c>
      <c r="K63" s="60"/>
      <c r="L63" s="60"/>
      <c r="M63" s="60">
        <f t="shared" si="0"/>
        <v>0</v>
      </c>
    </row>
    <row r="64" spans="1:15" s="59" customFormat="1" x14ac:dyDescent="0.25">
      <c r="C64" s="59" t="s">
        <v>375</v>
      </c>
      <c r="D64" s="59" t="s">
        <v>376</v>
      </c>
      <c r="J64" s="171">
        <f>SUM(J65:J71)</f>
        <v>0</v>
      </c>
      <c r="K64" s="171">
        <f t="shared" ref="K64:L64" si="1">SUM(K65:K71)</f>
        <v>0</v>
      </c>
      <c r="L64" s="171">
        <f t="shared" si="1"/>
        <v>0</v>
      </c>
      <c r="M64" s="171">
        <f t="shared" si="0"/>
        <v>0</v>
      </c>
    </row>
    <row r="65" spans="3:13" x14ac:dyDescent="0.25">
      <c r="C65" t="s">
        <v>921</v>
      </c>
      <c r="D65" t="s">
        <v>928</v>
      </c>
      <c r="J65" s="172">
        <f t="shared" ref="J65:J71" si="2">SUMIF($D$10:$D$29,$C65,$N$10:$N$29)</f>
        <v>0</v>
      </c>
      <c r="K65" s="172"/>
      <c r="L65" s="172"/>
      <c r="M65" s="172">
        <f t="shared" si="0"/>
        <v>0</v>
      </c>
    </row>
    <row r="66" spans="3:13" x14ac:dyDescent="0.25">
      <c r="C66" t="s">
        <v>922</v>
      </c>
      <c r="D66" t="s">
        <v>929</v>
      </c>
      <c r="J66" s="172">
        <f t="shared" si="2"/>
        <v>0</v>
      </c>
      <c r="K66" s="172"/>
      <c r="L66" s="172"/>
      <c r="M66" s="172">
        <f t="shared" si="0"/>
        <v>0</v>
      </c>
    </row>
    <row r="67" spans="3:13" x14ac:dyDescent="0.25">
      <c r="C67" t="s">
        <v>923</v>
      </c>
      <c r="D67" t="s">
        <v>930</v>
      </c>
      <c r="J67" s="172">
        <f t="shared" si="2"/>
        <v>0</v>
      </c>
      <c r="K67" s="172"/>
      <c r="L67" s="172"/>
      <c r="M67" s="172">
        <f t="shared" si="0"/>
        <v>0</v>
      </c>
    </row>
    <row r="68" spans="3:13" x14ac:dyDescent="0.25">
      <c r="C68" t="s">
        <v>924</v>
      </c>
      <c r="D68" t="s">
        <v>931</v>
      </c>
      <c r="J68" s="172">
        <f t="shared" si="2"/>
        <v>0</v>
      </c>
      <c r="K68" s="172"/>
      <c r="L68" s="172"/>
      <c r="M68" s="172">
        <f t="shared" si="0"/>
        <v>0</v>
      </c>
    </row>
    <row r="69" spans="3:13" x14ac:dyDescent="0.25">
      <c r="C69" t="s">
        <v>925</v>
      </c>
      <c r="D69" t="s">
        <v>932</v>
      </c>
      <c r="J69" s="172">
        <f t="shared" si="2"/>
        <v>0</v>
      </c>
      <c r="K69" s="172"/>
      <c r="L69" s="172"/>
      <c r="M69" s="172">
        <f t="shared" si="0"/>
        <v>0</v>
      </c>
    </row>
    <row r="70" spans="3:13" x14ac:dyDescent="0.25">
      <c r="C70" t="s">
        <v>926</v>
      </c>
      <c r="D70" t="s">
        <v>933</v>
      </c>
      <c r="J70" s="172">
        <f t="shared" si="2"/>
        <v>0</v>
      </c>
      <c r="K70" s="172"/>
      <c r="L70" s="172"/>
      <c r="M70" s="172">
        <f t="shared" si="0"/>
        <v>0</v>
      </c>
    </row>
    <row r="71" spans="3:13" x14ac:dyDescent="0.25">
      <c r="C71" t="s">
        <v>927</v>
      </c>
      <c r="D71" t="s">
        <v>934</v>
      </c>
      <c r="J71" s="172">
        <f t="shared" si="2"/>
        <v>0</v>
      </c>
      <c r="K71" s="172"/>
      <c r="L71" s="172"/>
      <c r="M71" s="172">
        <f t="shared" si="0"/>
        <v>0</v>
      </c>
    </row>
    <row r="72" spans="3:13" s="59" customFormat="1" x14ac:dyDescent="0.25">
      <c r="D72" s="59" t="s">
        <v>377</v>
      </c>
      <c r="J72" s="171">
        <f>SUM(J56:J64)</f>
        <v>79797</v>
      </c>
      <c r="K72" s="171">
        <f t="shared" ref="K72:L72" si="3">SUM(K56:K64)</f>
        <v>0</v>
      </c>
      <c r="L72" s="171">
        <f t="shared" si="3"/>
        <v>0</v>
      </c>
      <c r="M72" s="171">
        <f>J72+K72+L72</f>
        <v>79797</v>
      </c>
    </row>
    <row r="73" spans="3:13" x14ac:dyDescent="0.25">
      <c r="C73" t="s">
        <v>5</v>
      </c>
      <c r="D73" t="s">
        <v>332</v>
      </c>
      <c r="J73" s="60">
        <f>SUMIF($D$10:$D$29,$C73,$K$10:$K$29)</f>
        <v>0</v>
      </c>
      <c r="K73" s="60"/>
      <c r="L73" s="60"/>
      <c r="M73" s="60">
        <f t="shared" ref="M73:M79" si="4">J73+K73+L73</f>
        <v>0</v>
      </c>
    </row>
    <row r="74" spans="3:13" x14ac:dyDescent="0.25">
      <c r="C74" t="s">
        <v>6</v>
      </c>
      <c r="D74" t="s">
        <v>7</v>
      </c>
      <c r="J74" s="60">
        <f>SUMIF($D$10:$D$29,$C74,$M$10:$M$29)</f>
        <v>0</v>
      </c>
      <c r="K74" s="60"/>
      <c r="L74" s="60"/>
      <c r="M74" s="60">
        <f t="shared" si="4"/>
        <v>0</v>
      </c>
    </row>
    <row r="75" spans="3:13" x14ac:dyDescent="0.25">
      <c r="C75" t="s">
        <v>9</v>
      </c>
      <c r="D75" t="s">
        <v>10</v>
      </c>
      <c r="J75" s="60">
        <f>SUMIF($D$10:$D$29,$C75,$K$10:$K$29)</f>
        <v>0</v>
      </c>
      <c r="K75" s="60"/>
      <c r="L75" s="60"/>
      <c r="M75" s="60">
        <f t="shared" si="4"/>
        <v>0</v>
      </c>
    </row>
    <row r="76" spans="3:13" x14ac:dyDescent="0.25">
      <c r="C76" t="s">
        <v>11</v>
      </c>
      <c r="D76" t="s">
        <v>12</v>
      </c>
      <c r="J76" s="60">
        <f>SUMIF($D$10:$D$29,$C76,$K$10:$K$29)</f>
        <v>500</v>
      </c>
      <c r="K76" s="60"/>
      <c r="L76" s="60"/>
      <c r="M76" s="60">
        <f t="shared" si="4"/>
        <v>500</v>
      </c>
    </row>
    <row r="77" spans="3:13" x14ac:dyDescent="0.25">
      <c r="C77" t="s">
        <v>13</v>
      </c>
      <c r="D77" t="s">
        <v>14</v>
      </c>
      <c r="J77" s="60">
        <f>SUMIF($D$10:$D$29,$C77,$M$10:$M$29)</f>
        <v>0</v>
      </c>
      <c r="K77" s="60"/>
      <c r="L77" s="60"/>
      <c r="M77" s="60">
        <f t="shared" si="4"/>
        <v>0</v>
      </c>
    </row>
    <row r="78" spans="3:13" x14ac:dyDescent="0.25">
      <c r="C78" t="s">
        <v>15</v>
      </c>
      <c r="D78" t="s">
        <v>16</v>
      </c>
      <c r="J78" s="60">
        <f>SUMIF($D$10:$D$29,$C78,$K$10:$K$29)</f>
        <v>0</v>
      </c>
      <c r="K78" s="60"/>
      <c r="L78" s="60"/>
      <c r="M78" s="60">
        <f t="shared" si="4"/>
        <v>0</v>
      </c>
    </row>
    <row r="79" spans="3:13" x14ac:dyDescent="0.25">
      <c r="C79" t="s">
        <v>17</v>
      </c>
      <c r="D79" t="s">
        <v>18</v>
      </c>
      <c r="J79" s="60">
        <f>SUMIF($D$10:$D$29,$C79,$M$10:$M$29)</f>
        <v>0</v>
      </c>
      <c r="K79" s="60"/>
      <c r="L79" s="60"/>
      <c r="M79" s="60">
        <f t="shared" si="4"/>
        <v>0</v>
      </c>
    </row>
    <row r="80" spans="3:13" s="59" customFormat="1" x14ac:dyDescent="0.25">
      <c r="C80" s="59" t="s">
        <v>40</v>
      </c>
      <c r="D80" s="59" t="s">
        <v>364</v>
      </c>
      <c r="J80" s="171">
        <f>SUM(J81:J88)</f>
        <v>79297</v>
      </c>
      <c r="K80" s="171">
        <f t="shared" ref="K80:M80" si="5">SUM(K81:K88)</f>
        <v>0</v>
      </c>
      <c r="L80" s="171">
        <f t="shared" si="5"/>
        <v>0</v>
      </c>
      <c r="M80" s="171">
        <f t="shared" si="5"/>
        <v>79297</v>
      </c>
    </row>
    <row r="81" spans="3:13" x14ac:dyDescent="0.25">
      <c r="C81" t="s">
        <v>907</v>
      </c>
      <c r="D81" t="s">
        <v>908</v>
      </c>
      <c r="J81" s="172">
        <f t="shared" ref="J81:J88" si="6">SUMIF($D$10:$D$29,$C81,$O$10:$O$29)</f>
        <v>0</v>
      </c>
      <c r="K81" s="172"/>
      <c r="L81" s="172"/>
      <c r="M81" s="172">
        <f t="shared" ref="M81:M88" si="7">J81+K81+L81</f>
        <v>0</v>
      </c>
    </row>
    <row r="82" spans="3:13" x14ac:dyDescent="0.25">
      <c r="C82" t="s">
        <v>909</v>
      </c>
      <c r="D82" t="s">
        <v>910</v>
      </c>
      <c r="J82" s="172">
        <f t="shared" si="6"/>
        <v>0</v>
      </c>
      <c r="K82" s="172"/>
      <c r="L82" s="172"/>
      <c r="M82" s="172">
        <f t="shared" si="7"/>
        <v>0</v>
      </c>
    </row>
    <row r="83" spans="3:13" x14ac:dyDescent="0.25">
      <c r="C83" t="s">
        <v>911</v>
      </c>
      <c r="D83" t="s">
        <v>33</v>
      </c>
      <c r="J83" s="172">
        <f t="shared" si="6"/>
        <v>8650</v>
      </c>
      <c r="K83" s="172"/>
      <c r="L83" s="172"/>
      <c r="M83" s="172">
        <f t="shared" si="7"/>
        <v>8650</v>
      </c>
    </row>
    <row r="84" spans="3:13" x14ac:dyDescent="0.25">
      <c r="C84" t="s">
        <v>912</v>
      </c>
      <c r="D84" t="s">
        <v>372</v>
      </c>
      <c r="J84" s="172">
        <f t="shared" si="6"/>
        <v>0</v>
      </c>
      <c r="K84" s="172"/>
      <c r="L84" s="172"/>
      <c r="M84" s="172">
        <f t="shared" si="7"/>
        <v>0</v>
      </c>
    </row>
    <row r="85" spans="3:13" x14ac:dyDescent="0.25">
      <c r="C85" t="s">
        <v>914</v>
      </c>
      <c r="D85" t="s">
        <v>916</v>
      </c>
      <c r="J85" s="172">
        <f t="shared" si="6"/>
        <v>0</v>
      </c>
      <c r="K85" s="172"/>
      <c r="L85" s="172"/>
      <c r="M85" s="172">
        <f t="shared" si="7"/>
        <v>0</v>
      </c>
    </row>
    <row r="86" spans="3:13" x14ac:dyDescent="0.25">
      <c r="C86" t="s">
        <v>915</v>
      </c>
      <c r="D86" t="s">
        <v>913</v>
      </c>
      <c r="J86" s="172">
        <f t="shared" si="6"/>
        <v>70647</v>
      </c>
      <c r="K86" s="172"/>
      <c r="L86" s="172"/>
      <c r="M86" s="172">
        <f t="shared" si="7"/>
        <v>70647</v>
      </c>
    </row>
    <row r="87" spans="3:13" x14ac:dyDescent="0.25">
      <c r="C87" t="s">
        <v>917</v>
      </c>
      <c r="D87" t="s">
        <v>918</v>
      </c>
      <c r="J87" s="172">
        <f t="shared" si="6"/>
        <v>0</v>
      </c>
      <c r="K87" s="172"/>
      <c r="L87" s="172"/>
      <c r="M87" s="172">
        <f t="shared" si="7"/>
        <v>0</v>
      </c>
    </row>
    <row r="88" spans="3:13" x14ac:dyDescent="0.25">
      <c r="C88" t="s">
        <v>919</v>
      </c>
      <c r="D88" t="s">
        <v>920</v>
      </c>
      <c r="J88" s="172">
        <f t="shared" si="6"/>
        <v>0</v>
      </c>
      <c r="K88" s="172"/>
      <c r="L88" s="172"/>
      <c r="M88" s="172">
        <f t="shared" si="7"/>
        <v>0</v>
      </c>
    </row>
    <row r="89" spans="3:13" s="59" customFormat="1" x14ac:dyDescent="0.25">
      <c r="D89" s="59" t="s">
        <v>378</v>
      </c>
      <c r="J89" s="171">
        <f>SUM(J73:J80)</f>
        <v>79797</v>
      </c>
      <c r="K89" s="171">
        <f>SUM(K73:K80)</f>
        <v>0</v>
      </c>
      <c r="L89" s="171">
        <f>SUM(L73:L80)</f>
        <v>0</v>
      </c>
      <c r="M89" s="171">
        <f>J89+K89+L89</f>
        <v>79797</v>
      </c>
    </row>
    <row r="93" spans="3:13" x14ac:dyDescent="0.25">
      <c r="I93" t="s">
        <v>716</v>
      </c>
      <c r="J93">
        <f>J72-J89</f>
        <v>0</v>
      </c>
      <c r="K93">
        <f t="shared" ref="K93:M93" si="8">K72-K89</f>
        <v>0</v>
      </c>
      <c r="L93">
        <f t="shared" si="8"/>
        <v>0</v>
      </c>
      <c r="M93">
        <f t="shared" si="8"/>
        <v>0</v>
      </c>
    </row>
    <row r="97" spans="10:10" x14ac:dyDescent="0.25">
      <c r="J97" s="60"/>
    </row>
  </sheetData>
  <mergeCells count="24">
    <mergeCell ref="J53:M53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8:I48"/>
    <mergeCell ref="C44:I44"/>
    <mergeCell ref="C45:I45"/>
    <mergeCell ref="A43:H43"/>
    <mergeCell ref="C46:I46"/>
    <mergeCell ref="C47:I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3"/>
  <sheetViews>
    <sheetView view="pageBreakPreview" zoomScale="45" zoomScaleNormal="100" zoomScaleSheetLayoutView="45" workbookViewId="0">
      <selection activeCell="J9" sqref="J9:O10"/>
    </sheetView>
  </sheetViews>
  <sheetFormatPr defaultRowHeight="15" x14ac:dyDescent="0.25"/>
  <cols>
    <col min="1" max="1" width="7.7109375" customWidth="1"/>
    <col min="2" max="2" width="8.5703125" customWidth="1"/>
    <col min="3" max="3" width="13.140625" customWidth="1"/>
    <col min="4" max="4" width="8.28515625" customWidth="1"/>
    <col min="5" max="5" width="14.5703125" customWidth="1"/>
    <col min="6" max="7" width="7.7109375" customWidth="1"/>
    <col min="8" max="8" width="34.8554687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331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100201</v>
      </c>
      <c r="C10" s="210" t="s">
        <v>380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ht="16.5" customHeight="1" x14ac:dyDescent="0.25">
      <c r="A11" s="7"/>
      <c r="B11" s="12"/>
      <c r="C11" s="11"/>
      <c r="D11" s="12" t="s">
        <v>19</v>
      </c>
      <c r="E11" s="7"/>
      <c r="F11" s="8"/>
      <c r="G11" s="8"/>
      <c r="H11" s="8"/>
      <c r="I11" s="86" t="s">
        <v>20</v>
      </c>
      <c r="J11" s="51">
        <v>677885</v>
      </c>
      <c r="K11" s="51" t="s">
        <v>1283</v>
      </c>
      <c r="L11" s="51" t="s">
        <v>1283</v>
      </c>
      <c r="M11" s="51" t="s">
        <v>1283</v>
      </c>
      <c r="N11" s="51" t="s">
        <v>1283</v>
      </c>
      <c r="O11" s="51" t="s">
        <v>1283</v>
      </c>
    </row>
    <row r="12" spans="1:15" ht="32.1" customHeight="1" x14ac:dyDescent="0.25">
      <c r="A12" s="7"/>
      <c r="B12" s="12"/>
      <c r="C12" s="43"/>
      <c r="D12" s="12" t="s">
        <v>21</v>
      </c>
      <c r="E12" s="7"/>
      <c r="F12" s="8"/>
      <c r="G12" s="8"/>
      <c r="H12" s="8"/>
      <c r="I12" s="86" t="s">
        <v>22</v>
      </c>
      <c r="J12" s="51">
        <v>117640</v>
      </c>
      <c r="K12" s="51" t="s">
        <v>1283</v>
      </c>
      <c r="L12" s="51" t="s">
        <v>1283</v>
      </c>
      <c r="M12" s="51" t="s">
        <v>1283</v>
      </c>
      <c r="N12" s="51" t="s">
        <v>1283</v>
      </c>
      <c r="O12" s="51" t="s">
        <v>1283</v>
      </c>
    </row>
    <row r="13" spans="1:15" ht="16.5" customHeight="1" x14ac:dyDescent="0.25">
      <c r="A13" s="7"/>
      <c r="B13" s="12"/>
      <c r="C13" s="43"/>
      <c r="D13" s="12" t="s">
        <v>23</v>
      </c>
      <c r="E13" s="7"/>
      <c r="F13" s="7"/>
      <c r="G13" s="8"/>
      <c r="H13" s="7"/>
      <c r="I13" s="14" t="s">
        <v>24</v>
      </c>
      <c r="J13" s="51">
        <v>2407878</v>
      </c>
      <c r="K13" s="51" t="s">
        <v>1283</v>
      </c>
      <c r="L13" s="51" t="s">
        <v>1283</v>
      </c>
      <c r="M13" s="51" t="s">
        <v>1283</v>
      </c>
      <c r="N13" s="51" t="s">
        <v>1283</v>
      </c>
      <c r="O13" s="51" t="s">
        <v>1283</v>
      </c>
    </row>
    <row r="14" spans="1:15" ht="16.5" customHeight="1" x14ac:dyDescent="0.25">
      <c r="A14" s="7"/>
      <c r="B14" s="12"/>
      <c r="C14" s="43"/>
      <c r="D14" s="12" t="s">
        <v>27</v>
      </c>
      <c r="E14" s="7"/>
      <c r="F14" s="7"/>
      <c r="G14" s="8"/>
      <c r="H14" s="7"/>
      <c r="I14" s="14" t="s">
        <v>369</v>
      </c>
      <c r="J14" s="51">
        <v>370000</v>
      </c>
      <c r="K14" s="51" t="s">
        <v>1283</v>
      </c>
      <c r="L14" s="51" t="s">
        <v>1283</v>
      </c>
      <c r="M14" s="51" t="s">
        <v>1283</v>
      </c>
      <c r="N14" s="51" t="s">
        <v>1283</v>
      </c>
      <c r="O14" s="51" t="s">
        <v>1283</v>
      </c>
    </row>
    <row r="15" spans="1:15" s="97" customFormat="1" ht="32.1" customHeight="1" x14ac:dyDescent="0.25">
      <c r="A15" s="80"/>
      <c r="B15" s="81"/>
      <c r="C15" s="82"/>
      <c r="D15" s="81"/>
      <c r="E15" s="50" t="s">
        <v>471</v>
      </c>
      <c r="F15" s="80"/>
      <c r="G15" s="83"/>
      <c r="H15" s="104" t="s">
        <v>853</v>
      </c>
      <c r="I15" s="87"/>
      <c r="J15" s="51" t="s">
        <v>1283</v>
      </c>
      <c r="K15" s="51" t="s">
        <v>1283</v>
      </c>
      <c r="L15" s="51" t="s">
        <v>1283</v>
      </c>
      <c r="M15" s="51" t="s">
        <v>1283</v>
      </c>
      <c r="N15" s="51" t="s">
        <v>1283</v>
      </c>
      <c r="O15" s="51" t="s">
        <v>1283</v>
      </c>
    </row>
    <row r="16" spans="1:15" s="97" customFormat="1" ht="16.5" customHeight="1" x14ac:dyDescent="0.25">
      <c r="A16" s="80"/>
      <c r="B16" s="81"/>
      <c r="C16" s="82"/>
      <c r="D16" s="81" t="s">
        <v>23</v>
      </c>
      <c r="E16" s="80"/>
      <c r="F16" s="80"/>
      <c r="G16" s="83"/>
      <c r="H16" s="83"/>
      <c r="I16" s="87" t="s">
        <v>24</v>
      </c>
      <c r="J16" s="51">
        <v>191</v>
      </c>
      <c r="K16" s="51" t="s">
        <v>1283</v>
      </c>
      <c r="L16" s="51" t="s">
        <v>1283</v>
      </c>
      <c r="M16" s="51" t="s">
        <v>1283</v>
      </c>
      <c r="N16" s="51" t="s">
        <v>1283</v>
      </c>
      <c r="O16" s="51" t="s">
        <v>1283</v>
      </c>
    </row>
    <row r="17" spans="1:15" s="97" customFormat="1" ht="16.5" customHeight="1" x14ac:dyDescent="0.25">
      <c r="A17" s="80"/>
      <c r="B17" s="81"/>
      <c r="C17" s="82"/>
      <c r="D17" s="81" t="s">
        <v>28</v>
      </c>
      <c r="E17" s="80"/>
      <c r="F17" s="80"/>
      <c r="G17" s="83"/>
      <c r="H17" s="83"/>
      <c r="I17" s="87" t="s">
        <v>370</v>
      </c>
      <c r="J17" s="51" t="s">
        <v>1283</v>
      </c>
      <c r="K17" s="51" t="s">
        <v>1283</v>
      </c>
      <c r="L17" s="51">
        <v>171394</v>
      </c>
      <c r="M17" s="51" t="s">
        <v>1283</v>
      </c>
      <c r="N17" s="51" t="s">
        <v>1283</v>
      </c>
      <c r="O17" s="51" t="s">
        <v>1283</v>
      </c>
    </row>
    <row r="18" spans="1:15" s="97" customFormat="1" ht="16.5" customHeight="1" x14ac:dyDescent="0.25">
      <c r="A18" s="80"/>
      <c r="B18" s="81"/>
      <c r="C18" s="82"/>
      <c r="D18" s="81" t="s">
        <v>28</v>
      </c>
      <c r="E18" s="83" t="s">
        <v>471</v>
      </c>
      <c r="F18" s="83"/>
      <c r="G18" s="83"/>
      <c r="H18" s="83" t="s">
        <v>854</v>
      </c>
      <c r="I18" s="84" t="s">
        <v>370</v>
      </c>
      <c r="J18" s="51" t="s">
        <v>1283</v>
      </c>
      <c r="K18" s="51" t="s">
        <v>1283</v>
      </c>
      <c r="L18" s="51">
        <v>3175</v>
      </c>
      <c r="M18" s="51" t="s">
        <v>1283</v>
      </c>
      <c r="N18" s="51" t="s">
        <v>1283</v>
      </c>
      <c r="O18" s="51" t="s">
        <v>1283</v>
      </c>
    </row>
    <row r="19" spans="1:15" s="97" customFormat="1" ht="16.5" customHeight="1" x14ac:dyDescent="0.25">
      <c r="A19" s="80"/>
      <c r="B19" s="81"/>
      <c r="C19" s="82"/>
      <c r="D19" s="81" t="s">
        <v>29</v>
      </c>
      <c r="E19" s="83" t="s">
        <v>471</v>
      </c>
      <c r="F19" s="83"/>
      <c r="G19" s="83"/>
      <c r="H19" s="83" t="s">
        <v>855</v>
      </c>
      <c r="I19" s="84" t="s">
        <v>30</v>
      </c>
      <c r="J19" s="51" t="s">
        <v>1283</v>
      </c>
      <c r="K19" s="51" t="s">
        <v>1283</v>
      </c>
      <c r="L19" s="51">
        <v>337533</v>
      </c>
      <c r="M19" s="51" t="s">
        <v>1283</v>
      </c>
      <c r="N19" s="51" t="s">
        <v>1283</v>
      </c>
      <c r="O19" s="51" t="s">
        <v>1283</v>
      </c>
    </row>
    <row r="20" spans="1:15" s="97" customFormat="1" ht="16.5" customHeight="1" x14ac:dyDescent="0.25">
      <c r="A20" s="80"/>
      <c r="B20" s="81"/>
      <c r="C20" s="82"/>
      <c r="D20" s="81" t="s">
        <v>31</v>
      </c>
      <c r="E20" s="83"/>
      <c r="F20" s="83"/>
      <c r="G20" s="83"/>
      <c r="H20" s="83"/>
      <c r="I20" s="84" t="s">
        <v>32</v>
      </c>
      <c r="J20" s="51" t="s">
        <v>1283</v>
      </c>
      <c r="K20" s="51" t="s">
        <v>1283</v>
      </c>
      <c r="L20" s="51">
        <v>2616</v>
      </c>
      <c r="M20" s="51" t="s">
        <v>1283</v>
      </c>
      <c r="N20" s="51" t="s">
        <v>1283</v>
      </c>
      <c r="O20" s="51" t="s">
        <v>1283</v>
      </c>
    </row>
    <row r="21" spans="1:15" s="97" customFormat="1" ht="16.5" customHeight="1" x14ac:dyDescent="0.25">
      <c r="A21" s="80"/>
      <c r="B21" s="81"/>
      <c r="C21" s="82"/>
      <c r="D21" s="81"/>
      <c r="E21" s="83"/>
      <c r="F21" s="83"/>
      <c r="G21" s="83"/>
      <c r="H21" s="83"/>
      <c r="I21" s="84"/>
      <c r="J21" s="51"/>
      <c r="K21" s="51"/>
      <c r="L21" s="51"/>
      <c r="M21" s="51"/>
      <c r="N21" s="51"/>
      <c r="O21" s="51"/>
    </row>
    <row r="22" spans="1:15" ht="16.5" customHeight="1" x14ac:dyDescent="0.25">
      <c r="A22" s="7"/>
      <c r="B22" s="12"/>
      <c r="C22" s="13"/>
      <c r="D22" s="12" t="s">
        <v>11</v>
      </c>
      <c r="E22" s="7"/>
      <c r="F22" s="8"/>
      <c r="G22" s="8"/>
      <c r="H22" s="8"/>
      <c r="I22" s="86" t="s">
        <v>12</v>
      </c>
      <c r="J22" s="51" t="s">
        <v>1283</v>
      </c>
      <c r="K22" s="51">
        <v>3962530</v>
      </c>
      <c r="L22" s="51" t="s">
        <v>1283</v>
      </c>
      <c r="M22" s="51" t="s">
        <v>1283</v>
      </c>
      <c r="N22" s="51" t="s">
        <v>1283</v>
      </c>
      <c r="O22" s="51" t="s">
        <v>1283</v>
      </c>
    </row>
    <row r="23" spans="1:15" ht="26.25" customHeight="1" x14ac:dyDescent="0.25">
      <c r="A23" s="7"/>
      <c r="B23" s="12"/>
      <c r="C23" s="13"/>
      <c r="D23" s="12" t="s">
        <v>17</v>
      </c>
      <c r="E23" s="7"/>
      <c r="F23" s="8"/>
      <c r="G23" s="8"/>
      <c r="H23" s="8"/>
      <c r="I23" s="86" t="s">
        <v>18</v>
      </c>
      <c r="J23" s="51" t="s">
        <v>1283</v>
      </c>
      <c r="K23" s="51" t="s">
        <v>1283</v>
      </c>
      <c r="L23" s="51" t="s">
        <v>1283</v>
      </c>
      <c r="M23" s="51">
        <v>720</v>
      </c>
      <c r="N23" s="51" t="s">
        <v>1283</v>
      </c>
      <c r="O23" s="51" t="s">
        <v>1283</v>
      </c>
    </row>
    <row r="24" spans="1:15" ht="15.75" x14ac:dyDescent="0.25">
      <c r="A24" s="7"/>
      <c r="B24" s="12"/>
      <c r="C24" s="13"/>
      <c r="D24" s="12" t="s">
        <v>911</v>
      </c>
      <c r="E24" s="7"/>
      <c r="F24" s="13"/>
      <c r="G24" s="8"/>
      <c r="H24" s="13"/>
      <c r="I24" s="14" t="s">
        <v>33</v>
      </c>
      <c r="J24" s="51" t="s">
        <v>1283</v>
      </c>
      <c r="K24" s="51" t="s">
        <v>1283</v>
      </c>
      <c r="L24" s="51" t="s">
        <v>1283</v>
      </c>
      <c r="M24" s="51" t="s">
        <v>1283</v>
      </c>
      <c r="N24" s="51" t="s">
        <v>1283</v>
      </c>
      <c r="O24" s="51">
        <v>125062</v>
      </c>
    </row>
    <row r="25" spans="1:15" ht="15.75" x14ac:dyDescent="0.25">
      <c r="A25" s="7"/>
      <c r="B25" s="12"/>
      <c r="C25" s="11"/>
      <c r="D25" s="12"/>
      <c r="E25" s="7"/>
      <c r="F25" s="8"/>
      <c r="G25" s="8"/>
      <c r="H25" s="8"/>
      <c r="I25" s="14"/>
      <c r="J25" s="51" t="s">
        <v>1283</v>
      </c>
      <c r="K25" s="51" t="s">
        <v>1283</v>
      </c>
      <c r="L25" s="51" t="s">
        <v>1283</v>
      </c>
      <c r="M25" s="51" t="s">
        <v>1283</v>
      </c>
      <c r="N25" s="51" t="s">
        <v>1283</v>
      </c>
      <c r="O25" s="51" t="s">
        <v>1283</v>
      </c>
    </row>
    <row r="26" spans="1:15" ht="15.75" x14ac:dyDescent="0.25">
      <c r="A26" s="7"/>
      <c r="B26" s="12"/>
      <c r="C26" s="11"/>
      <c r="D26" s="12"/>
      <c r="E26" s="7"/>
      <c r="F26" s="8"/>
      <c r="G26" s="8"/>
      <c r="H26" s="8"/>
      <c r="I26" s="14"/>
      <c r="J26" s="51" t="s">
        <v>1283</v>
      </c>
      <c r="K26" s="51" t="s">
        <v>1283</v>
      </c>
      <c r="L26" s="51" t="s">
        <v>1283</v>
      </c>
      <c r="M26" s="51" t="s">
        <v>1283</v>
      </c>
      <c r="N26" s="51" t="s">
        <v>1283</v>
      </c>
      <c r="O26" s="51" t="s">
        <v>1283</v>
      </c>
    </row>
    <row r="27" spans="1:15" ht="15.75" x14ac:dyDescent="0.25">
      <c r="A27" s="7"/>
      <c r="B27" s="12"/>
      <c r="C27" s="7"/>
      <c r="D27" s="12"/>
      <c r="E27" s="7"/>
      <c r="F27" s="7"/>
      <c r="G27" s="8"/>
      <c r="H27" s="7"/>
      <c r="I27" s="14"/>
      <c r="J27" s="51" t="s">
        <v>1283</v>
      </c>
      <c r="K27" s="51" t="s">
        <v>1283</v>
      </c>
      <c r="L27" s="51" t="s">
        <v>1283</v>
      </c>
      <c r="M27" s="51" t="s">
        <v>1283</v>
      </c>
      <c r="N27" s="51" t="s">
        <v>1283</v>
      </c>
      <c r="O27" s="51" t="s">
        <v>1283</v>
      </c>
    </row>
    <row r="28" spans="1:15" ht="15.75" x14ac:dyDescent="0.25">
      <c r="A28" s="7"/>
      <c r="B28" s="12"/>
      <c r="C28" s="7"/>
      <c r="D28" s="12"/>
      <c r="E28" s="7"/>
      <c r="F28" s="7"/>
      <c r="G28" s="8"/>
      <c r="H28" s="7"/>
      <c r="I28" s="14"/>
      <c r="J28" s="51" t="s">
        <v>1283</v>
      </c>
      <c r="K28" s="51" t="s">
        <v>1283</v>
      </c>
      <c r="L28" s="51" t="s">
        <v>1283</v>
      </c>
      <c r="M28" s="51" t="s">
        <v>1283</v>
      </c>
      <c r="N28" s="51" t="s">
        <v>1283</v>
      </c>
      <c r="O28" s="51" t="s">
        <v>1283</v>
      </c>
    </row>
    <row r="29" spans="1:15" ht="15.75" x14ac:dyDescent="0.25">
      <c r="A29" s="7"/>
      <c r="B29" s="12"/>
      <c r="C29" s="7"/>
      <c r="D29" s="12"/>
      <c r="E29" s="7"/>
      <c r="F29" s="7"/>
      <c r="G29" s="8"/>
      <c r="H29" s="7"/>
      <c r="I29" s="14"/>
      <c r="J29" s="51" t="s">
        <v>1283</v>
      </c>
      <c r="K29" s="51" t="s">
        <v>1283</v>
      </c>
      <c r="L29" s="51" t="s">
        <v>1283</v>
      </c>
      <c r="M29" s="51" t="s">
        <v>1283</v>
      </c>
      <c r="N29" s="51" t="s">
        <v>1283</v>
      </c>
      <c r="O29" s="51" t="s">
        <v>1283</v>
      </c>
    </row>
    <row r="30" spans="1:15" ht="15.75" x14ac:dyDescent="0.25">
      <c r="A30" s="7"/>
      <c r="B30" s="12"/>
      <c r="C30" s="11"/>
      <c r="D30" s="12"/>
      <c r="E30" s="7"/>
      <c r="F30" s="8"/>
      <c r="G30" s="8"/>
      <c r="H30" s="8"/>
      <c r="I30" s="14"/>
      <c r="J30" s="51" t="s">
        <v>1283</v>
      </c>
      <c r="K30" s="51" t="s">
        <v>1283</v>
      </c>
      <c r="L30" s="51" t="s">
        <v>1283</v>
      </c>
      <c r="M30" s="51" t="s">
        <v>1283</v>
      </c>
      <c r="N30" s="51" t="s">
        <v>1283</v>
      </c>
      <c r="O30" s="51" t="s">
        <v>1283</v>
      </c>
    </row>
    <row r="31" spans="1:15" ht="15.75" x14ac:dyDescent="0.25">
      <c r="A31" s="7"/>
      <c r="B31" s="12"/>
      <c r="C31" s="11"/>
      <c r="D31" s="12"/>
      <c r="E31" s="7"/>
      <c r="F31" s="8"/>
      <c r="G31" s="8"/>
      <c r="H31" s="8"/>
      <c r="I31" s="14"/>
      <c r="J31" s="51" t="s">
        <v>1283</v>
      </c>
      <c r="K31" s="51" t="s">
        <v>1283</v>
      </c>
      <c r="L31" s="51" t="s">
        <v>1283</v>
      </c>
      <c r="M31" s="51" t="s">
        <v>1283</v>
      </c>
      <c r="N31" s="51" t="s">
        <v>1283</v>
      </c>
      <c r="O31" s="51" t="s">
        <v>1283</v>
      </c>
    </row>
    <row r="32" spans="1:15" ht="15.75" x14ac:dyDescent="0.25">
      <c r="A32" s="7"/>
      <c r="B32" s="12"/>
      <c r="C32" s="7"/>
      <c r="D32" s="12"/>
      <c r="E32" s="7"/>
      <c r="F32" s="8"/>
      <c r="G32" s="8"/>
      <c r="H32" s="8"/>
      <c r="I32" s="14"/>
      <c r="J32" s="51" t="s">
        <v>1283</v>
      </c>
      <c r="K32" s="51" t="s">
        <v>1283</v>
      </c>
      <c r="L32" s="51" t="s">
        <v>1283</v>
      </c>
      <c r="M32" s="51" t="s">
        <v>1283</v>
      </c>
      <c r="N32" s="51" t="s">
        <v>1283</v>
      </c>
      <c r="O32" s="51" t="s">
        <v>1283</v>
      </c>
    </row>
    <row r="33" spans="1:15" ht="15.75" x14ac:dyDescent="0.25">
      <c r="A33" s="7"/>
      <c r="B33" s="12"/>
      <c r="C33" s="7"/>
      <c r="D33" s="12"/>
      <c r="E33" s="7"/>
      <c r="F33" s="8"/>
      <c r="G33" s="8"/>
      <c r="H33" s="8"/>
      <c r="I33" s="86"/>
      <c r="J33" s="51" t="s">
        <v>1283</v>
      </c>
      <c r="K33" s="51" t="s">
        <v>1283</v>
      </c>
      <c r="L33" s="51" t="s">
        <v>1283</v>
      </c>
      <c r="M33" s="51" t="s">
        <v>1283</v>
      </c>
      <c r="N33" s="51" t="s">
        <v>1283</v>
      </c>
      <c r="O33" s="51" t="s">
        <v>1283</v>
      </c>
    </row>
    <row r="34" spans="1:15" ht="15.75" x14ac:dyDescent="0.25">
      <c r="A34" s="203"/>
      <c r="B34" s="12"/>
      <c r="C34" s="25"/>
      <c r="D34" s="12"/>
      <c r="E34" s="7"/>
      <c r="F34" s="9"/>
      <c r="G34" s="44"/>
      <c r="H34" s="9"/>
      <c r="I34" s="44"/>
      <c r="J34" s="51" t="s">
        <v>1283</v>
      </c>
      <c r="K34" s="51" t="s">
        <v>1283</v>
      </c>
      <c r="L34" s="51" t="s">
        <v>1283</v>
      </c>
      <c r="M34" s="51" t="s">
        <v>1283</v>
      </c>
      <c r="N34" s="51" t="s">
        <v>1283</v>
      </c>
      <c r="O34" s="51" t="s">
        <v>1283</v>
      </c>
    </row>
    <row r="35" spans="1:15" ht="15.75" x14ac:dyDescent="0.25">
      <c r="A35" s="7"/>
      <c r="B35" s="12"/>
      <c r="C35" s="11"/>
      <c r="D35" s="12"/>
      <c r="E35" s="7"/>
      <c r="F35" s="8"/>
      <c r="G35" s="8"/>
      <c r="H35" s="8"/>
      <c r="I35" s="46"/>
      <c r="J35" s="51" t="s">
        <v>1283</v>
      </c>
      <c r="K35" s="51" t="s">
        <v>1283</v>
      </c>
      <c r="L35" s="51" t="s">
        <v>1283</v>
      </c>
      <c r="M35" s="51" t="s">
        <v>1283</v>
      </c>
      <c r="N35" s="51" t="s">
        <v>1283</v>
      </c>
      <c r="O35" s="51" t="s">
        <v>1283</v>
      </c>
    </row>
    <row r="36" spans="1:15" ht="15.75" x14ac:dyDescent="0.25">
      <c r="A36" s="7"/>
      <c r="B36" s="12"/>
      <c r="C36" s="11"/>
      <c r="D36" s="12"/>
      <c r="E36" s="7"/>
      <c r="F36" s="8"/>
      <c r="G36" s="86"/>
      <c r="H36" s="86"/>
      <c r="I36" s="185"/>
      <c r="J36" s="51" t="s">
        <v>1283</v>
      </c>
      <c r="K36" s="51" t="s">
        <v>1283</v>
      </c>
      <c r="L36" s="51" t="s">
        <v>1283</v>
      </c>
      <c r="M36" s="51" t="s">
        <v>1283</v>
      </c>
      <c r="N36" s="51" t="s">
        <v>1283</v>
      </c>
      <c r="O36" s="51" t="s">
        <v>1283</v>
      </c>
    </row>
    <row r="37" spans="1:15" ht="15.75" x14ac:dyDescent="0.25">
      <c r="A37" s="7"/>
      <c r="B37" s="12"/>
      <c r="C37" s="7"/>
      <c r="D37" s="12"/>
      <c r="E37" s="7"/>
      <c r="F37" s="7"/>
      <c r="G37" s="17"/>
      <c r="H37" s="7"/>
      <c r="I37" s="46"/>
      <c r="J37" s="51" t="s">
        <v>1283</v>
      </c>
      <c r="K37" s="51" t="s">
        <v>1283</v>
      </c>
      <c r="L37" s="51" t="s">
        <v>1283</v>
      </c>
      <c r="M37" s="51" t="s">
        <v>1283</v>
      </c>
      <c r="N37" s="51" t="s">
        <v>1283</v>
      </c>
      <c r="O37" s="51" t="s">
        <v>1283</v>
      </c>
    </row>
    <row r="38" spans="1:15" ht="15.75" x14ac:dyDescent="0.25">
      <c r="A38" s="7"/>
      <c r="B38" s="12"/>
      <c r="C38" s="7"/>
      <c r="D38" s="12"/>
      <c r="E38" s="7"/>
      <c r="F38" s="7"/>
      <c r="G38" s="86"/>
      <c r="H38" s="86"/>
      <c r="I38" s="185"/>
      <c r="J38" s="51" t="s">
        <v>1283</v>
      </c>
      <c r="K38" s="51" t="s">
        <v>1283</v>
      </c>
      <c r="L38" s="51" t="s">
        <v>1283</v>
      </c>
      <c r="M38" s="51" t="s">
        <v>1283</v>
      </c>
      <c r="N38" s="51" t="s">
        <v>1283</v>
      </c>
      <c r="O38" s="51" t="s">
        <v>1283</v>
      </c>
    </row>
    <row r="39" spans="1:15" ht="15.75" x14ac:dyDescent="0.25">
      <c r="A39" s="7"/>
      <c r="B39" s="12"/>
      <c r="C39" s="7"/>
      <c r="D39" s="12"/>
      <c r="E39" s="7"/>
      <c r="F39" s="7"/>
      <c r="G39" s="86"/>
      <c r="H39" s="86"/>
      <c r="I39" s="185"/>
      <c r="J39" s="51" t="s">
        <v>1283</v>
      </c>
      <c r="K39" s="51" t="s">
        <v>1283</v>
      </c>
      <c r="L39" s="51" t="s">
        <v>1283</v>
      </c>
      <c r="M39" s="51" t="s">
        <v>1283</v>
      </c>
      <c r="N39" s="51" t="s">
        <v>1283</v>
      </c>
      <c r="O39" s="51" t="s">
        <v>1283</v>
      </c>
    </row>
    <row r="40" spans="1:15" ht="15.75" x14ac:dyDescent="0.25">
      <c r="A40" s="7"/>
      <c r="B40" s="12"/>
      <c r="C40" s="7"/>
      <c r="D40" s="12"/>
      <c r="E40" s="7"/>
      <c r="F40" s="7"/>
      <c r="G40" s="86"/>
      <c r="H40" s="86"/>
      <c r="I40" s="185"/>
      <c r="J40" s="51" t="s">
        <v>1283</v>
      </c>
      <c r="K40" s="51" t="s">
        <v>1283</v>
      </c>
      <c r="L40" s="51" t="s">
        <v>1283</v>
      </c>
      <c r="M40" s="51" t="s">
        <v>1283</v>
      </c>
      <c r="N40" s="51" t="s">
        <v>1283</v>
      </c>
      <c r="O40" s="51" t="s">
        <v>1283</v>
      </c>
    </row>
    <row r="41" spans="1:15" ht="15.75" x14ac:dyDescent="0.25">
      <c r="A41" s="7"/>
      <c r="B41" s="12"/>
      <c r="C41" s="7"/>
      <c r="D41" s="12"/>
      <c r="E41" s="7"/>
      <c r="F41" s="7"/>
      <c r="G41" s="17"/>
      <c r="H41" s="7"/>
      <c r="I41" s="46"/>
      <c r="J41" s="51" t="s">
        <v>1283</v>
      </c>
      <c r="K41" s="51" t="s">
        <v>1283</v>
      </c>
      <c r="L41" s="51" t="s">
        <v>1283</v>
      </c>
      <c r="M41" s="51" t="s">
        <v>1283</v>
      </c>
      <c r="N41" s="51" t="s">
        <v>1283</v>
      </c>
      <c r="O41" s="51" t="s">
        <v>1283</v>
      </c>
    </row>
    <row r="42" spans="1:15" ht="15.75" x14ac:dyDescent="0.25">
      <c r="A42" s="7"/>
      <c r="B42" s="12"/>
      <c r="C42" s="7"/>
      <c r="D42" s="12"/>
      <c r="E42" s="7"/>
      <c r="F42" s="7"/>
      <c r="G42" s="86"/>
      <c r="H42" s="86"/>
      <c r="I42" s="185"/>
      <c r="J42" s="51" t="s">
        <v>1283</v>
      </c>
      <c r="K42" s="51" t="s">
        <v>1283</v>
      </c>
      <c r="L42" s="51" t="s">
        <v>1283</v>
      </c>
      <c r="M42" s="51" t="s">
        <v>1283</v>
      </c>
      <c r="N42" s="51" t="s">
        <v>1283</v>
      </c>
      <c r="O42" s="51" t="s">
        <v>1283</v>
      </c>
    </row>
    <row r="43" spans="1:15" ht="15.75" x14ac:dyDescent="0.25">
      <c r="A43" s="7"/>
      <c r="B43" s="12"/>
      <c r="C43" s="7"/>
      <c r="D43" s="12"/>
      <c r="E43" s="7"/>
      <c r="F43" s="7"/>
      <c r="G43" s="19"/>
      <c r="H43" s="7"/>
      <c r="I43" s="283"/>
      <c r="J43" s="51" t="s">
        <v>1283</v>
      </c>
      <c r="K43" s="51" t="s">
        <v>1283</v>
      </c>
      <c r="L43" s="51" t="s">
        <v>1283</v>
      </c>
      <c r="M43" s="51" t="s">
        <v>1283</v>
      </c>
      <c r="N43" s="51" t="s">
        <v>1283</v>
      </c>
      <c r="O43" s="51" t="s">
        <v>1283</v>
      </c>
    </row>
    <row r="44" spans="1:15" ht="78.75" customHeight="1" x14ac:dyDescent="0.25">
      <c r="A44" s="361" t="s">
        <v>331</v>
      </c>
      <c r="B44" s="362"/>
      <c r="C44" s="362"/>
      <c r="D44" s="362"/>
      <c r="E44" s="362"/>
      <c r="F44" s="362"/>
      <c r="G44" s="362"/>
      <c r="H44" s="363"/>
      <c r="I44" s="2" t="s">
        <v>45</v>
      </c>
      <c r="J44" s="2" t="s">
        <v>4</v>
      </c>
      <c r="K44" s="2" t="s">
        <v>3</v>
      </c>
      <c r="L44" s="2" t="s">
        <v>34</v>
      </c>
      <c r="M44" s="2" t="s">
        <v>43</v>
      </c>
      <c r="N44" s="2" t="s">
        <v>51</v>
      </c>
      <c r="O44" s="2" t="s">
        <v>44</v>
      </c>
    </row>
    <row r="45" spans="1:15" ht="16.5" customHeight="1" x14ac:dyDescent="0.25">
      <c r="A45" s="35"/>
      <c r="B45" s="36"/>
      <c r="C45" s="369" t="s">
        <v>52</v>
      </c>
      <c r="D45" s="369"/>
      <c r="E45" s="369"/>
      <c r="F45" s="369"/>
      <c r="G45" s="369"/>
      <c r="H45" s="369"/>
      <c r="I45" s="370"/>
      <c r="J45" s="20">
        <v>3573594</v>
      </c>
      <c r="K45" s="20">
        <v>3962530</v>
      </c>
      <c r="L45" s="21">
        <v>388936</v>
      </c>
      <c r="M45" s="86"/>
      <c r="N45" s="86"/>
      <c r="O45" s="86"/>
    </row>
    <row r="46" spans="1:15" ht="16.5" customHeight="1" x14ac:dyDescent="0.25">
      <c r="A46" s="37"/>
      <c r="B46" s="38"/>
      <c r="C46" s="366" t="s">
        <v>53</v>
      </c>
      <c r="D46" s="366"/>
      <c r="E46" s="366"/>
      <c r="F46" s="366"/>
      <c r="G46" s="366"/>
      <c r="H46" s="366"/>
      <c r="I46" s="367"/>
      <c r="J46" s="22">
        <v>514718</v>
      </c>
      <c r="K46" s="22">
        <v>720</v>
      </c>
      <c r="L46" s="22">
        <v>-513998</v>
      </c>
      <c r="M46" s="19"/>
      <c r="N46" s="19"/>
      <c r="O46" s="19"/>
    </row>
    <row r="47" spans="1:15" ht="16.5" customHeight="1" x14ac:dyDescent="0.25">
      <c r="A47" s="39"/>
      <c r="B47" s="40"/>
      <c r="C47" s="364" t="s">
        <v>54</v>
      </c>
      <c r="D47" s="364"/>
      <c r="E47" s="364"/>
      <c r="F47" s="364"/>
      <c r="G47" s="364"/>
      <c r="H47" s="364"/>
      <c r="I47" s="365"/>
      <c r="J47" s="21">
        <v>4088312</v>
      </c>
      <c r="K47" s="21">
        <v>3963250</v>
      </c>
      <c r="L47" s="21">
        <v>-125062</v>
      </c>
      <c r="M47" s="86"/>
      <c r="N47" s="86"/>
      <c r="O47" s="86"/>
    </row>
    <row r="48" spans="1:15" ht="16.5" customHeight="1" x14ac:dyDescent="0.25">
      <c r="A48" s="37"/>
      <c r="B48" s="38"/>
      <c r="C48" s="366" t="s">
        <v>55</v>
      </c>
      <c r="D48" s="366"/>
      <c r="E48" s="366"/>
      <c r="F48" s="366"/>
      <c r="G48" s="366"/>
      <c r="H48" s="366"/>
      <c r="I48" s="367"/>
      <c r="J48" s="22">
        <v>0</v>
      </c>
      <c r="K48" s="22">
        <v>125062</v>
      </c>
      <c r="L48" s="22">
        <v>125062</v>
      </c>
      <c r="M48" s="19"/>
      <c r="N48" s="19"/>
      <c r="O48" s="19"/>
    </row>
    <row r="49" spans="1:15" ht="16.5" customHeight="1" x14ac:dyDescent="0.25">
      <c r="A49" s="41"/>
      <c r="B49" s="42"/>
      <c r="C49" s="358" t="s">
        <v>56</v>
      </c>
      <c r="D49" s="358"/>
      <c r="E49" s="358"/>
      <c r="F49" s="358"/>
      <c r="G49" s="358"/>
      <c r="H49" s="358"/>
      <c r="I49" s="359"/>
      <c r="J49" s="34">
        <v>4088312</v>
      </c>
      <c r="K49" s="34">
        <v>4088312</v>
      </c>
      <c r="L49" s="34">
        <v>0</v>
      </c>
      <c r="M49" s="33">
        <v>152</v>
      </c>
      <c r="N49" s="33">
        <v>152</v>
      </c>
      <c r="O49" s="29"/>
    </row>
    <row r="50" spans="1:15" ht="15.75" x14ac:dyDescent="0.25">
      <c r="A50" s="4"/>
      <c r="B50" s="4"/>
      <c r="C50" s="4"/>
      <c r="D50" s="4"/>
      <c r="E50" s="4"/>
      <c r="F50" s="4"/>
      <c r="G50" s="3"/>
      <c r="H50" s="4"/>
      <c r="I50" s="23"/>
      <c r="J50" s="5"/>
      <c r="K50" s="5"/>
      <c r="L50" s="5"/>
      <c r="M50" s="6"/>
      <c r="N50" s="6"/>
      <c r="O50" s="6"/>
    </row>
    <row r="51" spans="1:15" x14ac:dyDescent="0.25">
      <c r="A51" s="13"/>
      <c r="B51" s="13"/>
      <c r="C51" s="24"/>
      <c r="D51" s="13"/>
      <c r="E51" s="13"/>
      <c r="F51" s="13"/>
      <c r="G51" s="24"/>
      <c r="H51" s="13"/>
      <c r="I51" s="6"/>
      <c r="J51" s="6"/>
      <c r="K51" s="6"/>
      <c r="L51" s="6"/>
      <c r="M51" s="6"/>
      <c r="N51" s="6"/>
      <c r="O51" s="6"/>
    </row>
    <row r="53" spans="1:15" x14ac:dyDescent="0.25">
      <c r="J53" s="357" t="s">
        <v>1203</v>
      </c>
      <c r="K53" s="357"/>
      <c r="L53" s="357"/>
      <c r="M53" s="357"/>
    </row>
    <row r="56" spans="1:15" x14ac:dyDescent="0.25">
      <c r="J56" t="s">
        <v>39</v>
      </c>
      <c r="K56" t="s">
        <v>333</v>
      </c>
      <c r="L56" t="s">
        <v>8</v>
      </c>
      <c r="M56" t="s">
        <v>402</v>
      </c>
    </row>
    <row r="57" spans="1:15" x14ac:dyDescent="0.25">
      <c r="C57" t="s">
        <v>19</v>
      </c>
      <c r="D57" t="s">
        <v>20</v>
      </c>
      <c r="J57" s="60">
        <f>SUMIF($D$10:$D$42,$C57,$J$10:$J$42)</f>
        <v>677885</v>
      </c>
      <c r="K57" s="60"/>
      <c r="L57" s="60"/>
      <c r="M57" s="60">
        <f>J57+K57+L57</f>
        <v>677885</v>
      </c>
    </row>
    <row r="58" spans="1:15" x14ac:dyDescent="0.25">
      <c r="C58" t="s">
        <v>21</v>
      </c>
      <c r="D58" t="s">
        <v>374</v>
      </c>
      <c r="J58" s="60">
        <f>SUMIF($D$10:$D$42,$C58,$J$10:$J$42)</f>
        <v>117640</v>
      </c>
      <c r="K58" s="60"/>
      <c r="L58" s="60"/>
      <c r="M58" s="60">
        <f t="shared" ref="M58:M72" si="0">J58+K58+L58</f>
        <v>117640</v>
      </c>
    </row>
    <row r="59" spans="1:15" x14ac:dyDescent="0.25">
      <c r="C59" t="s">
        <v>23</v>
      </c>
      <c r="D59" t="s">
        <v>24</v>
      </c>
      <c r="J59" s="60">
        <f>SUMIF($D$10:$D$42,$C59,$J$10:$J$42)</f>
        <v>2408069</v>
      </c>
      <c r="K59" s="60"/>
      <c r="L59" s="60"/>
      <c r="M59" s="60">
        <f t="shared" si="0"/>
        <v>2408069</v>
      </c>
    </row>
    <row r="60" spans="1:15" x14ac:dyDescent="0.25">
      <c r="C60" t="s">
        <v>25</v>
      </c>
      <c r="D60" t="s">
        <v>26</v>
      </c>
      <c r="J60" s="60">
        <f>SUMIF($D$10:$D$42,$C60,$J$10:$J$42)</f>
        <v>0</v>
      </c>
      <c r="K60" s="60"/>
      <c r="L60" s="60"/>
      <c r="M60" s="60">
        <f t="shared" si="0"/>
        <v>0</v>
      </c>
    </row>
    <row r="61" spans="1:15" x14ac:dyDescent="0.25">
      <c r="C61" t="s">
        <v>27</v>
      </c>
      <c r="D61" t="s">
        <v>369</v>
      </c>
      <c r="J61" s="60">
        <f>SUMIF($D$10:$D$42,$C61,$J$10:$J$42)</f>
        <v>370000</v>
      </c>
      <c r="K61" s="60"/>
      <c r="L61" s="60"/>
      <c r="M61" s="60">
        <f t="shared" si="0"/>
        <v>370000</v>
      </c>
    </row>
    <row r="62" spans="1:15" x14ac:dyDescent="0.25">
      <c r="C62" t="s">
        <v>28</v>
      </c>
      <c r="D62" t="s">
        <v>370</v>
      </c>
      <c r="J62" s="60">
        <f>SUMIF($D$10:$D$42,$C62,$L$10:$L$42)</f>
        <v>174569</v>
      </c>
      <c r="K62" s="60"/>
      <c r="L62" s="60"/>
      <c r="M62" s="60">
        <f t="shared" si="0"/>
        <v>174569</v>
      </c>
    </row>
    <row r="63" spans="1:15" x14ac:dyDescent="0.25">
      <c r="C63" t="s">
        <v>29</v>
      </c>
      <c r="D63" t="s">
        <v>30</v>
      </c>
      <c r="J63" s="60">
        <f>SUMIF($D$10:$D$42,$C63,$L$10:$L$42)</f>
        <v>337533</v>
      </c>
      <c r="K63" s="60"/>
      <c r="L63" s="60"/>
      <c r="M63" s="60">
        <f t="shared" si="0"/>
        <v>337533</v>
      </c>
    </row>
    <row r="64" spans="1:15" x14ac:dyDescent="0.25">
      <c r="C64" t="s">
        <v>31</v>
      </c>
      <c r="D64" t="s">
        <v>32</v>
      </c>
      <c r="J64" s="60">
        <f>SUMIF($D$10:$D$42,$C64,$L$10:$L$42)</f>
        <v>2616</v>
      </c>
      <c r="K64" s="60"/>
      <c r="L64" s="60"/>
      <c r="M64" s="60">
        <f t="shared" si="0"/>
        <v>2616</v>
      </c>
    </row>
    <row r="65" spans="3:13" s="59" customFormat="1" x14ac:dyDescent="0.25">
      <c r="C65" s="59" t="s">
        <v>375</v>
      </c>
      <c r="D65" s="59" t="s">
        <v>376</v>
      </c>
      <c r="J65" s="171">
        <f>SUM(J66:J72)</f>
        <v>0</v>
      </c>
      <c r="K65" s="171">
        <f t="shared" ref="K65:L65" si="1">SUM(K66:K72)</f>
        <v>0</v>
      </c>
      <c r="L65" s="171">
        <f t="shared" si="1"/>
        <v>0</v>
      </c>
      <c r="M65" s="171">
        <f t="shared" si="0"/>
        <v>0</v>
      </c>
    </row>
    <row r="66" spans="3:13" x14ac:dyDescent="0.25">
      <c r="C66" t="s">
        <v>921</v>
      </c>
      <c r="D66" t="s">
        <v>928</v>
      </c>
      <c r="J66" s="172">
        <f t="shared" ref="J66:J72" si="2">SUMIF($D$10:$D$42,$C66,$N$10:$N$42)</f>
        <v>0</v>
      </c>
      <c r="K66" s="172"/>
      <c r="L66" s="172"/>
      <c r="M66" s="172">
        <f t="shared" si="0"/>
        <v>0</v>
      </c>
    </row>
    <row r="67" spans="3:13" x14ac:dyDescent="0.25">
      <c r="C67" t="s">
        <v>922</v>
      </c>
      <c r="D67" t="s">
        <v>929</v>
      </c>
      <c r="J67" s="172">
        <f t="shared" si="2"/>
        <v>0</v>
      </c>
      <c r="K67" s="172"/>
      <c r="L67" s="172"/>
      <c r="M67" s="172">
        <f t="shared" si="0"/>
        <v>0</v>
      </c>
    </row>
    <row r="68" spans="3:13" x14ac:dyDescent="0.25">
      <c r="C68" t="s">
        <v>923</v>
      </c>
      <c r="D68" t="s">
        <v>930</v>
      </c>
      <c r="J68" s="172">
        <f t="shared" si="2"/>
        <v>0</v>
      </c>
      <c r="K68" s="172"/>
      <c r="L68" s="172"/>
      <c r="M68" s="172">
        <f t="shared" si="0"/>
        <v>0</v>
      </c>
    </row>
    <row r="69" spans="3:13" x14ac:dyDescent="0.25">
      <c r="C69" t="s">
        <v>924</v>
      </c>
      <c r="D69" t="s">
        <v>931</v>
      </c>
      <c r="J69" s="172">
        <f t="shared" si="2"/>
        <v>0</v>
      </c>
      <c r="K69" s="172"/>
      <c r="L69" s="172"/>
      <c r="M69" s="172">
        <f t="shared" si="0"/>
        <v>0</v>
      </c>
    </row>
    <row r="70" spans="3:13" x14ac:dyDescent="0.25">
      <c r="C70" t="s">
        <v>925</v>
      </c>
      <c r="D70" t="s">
        <v>932</v>
      </c>
      <c r="J70" s="172">
        <f t="shared" si="2"/>
        <v>0</v>
      </c>
      <c r="K70" s="172"/>
      <c r="L70" s="172"/>
      <c r="M70" s="172">
        <f t="shared" si="0"/>
        <v>0</v>
      </c>
    </row>
    <row r="71" spans="3:13" x14ac:dyDescent="0.25">
      <c r="C71" t="s">
        <v>926</v>
      </c>
      <c r="D71" t="s">
        <v>933</v>
      </c>
      <c r="J71" s="172">
        <f t="shared" si="2"/>
        <v>0</v>
      </c>
      <c r="K71" s="172"/>
      <c r="L71" s="172"/>
      <c r="M71" s="172">
        <f t="shared" si="0"/>
        <v>0</v>
      </c>
    </row>
    <row r="72" spans="3:13" x14ac:dyDescent="0.25">
      <c r="C72" t="s">
        <v>927</v>
      </c>
      <c r="D72" t="s">
        <v>934</v>
      </c>
      <c r="J72" s="172">
        <f t="shared" si="2"/>
        <v>0</v>
      </c>
      <c r="K72" s="172"/>
      <c r="L72" s="172"/>
      <c r="M72" s="172">
        <f t="shared" si="0"/>
        <v>0</v>
      </c>
    </row>
    <row r="73" spans="3:13" s="59" customFormat="1" x14ac:dyDescent="0.25">
      <c r="D73" s="59" t="s">
        <v>377</v>
      </c>
      <c r="J73" s="171">
        <f>SUM(J57:J65)</f>
        <v>4088312</v>
      </c>
      <c r="K73" s="171">
        <f t="shared" ref="K73:L73" si="3">SUM(K57:K65)</f>
        <v>0</v>
      </c>
      <c r="L73" s="171">
        <f t="shared" si="3"/>
        <v>0</v>
      </c>
      <c r="M73" s="171">
        <f>J73+K73+L73</f>
        <v>4088312</v>
      </c>
    </row>
    <row r="74" spans="3:13" x14ac:dyDescent="0.25">
      <c r="C74" t="s">
        <v>5</v>
      </c>
      <c r="D74" t="s">
        <v>332</v>
      </c>
      <c r="J74" s="60">
        <f>SUMIF($D$10:$D$42,$C74,$K$10:$K$42)</f>
        <v>0</v>
      </c>
      <c r="K74" s="60"/>
      <c r="L74" s="60"/>
      <c r="M74" s="60">
        <f t="shared" ref="M74:M80" si="4">J74+K74+L74</f>
        <v>0</v>
      </c>
    </row>
    <row r="75" spans="3:13" x14ac:dyDescent="0.25">
      <c r="C75" t="s">
        <v>6</v>
      </c>
      <c r="D75" t="s">
        <v>7</v>
      </c>
      <c r="J75" s="60">
        <f>SUMIF($D$10:$D$42,$C75,$M$10:$M$42)</f>
        <v>0</v>
      </c>
      <c r="K75" s="60"/>
      <c r="L75" s="60"/>
      <c r="M75" s="60">
        <f t="shared" si="4"/>
        <v>0</v>
      </c>
    </row>
    <row r="76" spans="3:13" x14ac:dyDescent="0.25">
      <c r="C76" t="s">
        <v>9</v>
      </c>
      <c r="D76" t="s">
        <v>10</v>
      </c>
      <c r="J76" s="60">
        <f>SUMIF($D$10:$D$42,$C76,$K$10:$K$42)</f>
        <v>0</v>
      </c>
      <c r="K76" s="60"/>
      <c r="L76" s="60"/>
      <c r="M76" s="60">
        <f t="shared" si="4"/>
        <v>0</v>
      </c>
    </row>
    <row r="77" spans="3:13" x14ac:dyDescent="0.25">
      <c r="C77" t="s">
        <v>11</v>
      </c>
      <c r="D77" t="s">
        <v>12</v>
      </c>
      <c r="J77" s="60">
        <f>SUMIF($D$10:$D$42,$C77,$K$10:$K$42)</f>
        <v>3962530</v>
      </c>
      <c r="K77" s="60"/>
      <c r="L77" s="60"/>
      <c r="M77" s="60">
        <f t="shared" si="4"/>
        <v>3962530</v>
      </c>
    </row>
    <row r="78" spans="3:13" x14ac:dyDescent="0.25">
      <c r="C78" t="s">
        <v>13</v>
      </c>
      <c r="D78" t="s">
        <v>14</v>
      </c>
      <c r="J78" s="60">
        <f>SUMIF($D$10:$D$42,$C78,$M$10:$M$42)</f>
        <v>0</v>
      </c>
      <c r="K78" s="60"/>
      <c r="L78" s="60"/>
      <c r="M78" s="60">
        <f t="shared" si="4"/>
        <v>0</v>
      </c>
    </row>
    <row r="79" spans="3:13" x14ac:dyDescent="0.25">
      <c r="C79" t="s">
        <v>15</v>
      </c>
      <c r="D79" t="s">
        <v>16</v>
      </c>
      <c r="J79" s="60">
        <f>SUMIF($D$10:$D$42,$C79,$K$10:$K$42)</f>
        <v>0</v>
      </c>
      <c r="K79" s="60"/>
      <c r="L79" s="60"/>
      <c r="M79" s="60">
        <f t="shared" si="4"/>
        <v>0</v>
      </c>
    </row>
    <row r="80" spans="3:13" x14ac:dyDescent="0.25">
      <c r="C80" t="s">
        <v>17</v>
      </c>
      <c r="D80" t="s">
        <v>18</v>
      </c>
      <c r="J80" s="60">
        <f>SUMIF($D$10:$D$42,$C80,$M$10:$M$42)</f>
        <v>720</v>
      </c>
      <c r="K80" s="60"/>
      <c r="L80" s="60"/>
      <c r="M80" s="60">
        <f t="shared" si="4"/>
        <v>720</v>
      </c>
    </row>
    <row r="81" spans="3:13" s="59" customFormat="1" x14ac:dyDescent="0.25">
      <c r="C81" s="59" t="s">
        <v>40</v>
      </c>
      <c r="D81" s="59" t="s">
        <v>364</v>
      </c>
      <c r="J81" s="171">
        <f>SUM(J82:J89)</f>
        <v>125062</v>
      </c>
      <c r="K81" s="171">
        <f t="shared" ref="K81:M81" si="5">SUM(K82:K89)</f>
        <v>0</v>
      </c>
      <c r="L81" s="171">
        <f t="shared" si="5"/>
        <v>0</v>
      </c>
      <c r="M81" s="171">
        <f t="shared" si="5"/>
        <v>125062</v>
      </c>
    </row>
    <row r="82" spans="3:13" x14ac:dyDescent="0.25">
      <c r="C82" t="s">
        <v>907</v>
      </c>
      <c r="D82" t="s">
        <v>908</v>
      </c>
      <c r="J82" s="172">
        <f t="shared" ref="J82:J89" si="6">SUMIF($D$10:$D$42,$C82,$O$10:$O$42)</f>
        <v>0</v>
      </c>
      <c r="K82" s="172"/>
      <c r="L82" s="172"/>
      <c r="M82" s="172">
        <f t="shared" ref="M82:M89" si="7">J82+K82+L82</f>
        <v>0</v>
      </c>
    </row>
    <row r="83" spans="3:13" x14ac:dyDescent="0.25">
      <c r="C83" t="s">
        <v>909</v>
      </c>
      <c r="D83" t="s">
        <v>910</v>
      </c>
      <c r="J83" s="172">
        <f t="shared" si="6"/>
        <v>0</v>
      </c>
      <c r="K83" s="172"/>
      <c r="L83" s="172"/>
      <c r="M83" s="172">
        <f t="shared" si="7"/>
        <v>0</v>
      </c>
    </row>
    <row r="84" spans="3:13" x14ac:dyDescent="0.25">
      <c r="C84" t="s">
        <v>911</v>
      </c>
      <c r="D84" t="s">
        <v>33</v>
      </c>
      <c r="J84" s="172">
        <f t="shared" si="6"/>
        <v>125062</v>
      </c>
      <c r="K84" s="172"/>
      <c r="L84" s="172"/>
      <c r="M84" s="172">
        <f t="shared" si="7"/>
        <v>125062</v>
      </c>
    </row>
    <row r="85" spans="3:13" x14ac:dyDescent="0.25">
      <c r="C85" t="s">
        <v>912</v>
      </c>
      <c r="D85" t="s">
        <v>372</v>
      </c>
      <c r="J85" s="172">
        <f t="shared" si="6"/>
        <v>0</v>
      </c>
      <c r="K85" s="172"/>
      <c r="L85" s="172"/>
      <c r="M85" s="172">
        <f t="shared" si="7"/>
        <v>0</v>
      </c>
    </row>
    <row r="86" spans="3:13" x14ac:dyDescent="0.25">
      <c r="C86" t="s">
        <v>914</v>
      </c>
      <c r="D86" t="s">
        <v>916</v>
      </c>
      <c r="J86" s="172">
        <f t="shared" si="6"/>
        <v>0</v>
      </c>
      <c r="K86" s="172"/>
      <c r="L86" s="172"/>
      <c r="M86" s="172">
        <f t="shared" si="7"/>
        <v>0</v>
      </c>
    </row>
    <row r="87" spans="3:13" x14ac:dyDescent="0.25">
      <c r="C87" t="s">
        <v>915</v>
      </c>
      <c r="D87" t="s">
        <v>913</v>
      </c>
      <c r="J87" s="172">
        <f t="shared" si="6"/>
        <v>0</v>
      </c>
      <c r="K87" s="172"/>
      <c r="L87" s="172"/>
      <c r="M87" s="172">
        <f t="shared" si="7"/>
        <v>0</v>
      </c>
    </row>
    <row r="88" spans="3:13" x14ac:dyDescent="0.25">
      <c r="C88" t="s">
        <v>917</v>
      </c>
      <c r="D88" t="s">
        <v>918</v>
      </c>
      <c r="J88" s="172">
        <f t="shared" si="6"/>
        <v>0</v>
      </c>
      <c r="K88" s="172"/>
      <c r="L88" s="172"/>
      <c r="M88" s="172">
        <f t="shared" si="7"/>
        <v>0</v>
      </c>
    </row>
    <row r="89" spans="3:13" x14ac:dyDescent="0.25">
      <c r="C89" t="s">
        <v>919</v>
      </c>
      <c r="D89" t="s">
        <v>920</v>
      </c>
      <c r="J89" s="172">
        <f t="shared" si="6"/>
        <v>0</v>
      </c>
      <c r="K89" s="172"/>
      <c r="L89" s="172"/>
      <c r="M89" s="172">
        <f t="shared" si="7"/>
        <v>0</v>
      </c>
    </row>
    <row r="90" spans="3:13" s="59" customFormat="1" x14ac:dyDescent="0.25">
      <c r="D90" s="59" t="s">
        <v>378</v>
      </c>
      <c r="J90" s="171">
        <f>SUM(J74:J81)</f>
        <v>4088312</v>
      </c>
      <c r="K90" s="171">
        <f>SUM(K74:K81)</f>
        <v>0</v>
      </c>
      <c r="L90" s="171">
        <f>SUM(L74:L81)</f>
        <v>0</v>
      </c>
      <c r="M90" s="171">
        <f>J90+K90+L90</f>
        <v>4088312</v>
      </c>
    </row>
    <row r="93" spans="3:13" x14ac:dyDescent="0.25">
      <c r="I93" t="s">
        <v>716</v>
      </c>
      <c r="J93">
        <f>J73-J90</f>
        <v>0</v>
      </c>
      <c r="K93">
        <f t="shared" ref="K93:M93" si="8">K73-K90</f>
        <v>0</v>
      </c>
      <c r="L93">
        <f t="shared" si="8"/>
        <v>0</v>
      </c>
      <c r="M93">
        <f t="shared" si="8"/>
        <v>0</v>
      </c>
    </row>
  </sheetData>
  <mergeCells count="24">
    <mergeCell ref="J53:M53"/>
    <mergeCell ref="I5:I6"/>
    <mergeCell ref="J5:J6"/>
    <mergeCell ref="K5:K6"/>
    <mergeCell ref="L5:L6"/>
    <mergeCell ref="M5:M6"/>
    <mergeCell ref="N5:N6"/>
    <mergeCell ref="O5:O6"/>
    <mergeCell ref="A2:I2"/>
    <mergeCell ref="A3:O3"/>
    <mergeCell ref="A5:A6"/>
    <mergeCell ref="B5:B6"/>
    <mergeCell ref="C5:C6"/>
    <mergeCell ref="D5:D6"/>
    <mergeCell ref="E5:E6"/>
    <mergeCell ref="F5:F6"/>
    <mergeCell ref="G5:G6"/>
    <mergeCell ref="H5:H6"/>
    <mergeCell ref="A44:H44"/>
    <mergeCell ref="C48:I48"/>
    <mergeCell ref="C49:I49"/>
    <mergeCell ref="C45:I45"/>
    <mergeCell ref="C46:I46"/>
    <mergeCell ref="C47:I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03"/>
  <sheetViews>
    <sheetView view="pageBreakPreview" zoomScale="47" zoomScaleNormal="100" zoomScaleSheetLayoutView="47" workbookViewId="0">
      <selection activeCell="J9" sqref="J9:O10"/>
    </sheetView>
  </sheetViews>
  <sheetFormatPr defaultRowHeight="15" x14ac:dyDescent="0.25"/>
  <cols>
    <col min="1" max="1" width="7.7109375" customWidth="1"/>
    <col min="2" max="2" width="8.5703125" customWidth="1"/>
    <col min="3" max="3" width="13.140625" customWidth="1"/>
    <col min="4" max="4" width="8.28515625" customWidth="1"/>
    <col min="5" max="5" width="14.7109375" customWidth="1"/>
    <col min="6" max="6" width="7.7109375" customWidth="1"/>
    <col min="7" max="7" width="15.28515625" customWidth="1"/>
    <col min="8" max="8" width="27.285156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315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51"/>
      <c r="K7" s="51"/>
      <c r="L7" s="51"/>
      <c r="M7" s="51"/>
      <c r="N7" s="51"/>
      <c r="O7" s="51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390501</v>
      </c>
      <c r="C10" s="210" t="s">
        <v>397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19</v>
      </c>
      <c r="E11" s="7"/>
      <c r="F11" s="8"/>
      <c r="G11" s="8"/>
      <c r="H11" s="8"/>
      <c r="I11" s="86" t="s">
        <v>20</v>
      </c>
      <c r="J11" s="51">
        <v>1210321</v>
      </c>
      <c r="K11" s="51" t="s">
        <v>1283</v>
      </c>
      <c r="L11" s="51" t="s">
        <v>1283</v>
      </c>
      <c r="M11" s="51" t="s">
        <v>1283</v>
      </c>
      <c r="N11" s="51" t="s">
        <v>1283</v>
      </c>
      <c r="O11" s="51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51">
        <v>210324</v>
      </c>
      <c r="K12" s="51" t="s">
        <v>1283</v>
      </c>
      <c r="L12" s="51" t="s">
        <v>1283</v>
      </c>
      <c r="M12" s="51" t="s">
        <v>1283</v>
      </c>
      <c r="N12" s="51" t="s">
        <v>1283</v>
      </c>
      <c r="O12" s="51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51">
        <v>1442724</v>
      </c>
      <c r="K13" s="51" t="s">
        <v>1283</v>
      </c>
      <c r="L13" s="51" t="s">
        <v>1283</v>
      </c>
      <c r="M13" s="51" t="s">
        <v>1283</v>
      </c>
      <c r="N13" s="51" t="s">
        <v>1283</v>
      </c>
      <c r="O13" s="51" t="s">
        <v>1283</v>
      </c>
    </row>
    <row r="14" spans="1:15" s="97" customFormat="1" ht="15.75" x14ac:dyDescent="0.25">
      <c r="A14" s="80"/>
      <c r="B14" s="81"/>
      <c r="C14" s="103"/>
      <c r="D14" s="81" t="s">
        <v>27</v>
      </c>
      <c r="E14" s="80"/>
      <c r="F14" s="80"/>
      <c r="G14" s="83"/>
      <c r="H14" s="80"/>
      <c r="I14" s="87" t="s">
        <v>369</v>
      </c>
      <c r="J14" s="51">
        <v>423253</v>
      </c>
      <c r="K14" s="51" t="s">
        <v>1283</v>
      </c>
      <c r="L14" s="51" t="s">
        <v>1283</v>
      </c>
      <c r="M14" s="51" t="s">
        <v>1283</v>
      </c>
      <c r="N14" s="51" t="s">
        <v>1283</v>
      </c>
      <c r="O14" s="51" t="s">
        <v>1283</v>
      </c>
    </row>
    <row r="15" spans="1:15" s="97" customFormat="1" ht="15.75" x14ac:dyDescent="0.25">
      <c r="A15" s="80"/>
      <c r="B15" s="81"/>
      <c r="C15" s="103"/>
      <c r="D15" s="81" t="s">
        <v>28</v>
      </c>
      <c r="E15" s="50" t="s">
        <v>409</v>
      </c>
      <c r="F15" s="83"/>
      <c r="G15" s="50" t="s">
        <v>1254</v>
      </c>
      <c r="H15" s="83" t="s">
        <v>406</v>
      </c>
      <c r="I15" s="84" t="s">
        <v>370</v>
      </c>
      <c r="J15" s="51" t="s">
        <v>1283</v>
      </c>
      <c r="K15" s="51" t="s">
        <v>1283</v>
      </c>
      <c r="L15" s="51">
        <v>25000</v>
      </c>
      <c r="M15" s="51" t="s">
        <v>1283</v>
      </c>
      <c r="N15" s="51" t="s">
        <v>1283</v>
      </c>
      <c r="O15" s="51" t="s">
        <v>1283</v>
      </c>
    </row>
    <row r="16" spans="1:15" s="97" customFormat="1" ht="31.5" x14ac:dyDescent="0.25">
      <c r="A16" s="80"/>
      <c r="B16" s="81"/>
      <c r="C16" s="103"/>
      <c r="D16" s="81" t="s">
        <v>28</v>
      </c>
      <c r="E16" s="50" t="s">
        <v>471</v>
      </c>
      <c r="F16" s="83"/>
      <c r="G16" s="50"/>
      <c r="H16" s="104" t="s">
        <v>1376</v>
      </c>
      <c r="I16" s="84" t="s">
        <v>370</v>
      </c>
      <c r="J16" s="85" t="s">
        <v>1283</v>
      </c>
      <c r="K16" s="85" t="s">
        <v>1283</v>
      </c>
      <c r="L16" s="85">
        <v>5570</v>
      </c>
      <c r="M16" s="85" t="s">
        <v>1283</v>
      </c>
      <c r="N16" s="85" t="s">
        <v>1283</v>
      </c>
      <c r="O16" s="85" t="s">
        <v>1283</v>
      </c>
    </row>
    <row r="17" spans="1:15" s="97" customFormat="1" ht="31.5" x14ac:dyDescent="0.25">
      <c r="A17" s="80"/>
      <c r="B17" s="81"/>
      <c r="C17" s="103"/>
      <c r="D17" s="81" t="s">
        <v>28</v>
      </c>
      <c r="E17" s="50" t="s">
        <v>409</v>
      </c>
      <c r="F17" s="50"/>
      <c r="G17" s="50" t="s">
        <v>440</v>
      </c>
      <c r="H17" s="104" t="s">
        <v>441</v>
      </c>
      <c r="I17" s="84" t="s">
        <v>370</v>
      </c>
      <c r="J17" s="85" t="s">
        <v>1283</v>
      </c>
      <c r="K17" s="85" t="s">
        <v>1283</v>
      </c>
      <c r="L17" s="85">
        <v>31420</v>
      </c>
      <c r="M17" s="85" t="s">
        <v>1283</v>
      </c>
      <c r="N17" s="85" t="s">
        <v>1283</v>
      </c>
      <c r="O17" s="85" t="s">
        <v>1283</v>
      </c>
    </row>
    <row r="18" spans="1:15" s="97" customFormat="1" ht="66" customHeight="1" x14ac:dyDescent="0.25">
      <c r="A18" s="80"/>
      <c r="B18" s="81"/>
      <c r="C18" s="103"/>
      <c r="D18" s="81" t="s">
        <v>28</v>
      </c>
      <c r="E18" s="50" t="s">
        <v>471</v>
      </c>
      <c r="F18" s="50"/>
      <c r="G18" s="50"/>
      <c r="H18" s="104" t="s">
        <v>1373</v>
      </c>
      <c r="I18" s="84" t="s">
        <v>370</v>
      </c>
      <c r="J18" s="85" t="s">
        <v>1283</v>
      </c>
      <c r="K18" s="85" t="s">
        <v>1283</v>
      </c>
      <c r="L18" s="85">
        <v>10371</v>
      </c>
      <c r="M18" s="85" t="s">
        <v>1283</v>
      </c>
      <c r="N18" s="85" t="s">
        <v>1283</v>
      </c>
      <c r="O18" s="85" t="s">
        <v>1283</v>
      </c>
    </row>
    <row r="19" spans="1:15" s="97" customFormat="1" ht="80.25" customHeight="1" x14ac:dyDescent="0.25">
      <c r="A19" s="80"/>
      <c r="B19" s="81"/>
      <c r="C19" s="103"/>
      <c r="D19" s="81" t="s">
        <v>28</v>
      </c>
      <c r="E19" s="50" t="s">
        <v>471</v>
      </c>
      <c r="F19" s="50"/>
      <c r="G19" s="50"/>
      <c r="H19" s="104" t="s">
        <v>1374</v>
      </c>
      <c r="I19" s="84" t="s">
        <v>370</v>
      </c>
      <c r="J19" s="85" t="s">
        <v>1283</v>
      </c>
      <c r="K19" s="85" t="s">
        <v>1283</v>
      </c>
      <c r="L19" s="85">
        <v>2302</v>
      </c>
      <c r="M19" s="85" t="s">
        <v>1283</v>
      </c>
      <c r="N19" s="85" t="s">
        <v>1283</v>
      </c>
      <c r="O19" s="85" t="s">
        <v>1283</v>
      </c>
    </row>
    <row r="20" spans="1:15" s="97" customFormat="1" ht="56.25" customHeight="1" x14ac:dyDescent="0.25">
      <c r="A20" s="80"/>
      <c r="B20" s="81"/>
      <c r="C20" s="103"/>
      <c r="D20" s="81" t="s">
        <v>28</v>
      </c>
      <c r="E20" s="50" t="s">
        <v>471</v>
      </c>
      <c r="F20" s="50"/>
      <c r="G20" s="50"/>
      <c r="H20" s="96" t="s">
        <v>1378</v>
      </c>
      <c r="I20" s="84" t="s">
        <v>370</v>
      </c>
      <c r="J20" s="85" t="s">
        <v>1283</v>
      </c>
      <c r="K20" s="85" t="s">
        <v>1283</v>
      </c>
      <c r="L20" s="85">
        <v>3161</v>
      </c>
      <c r="M20" s="85" t="s">
        <v>1283</v>
      </c>
      <c r="N20" s="85" t="s">
        <v>1283</v>
      </c>
      <c r="O20" s="85" t="s">
        <v>1283</v>
      </c>
    </row>
    <row r="21" spans="1:15" s="97" customFormat="1" ht="56.25" customHeight="1" x14ac:dyDescent="0.25">
      <c r="A21" s="80"/>
      <c r="B21" s="81"/>
      <c r="C21" s="103"/>
      <c r="D21" s="81" t="s">
        <v>28</v>
      </c>
      <c r="E21" s="50" t="s">
        <v>409</v>
      </c>
      <c r="F21" s="50"/>
      <c r="G21" s="50" t="s">
        <v>1553</v>
      </c>
      <c r="H21" s="96" t="s">
        <v>1512</v>
      </c>
      <c r="I21" s="84" t="s">
        <v>370</v>
      </c>
      <c r="J21" s="85" t="s">
        <v>1283</v>
      </c>
      <c r="K21" s="85" t="s">
        <v>1283</v>
      </c>
      <c r="L21" s="85">
        <v>5000</v>
      </c>
      <c r="M21" s="85" t="s">
        <v>1283</v>
      </c>
      <c r="N21" s="85" t="s">
        <v>1283</v>
      </c>
      <c r="O21" s="85" t="s">
        <v>1283</v>
      </c>
    </row>
    <row r="22" spans="1:15" s="97" customFormat="1" ht="70.5" customHeight="1" x14ac:dyDescent="0.25">
      <c r="A22" s="80"/>
      <c r="B22" s="81"/>
      <c r="C22" s="103"/>
      <c r="D22" s="81" t="s">
        <v>28</v>
      </c>
      <c r="E22" s="50" t="s">
        <v>471</v>
      </c>
      <c r="F22" s="50"/>
      <c r="G22" s="50"/>
      <c r="H22" s="96" t="s">
        <v>1513</v>
      </c>
      <c r="I22" s="84" t="s">
        <v>370</v>
      </c>
      <c r="J22" s="85" t="s">
        <v>1283</v>
      </c>
      <c r="K22" s="85" t="s">
        <v>1283</v>
      </c>
      <c r="L22" s="85">
        <v>1350</v>
      </c>
      <c r="M22" s="85" t="s">
        <v>1283</v>
      </c>
      <c r="N22" s="85" t="s">
        <v>1283</v>
      </c>
      <c r="O22" s="85" t="s">
        <v>1283</v>
      </c>
    </row>
    <row r="23" spans="1:15" s="97" customFormat="1" ht="70.5" customHeight="1" x14ac:dyDescent="0.25">
      <c r="A23" s="80"/>
      <c r="B23" s="81"/>
      <c r="C23" s="103"/>
      <c r="D23" s="81" t="s">
        <v>29</v>
      </c>
      <c r="E23" s="50" t="s">
        <v>409</v>
      </c>
      <c r="F23" s="50"/>
      <c r="G23" s="50" t="s">
        <v>1589</v>
      </c>
      <c r="H23" s="96" t="s">
        <v>1514</v>
      </c>
      <c r="I23" s="84" t="s">
        <v>30</v>
      </c>
      <c r="J23" s="85" t="s">
        <v>1283</v>
      </c>
      <c r="K23" s="85" t="s">
        <v>1283</v>
      </c>
      <c r="L23" s="85">
        <v>1000</v>
      </c>
      <c r="M23" s="85" t="s">
        <v>1283</v>
      </c>
      <c r="N23" s="85" t="s">
        <v>1283</v>
      </c>
      <c r="O23" s="85" t="s">
        <v>1283</v>
      </c>
    </row>
    <row r="24" spans="1:15" s="97" customFormat="1" ht="72" customHeight="1" x14ac:dyDescent="0.25">
      <c r="A24" s="80"/>
      <c r="B24" s="81"/>
      <c r="C24" s="103"/>
      <c r="D24" s="81" t="s">
        <v>29</v>
      </c>
      <c r="E24" s="50" t="s">
        <v>471</v>
      </c>
      <c r="F24" s="50"/>
      <c r="G24" s="50"/>
      <c r="H24" s="96" t="s">
        <v>1515</v>
      </c>
      <c r="I24" s="84" t="s">
        <v>30</v>
      </c>
      <c r="J24" s="85" t="s">
        <v>1283</v>
      </c>
      <c r="K24" s="85" t="s">
        <v>1283</v>
      </c>
      <c r="L24" s="85">
        <v>270</v>
      </c>
      <c r="M24" s="85" t="s">
        <v>1283</v>
      </c>
      <c r="N24" s="85" t="s">
        <v>1283</v>
      </c>
      <c r="O24" s="85" t="s">
        <v>1283</v>
      </c>
    </row>
    <row r="25" spans="1:15" s="97" customFormat="1" ht="31.5" x14ac:dyDescent="0.25">
      <c r="A25" s="80"/>
      <c r="B25" s="81"/>
      <c r="C25" s="103"/>
      <c r="D25" s="81" t="s">
        <v>29</v>
      </c>
      <c r="E25" s="50" t="s">
        <v>471</v>
      </c>
      <c r="F25" s="50"/>
      <c r="G25" s="50"/>
      <c r="H25" s="104" t="s">
        <v>1375</v>
      </c>
      <c r="I25" s="84" t="s">
        <v>30</v>
      </c>
      <c r="J25" s="85" t="s">
        <v>1283</v>
      </c>
      <c r="K25" s="85" t="s">
        <v>1283</v>
      </c>
      <c r="L25" s="85">
        <v>13207</v>
      </c>
      <c r="M25" s="85" t="s">
        <v>1283</v>
      </c>
      <c r="N25" s="85" t="s">
        <v>1283</v>
      </c>
      <c r="O25" s="85" t="s">
        <v>1283</v>
      </c>
    </row>
    <row r="26" spans="1:15" s="97" customFormat="1" ht="15.75" x14ac:dyDescent="0.25">
      <c r="A26" s="80"/>
      <c r="B26" s="81"/>
      <c r="C26" s="103"/>
      <c r="D26" s="81" t="s">
        <v>29</v>
      </c>
      <c r="E26" s="50" t="s">
        <v>409</v>
      </c>
      <c r="F26" s="83"/>
      <c r="G26" s="50" t="s">
        <v>1263</v>
      </c>
      <c r="H26" s="83" t="s">
        <v>407</v>
      </c>
      <c r="I26" s="84" t="s">
        <v>30</v>
      </c>
      <c r="J26" s="85" t="s">
        <v>1283</v>
      </c>
      <c r="K26" s="85" t="s">
        <v>1283</v>
      </c>
      <c r="L26" s="85">
        <v>33000</v>
      </c>
      <c r="M26" s="85" t="s">
        <v>1283</v>
      </c>
      <c r="N26" s="85" t="s">
        <v>1283</v>
      </c>
      <c r="O26" s="85" t="s">
        <v>1283</v>
      </c>
    </row>
    <row r="27" spans="1:15" s="97" customFormat="1" ht="31.5" x14ac:dyDescent="0.25">
      <c r="A27" s="80"/>
      <c r="B27" s="81"/>
      <c r="C27" s="103"/>
      <c r="D27" s="81"/>
      <c r="E27" s="50" t="s">
        <v>409</v>
      </c>
      <c r="F27" s="50"/>
      <c r="G27" s="50" t="s">
        <v>650</v>
      </c>
      <c r="H27" s="104" t="s">
        <v>651</v>
      </c>
      <c r="I27" s="84"/>
      <c r="J27" s="85" t="s">
        <v>1283</v>
      </c>
      <c r="K27" s="85" t="s">
        <v>1283</v>
      </c>
      <c r="L27" s="85" t="s">
        <v>1283</v>
      </c>
      <c r="M27" s="85" t="s">
        <v>1283</v>
      </c>
      <c r="N27" s="85" t="s">
        <v>1283</v>
      </c>
      <c r="O27" s="85" t="s">
        <v>1283</v>
      </c>
    </row>
    <row r="28" spans="1:15" s="97" customFormat="1" ht="15.75" x14ac:dyDescent="0.25">
      <c r="A28" s="80"/>
      <c r="B28" s="81"/>
      <c r="C28" s="103"/>
      <c r="D28" s="81" t="s">
        <v>23</v>
      </c>
      <c r="E28" s="83"/>
      <c r="F28" s="83"/>
      <c r="G28" s="83"/>
      <c r="H28" s="83"/>
      <c r="I28" s="84" t="s">
        <v>24</v>
      </c>
      <c r="J28" s="85">
        <v>900</v>
      </c>
      <c r="K28" s="85" t="s">
        <v>1283</v>
      </c>
      <c r="L28" s="85" t="s">
        <v>1283</v>
      </c>
      <c r="M28" s="85" t="s">
        <v>1283</v>
      </c>
      <c r="N28" s="85" t="s">
        <v>1283</v>
      </c>
      <c r="O28" s="85" t="s">
        <v>1283</v>
      </c>
    </row>
    <row r="29" spans="1:15" s="97" customFormat="1" ht="15.75" x14ac:dyDescent="0.25">
      <c r="A29" s="80"/>
      <c r="B29" s="81"/>
      <c r="C29" s="103"/>
      <c r="D29" s="81" t="s">
        <v>29</v>
      </c>
      <c r="E29" s="83"/>
      <c r="F29" s="83"/>
      <c r="G29" s="83"/>
      <c r="H29" s="83"/>
      <c r="I29" s="84" t="s">
        <v>30</v>
      </c>
      <c r="J29" s="85" t="s">
        <v>1283</v>
      </c>
      <c r="K29" s="85" t="s">
        <v>1283</v>
      </c>
      <c r="L29" s="85">
        <v>5083</v>
      </c>
      <c r="M29" s="85" t="s">
        <v>1283</v>
      </c>
      <c r="N29" s="85" t="s">
        <v>1283</v>
      </c>
      <c r="O29" s="85" t="s">
        <v>1283</v>
      </c>
    </row>
    <row r="30" spans="1:15" s="97" customFormat="1" ht="53.25" customHeight="1" x14ac:dyDescent="0.25">
      <c r="A30" s="118"/>
      <c r="B30" s="119"/>
      <c r="C30" s="186"/>
      <c r="D30" s="119" t="s">
        <v>29</v>
      </c>
      <c r="E30" s="187" t="s">
        <v>471</v>
      </c>
      <c r="F30" s="120"/>
      <c r="G30" s="120"/>
      <c r="H30" s="188" t="s">
        <v>1377</v>
      </c>
      <c r="I30" s="99" t="s">
        <v>30</v>
      </c>
      <c r="J30" s="121" t="s">
        <v>1283</v>
      </c>
      <c r="K30" s="121" t="s">
        <v>1283</v>
      </c>
      <c r="L30" s="121">
        <v>4424</v>
      </c>
      <c r="M30" s="121" t="s">
        <v>1283</v>
      </c>
      <c r="N30" s="121" t="s">
        <v>1283</v>
      </c>
      <c r="O30" s="121" t="s">
        <v>1283</v>
      </c>
    </row>
    <row r="31" spans="1:15" s="97" customFormat="1" ht="47.25" x14ac:dyDescent="0.25">
      <c r="A31" s="80"/>
      <c r="B31" s="81"/>
      <c r="C31" s="103"/>
      <c r="D31" s="81"/>
      <c r="E31" s="50" t="s">
        <v>409</v>
      </c>
      <c r="F31" s="50"/>
      <c r="G31" s="50" t="s">
        <v>652</v>
      </c>
      <c r="H31" s="117" t="s">
        <v>653</v>
      </c>
      <c r="I31" s="84"/>
      <c r="J31" s="85" t="s">
        <v>1283</v>
      </c>
      <c r="K31" s="85" t="s">
        <v>1283</v>
      </c>
      <c r="L31" s="85" t="s">
        <v>1283</v>
      </c>
      <c r="M31" s="85" t="s">
        <v>1283</v>
      </c>
      <c r="N31" s="85" t="s">
        <v>1283</v>
      </c>
      <c r="O31" s="85" t="s">
        <v>1283</v>
      </c>
    </row>
    <row r="32" spans="1:15" s="97" customFormat="1" ht="15.75" x14ac:dyDescent="0.25">
      <c r="A32" s="80"/>
      <c r="B32" s="81"/>
      <c r="C32" s="103"/>
      <c r="D32" s="81" t="s">
        <v>23</v>
      </c>
      <c r="E32" s="83"/>
      <c r="F32" s="83"/>
      <c r="G32" s="83"/>
      <c r="H32" s="83"/>
      <c r="I32" s="84" t="s">
        <v>24</v>
      </c>
      <c r="J32" s="85">
        <v>500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 t="s">
        <v>1283</v>
      </c>
    </row>
    <row r="33" spans="1:15" s="97" customFormat="1" ht="15.75" x14ac:dyDescent="0.25">
      <c r="A33" s="80"/>
      <c r="B33" s="81"/>
      <c r="C33" s="103"/>
      <c r="D33" s="81" t="s">
        <v>29</v>
      </c>
      <c r="E33" s="83"/>
      <c r="F33" s="83"/>
      <c r="G33" s="83"/>
      <c r="H33" s="83"/>
      <c r="I33" s="84" t="s">
        <v>30</v>
      </c>
      <c r="J33" s="85" t="s">
        <v>1283</v>
      </c>
      <c r="K33" s="85" t="s">
        <v>1283</v>
      </c>
      <c r="L33" s="85">
        <v>12700</v>
      </c>
      <c r="M33" s="85" t="s">
        <v>1283</v>
      </c>
      <c r="N33" s="85" t="s">
        <v>1283</v>
      </c>
      <c r="O33" s="85" t="s">
        <v>1283</v>
      </c>
    </row>
    <row r="34" spans="1:15" s="97" customFormat="1" ht="78.75" x14ac:dyDescent="0.25">
      <c r="A34" s="80"/>
      <c r="B34" s="81"/>
      <c r="C34" s="103"/>
      <c r="D34" s="81" t="s">
        <v>29</v>
      </c>
      <c r="E34" s="50" t="s">
        <v>426</v>
      </c>
      <c r="F34" s="83"/>
      <c r="G34" s="50" t="s">
        <v>1304</v>
      </c>
      <c r="H34" s="104" t="s">
        <v>1301</v>
      </c>
      <c r="I34" s="84" t="s">
        <v>30</v>
      </c>
      <c r="J34" s="85" t="s">
        <v>1283</v>
      </c>
      <c r="K34" s="85" t="s">
        <v>1283</v>
      </c>
      <c r="L34" s="85">
        <v>5400</v>
      </c>
      <c r="M34" s="85" t="s">
        <v>1283</v>
      </c>
      <c r="N34" s="85" t="s">
        <v>1283</v>
      </c>
      <c r="O34" s="85" t="s">
        <v>1283</v>
      </c>
    </row>
    <row r="35" spans="1:15" s="97" customFormat="1" ht="63" x14ac:dyDescent="0.25">
      <c r="A35" s="80"/>
      <c r="B35" s="81"/>
      <c r="C35" s="103"/>
      <c r="D35" s="81"/>
      <c r="E35" s="50" t="s">
        <v>409</v>
      </c>
      <c r="F35" s="50"/>
      <c r="G35" s="96" t="s">
        <v>283</v>
      </c>
      <c r="H35" s="104" t="s">
        <v>42</v>
      </c>
      <c r="I35" s="84"/>
      <c r="J35" s="85" t="s">
        <v>1283</v>
      </c>
      <c r="K35" s="85" t="s">
        <v>1283</v>
      </c>
      <c r="L35" s="85" t="s">
        <v>1283</v>
      </c>
      <c r="M35" s="85" t="s">
        <v>1283</v>
      </c>
      <c r="N35" s="85" t="s">
        <v>1283</v>
      </c>
      <c r="O35" s="85" t="s">
        <v>1283</v>
      </c>
    </row>
    <row r="36" spans="1:15" s="97" customFormat="1" ht="31.5" x14ac:dyDescent="0.25">
      <c r="A36" s="80"/>
      <c r="B36" s="81"/>
      <c r="C36" s="103"/>
      <c r="D36" s="81"/>
      <c r="E36" s="50" t="s">
        <v>409</v>
      </c>
      <c r="F36" s="50"/>
      <c r="G36" s="96" t="s">
        <v>1086</v>
      </c>
      <c r="H36" s="104" t="s">
        <v>1087</v>
      </c>
      <c r="I36" s="84"/>
      <c r="J36" s="85" t="s">
        <v>1283</v>
      </c>
      <c r="K36" s="85" t="s">
        <v>1283</v>
      </c>
      <c r="L36" s="85" t="s">
        <v>1283</v>
      </c>
      <c r="M36" s="85" t="s">
        <v>1283</v>
      </c>
      <c r="N36" s="85" t="s">
        <v>1283</v>
      </c>
      <c r="O36" s="85" t="s">
        <v>1283</v>
      </c>
    </row>
    <row r="37" spans="1:15" s="97" customFormat="1" ht="15.75" x14ac:dyDescent="0.25">
      <c r="A37" s="80"/>
      <c r="B37" s="81"/>
      <c r="C37" s="103"/>
      <c r="D37" s="81"/>
      <c r="E37" s="80"/>
      <c r="F37" s="83"/>
      <c r="G37" s="83"/>
      <c r="H37" s="83"/>
      <c r="I37" s="84"/>
      <c r="J37" s="85" t="s">
        <v>1283</v>
      </c>
      <c r="K37" s="85" t="s">
        <v>1283</v>
      </c>
      <c r="L37" s="85" t="s">
        <v>1283</v>
      </c>
      <c r="M37" s="85" t="s">
        <v>1283</v>
      </c>
      <c r="N37" s="85" t="s">
        <v>1283</v>
      </c>
      <c r="O37" s="85" t="s">
        <v>1283</v>
      </c>
    </row>
    <row r="38" spans="1:15" s="97" customFormat="1" ht="15.75" x14ac:dyDescent="0.25">
      <c r="A38" s="80"/>
      <c r="B38" s="81"/>
      <c r="C38" s="103"/>
      <c r="D38" s="81" t="s">
        <v>11</v>
      </c>
      <c r="E38" s="80"/>
      <c r="F38" s="83"/>
      <c r="G38" s="83"/>
      <c r="H38" s="83"/>
      <c r="I38" s="84" t="s">
        <v>12</v>
      </c>
      <c r="J38" s="85" t="s">
        <v>1283</v>
      </c>
      <c r="K38" s="85">
        <v>610077</v>
      </c>
      <c r="L38" s="85" t="s">
        <v>1283</v>
      </c>
      <c r="M38" s="85" t="s">
        <v>1283</v>
      </c>
      <c r="N38" s="85" t="s">
        <v>1283</v>
      </c>
      <c r="O38" s="85" t="s">
        <v>1283</v>
      </c>
    </row>
    <row r="39" spans="1:15" s="97" customFormat="1" ht="15.75" x14ac:dyDescent="0.25">
      <c r="A39" s="80"/>
      <c r="B39" s="81"/>
      <c r="C39" s="82"/>
      <c r="D39" s="81" t="s">
        <v>911</v>
      </c>
      <c r="E39" s="80"/>
      <c r="F39" s="83"/>
      <c r="G39" s="83"/>
      <c r="H39" s="83"/>
      <c r="I39" s="84" t="s">
        <v>33</v>
      </c>
      <c r="J39" s="85" t="s">
        <v>1283</v>
      </c>
      <c r="K39" s="85" t="s">
        <v>1283</v>
      </c>
      <c r="L39" s="85" t="s">
        <v>1283</v>
      </c>
      <c r="M39" s="85" t="s">
        <v>1283</v>
      </c>
      <c r="N39" s="85" t="s">
        <v>1283</v>
      </c>
      <c r="O39" s="85">
        <v>544258</v>
      </c>
    </row>
    <row r="40" spans="1:15" s="97" customFormat="1" ht="15.75" x14ac:dyDescent="0.25">
      <c r="A40" s="80"/>
      <c r="B40" s="81"/>
      <c r="C40" s="82"/>
      <c r="D40" s="81" t="s">
        <v>915</v>
      </c>
      <c r="E40" s="80"/>
      <c r="F40" s="83"/>
      <c r="G40" s="83"/>
      <c r="H40" s="83"/>
      <c r="I40" s="84" t="s">
        <v>913</v>
      </c>
      <c r="J40" s="85" t="s">
        <v>1283</v>
      </c>
      <c r="K40" s="85" t="s">
        <v>1283</v>
      </c>
      <c r="L40" s="85" t="s">
        <v>1283</v>
      </c>
      <c r="M40" s="85" t="s">
        <v>1283</v>
      </c>
      <c r="N40" s="85" t="s">
        <v>1283</v>
      </c>
      <c r="O40" s="85">
        <v>2292945</v>
      </c>
    </row>
    <row r="41" spans="1:15" s="97" customFormat="1" ht="15.75" x14ac:dyDescent="0.25">
      <c r="A41" s="80"/>
      <c r="B41" s="81"/>
      <c r="C41" s="107"/>
      <c r="D41" s="81"/>
      <c r="E41" s="80"/>
      <c r="F41" s="80"/>
      <c r="G41" s="83"/>
      <c r="H41" s="80"/>
      <c r="I41" s="87"/>
      <c r="J41" s="85" t="s">
        <v>1283</v>
      </c>
      <c r="K41" s="85" t="s">
        <v>1283</v>
      </c>
      <c r="L41" s="85" t="s">
        <v>1283</v>
      </c>
      <c r="M41" s="85" t="s">
        <v>1283</v>
      </c>
      <c r="N41" s="85" t="s">
        <v>1283</v>
      </c>
      <c r="O41" s="85" t="s">
        <v>1283</v>
      </c>
    </row>
    <row r="42" spans="1:15" s="97" customFormat="1" ht="15.75" x14ac:dyDescent="0.25">
      <c r="A42" s="80"/>
      <c r="B42" s="81"/>
      <c r="C42" s="107"/>
      <c r="D42" s="81"/>
      <c r="E42" s="80"/>
      <c r="F42" s="80"/>
      <c r="G42" s="83"/>
      <c r="H42" s="80"/>
      <c r="I42" s="87"/>
      <c r="J42" s="85" t="s">
        <v>1283</v>
      </c>
      <c r="K42" s="85" t="s">
        <v>1283</v>
      </c>
      <c r="L42" s="85" t="s">
        <v>1283</v>
      </c>
      <c r="M42" s="85" t="s">
        <v>1283</v>
      </c>
      <c r="N42" s="85" t="s">
        <v>1283</v>
      </c>
      <c r="O42" s="85" t="s">
        <v>1283</v>
      </c>
    </row>
    <row r="43" spans="1:15" s="97" customFormat="1" ht="15.75" x14ac:dyDescent="0.25">
      <c r="A43" s="80"/>
      <c r="B43" s="81"/>
      <c r="C43" s="80"/>
      <c r="D43" s="81"/>
      <c r="E43" s="80"/>
      <c r="F43" s="83"/>
      <c r="G43" s="83"/>
      <c r="H43" s="83"/>
      <c r="I43" s="87"/>
      <c r="J43" s="85" t="s">
        <v>1283</v>
      </c>
      <c r="K43" s="85" t="s">
        <v>1283</v>
      </c>
      <c r="L43" s="85" t="s">
        <v>1283</v>
      </c>
      <c r="M43" s="85" t="s">
        <v>1283</v>
      </c>
      <c r="N43" s="85" t="s">
        <v>1283</v>
      </c>
      <c r="O43" s="85" t="s">
        <v>1283</v>
      </c>
    </row>
    <row r="44" spans="1:15" ht="15.75" x14ac:dyDescent="0.25">
      <c r="A44" s="7"/>
      <c r="B44" s="12"/>
      <c r="C44" s="7"/>
      <c r="D44" s="12"/>
      <c r="E44" s="7"/>
      <c r="F44" s="8"/>
      <c r="G44" s="8"/>
      <c r="H44" s="8"/>
      <c r="I44" s="86"/>
      <c r="J44" s="85" t="s">
        <v>1283</v>
      </c>
      <c r="K44" s="85" t="s">
        <v>1283</v>
      </c>
      <c r="L44" s="85" t="s">
        <v>1283</v>
      </c>
      <c r="M44" s="85" t="s">
        <v>1283</v>
      </c>
      <c r="N44" s="85" t="s">
        <v>1283</v>
      </c>
      <c r="O44" s="85" t="s">
        <v>1283</v>
      </c>
    </row>
    <row r="45" spans="1:15" ht="15.75" x14ac:dyDescent="0.25">
      <c r="A45" s="203"/>
      <c r="B45" s="12"/>
      <c r="C45" s="25"/>
      <c r="D45" s="12"/>
      <c r="E45" s="7"/>
      <c r="F45" s="9"/>
      <c r="G45" s="44"/>
      <c r="H45" s="9"/>
      <c r="I45" s="44"/>
      <c r="J45" s="52"/>
      <c r="K45" s="54"/>
      <c r="L45" s="52"/>
      <c r="M45" s="54"/>
      <c r="N45" s="52"/>
      <c r="O45" s="54"/>
    </row>
    <row r="46" spans="1:15" ht="15.75" x14ac:dyDescent="0.25">
      <c r="A46" s="7"/>
      <c r="B46" s="12"/>
      <c r="C46" s="11"/>
      <c r="D46" s="12"/>
      <c r="E46" s="7"/>
      <c r="F46" s="8"/>
      <c r="G46" s="8"/>
      <c r="H46" s="8"/>
      <c r="I46" s="46"/>
      <c r="J46" s="52"/>
      <c r="K46" s="54"/>
      <c r="L46" s="52"/>
      <c r="M46" s="54"/>
      <c r="N46" s="52"/>
      <c r="O46" s="54"/>
    </row>
    <row r="47" spans="1:15" ht="15.75" x14ac:dyDescent="0.25">
      <c r="A47" s="26"/>
      <c r="B47" s="27"/>
      <c r="C47" s="26"/>
      <c r="D47" s="27"/>
      <c r="E47" s="26"/>
      <c r="F47" s="26"/>
      <c r="G47" s="28"/>
      <c r="H47" s="26"/>
      <c r="I47" s="29"/>
      <c r="J47" s="30"/>
      <c r="K47" s="31"/>
      <c r="L47" s="32"/>
      <c r="M47" s="31"/>
      <c r="N47" s="32"/>
      <c r="O47" s="31"/>
    </row>
    <row r="48" spans="1:15" ht="78.75" customHeight="1" x14ac:dyDescent="0.25">
      <c r="A48" s="361" t="s">
        <v>315</v>
      </c>
      <c r="B48" s="362"/>
      <c r="C48" s="362"/>
      <c r="D48" s="362"/>
      <c r="E48" s="362"/>
      <c r="F48" s="362"/>
      <c r="G48" s="362"/>
      <c r="H48" s="363"/>
      <c r="I48" s="2" t="s">
        <v>45</v>
      </c>
      <c r="J48" s="2"/>
      <c r="K48" s="2"/>
      <c r="L48" s="2"/>
      <c r="M48" s="2"/>
      <c r="N48" s="2"/>
      <c r="O48" s="2"/>
    </row>
    <row r="49" spans="1:15" ht="16.5" customHeight="1" x14ac:dyDescent="0.25">
      <c r="A49" s="35"/>
      <c r="B49" s="36"/>
      <c r="C49" s="369" t="s">
        <v>52</v>
      </c>
      <c r="D49" s="369"/>
      <c r="E49" s="369"/>
      <c r="F49" s="369"/>
      <c r="G49" s="369"/>
      <c r="H49" s="369"/>
      <c r="I49" s="370"/>
      <c r="J49" s="20">
        <v>3288022</v>
      </c>
      <c r="K49" s="20">
        <v>610077</v>
      </c>
      <c r="L49" s="21">
        <v>-2677945</v>
      </c>
      <c r="M49" s="86"/>
      <c r="N49" s="86"/>
      <c r="O49" s="86"/>
    </row>
    <row r="50" spans="1:15" ht="16.5" customHeight="1" x14ac:dyDescent="0.25">
      <c r="A50" s="37"/>
      <c r="B50" s="38"/>
      <c r="C50" s="366" t="s">
        <v>53</v>
      </c>
      <c r="D50" s="366"/>
      <c r="E50" s="366"/>
      <c r="F50" s="366"/>
      <c r="G50" s="366"/>
      <c r="H50" s="366"/>
      <c r="I50" s="367"/>
      <c r="J50" s="22">
        <v>159258</v>
      </c>
      <c r="K50" s="22">
        <v>0</v>
      </c>
      <c r="L50" s="22">
        <v>-159258</v>
      </c>
      <c r="M50" s="19"/>
      <c r="N50" s="19"/>
      <c r="O50" s="19"/>
    </row>
    <row r="51" spans="1:15" ht="16.5" customHeight="1" x14ac:dyDescent="0.25">
      <c r="A51" s="39"/>
      <c r="B51" s="40"/>
      <c r="C51" s="364" t="s">
        <v>54</v>
      </c>
      <c r="D51" s="364"/>
      <c r="E51" s="364"/>
      <c r="F51" s="364"/>
      <c r="G51" s="364"/>
      <c r="H51" s="364"/>
      <c r="I51" s="365"/>
      <c r="J51" s="21">
        <v>3447280</v>
      </c>
      <c r="K51" s="21">
        <v>610077</v>
      </c>
      <c r="L51" s="21">
        <v>-2837203</v>
      </c>
      <c r="M51" s="86"/>
      <c r="N51" s="86"/>
      <c r="O51" s="86"/>
    </row>
    <row r="52" spans="1:15" ht="16.5" customHeight="1" x14ac:dyDescent="0.25">
      <c r="A52" s="37"/>
      <c r="B52" s="38"/>
      <c r="C52" s="366" t="s">
        <v>55</v>
      </c>
      <c r="D52" s="366"/>
      <c r="E52" s="366"/>
      <c r="F52" s="366"/>
      <c r="G52" s="366"/>
      <c r="H52" s="366"/>
      <c r="I52" s="367"/>
      <c r="J52" s="22">
        <v>0</v>
      </c>
      <c r="K52" s="22">
        <v>2837203</v>
      </c>
      <c r="L52" s="22">
        <v>2837203</v>
      </c>
      <c r="M52" s="19"/>
      <c r="N52" s="19"/>
      <c r="O52" s="19"/>
    </row>
    <row r="53" spans="1:15" ht="16.5" customHeight="1" x14ac:dyDescent="0.25">
      <c r="A53" s="41"/>
      <c r="B53" s="42"/>
      <c r="C53" s="358" t="s">
        <v>56</v>
      </c>
      <c r="D53" s="358"/>
      <c r="E53" s="358"/>
      <c r="F53" s="358"/>
      <c r="G53" s="358"/>
      <c r="H53" s="358"/>
      <c r="I53" s="359"/>
      <c r="J53" s="34">
        <v>3447280</v>
      </c>
      <c r="K53" s="34">
        <v>3447280</v>
      </c>
      <c r="L53" s="34">
        <v>0</v>
      </c>
      <c r="M53" s="33">
        <v>349</v>
      </c>
      <c r="N53" s="33">
        <v>349</v>
      </c>
      <c r="O53" s="29"/>
    </row>
    <row r="54" spans="1:15" ht="15.75" x14ac:dyDescent="0.25">
      <c r="A54" s="4"/>
      <c r="B54" s="4"/>
      <c r="C54" s="4"/>
      <c r="D54" s="4"/>
      <c r="E54" s="4"/>
      <c r="F54" s="4"/>
      <c r="G54" s="3"/>
      <c r="H54" s="4"/>
      <c r="I54" s="23"/>
      <c r="J54" s="5"/>
      <c r="K54" s="5"/>
      <c r="L54" s="5"/>
      <c r="M54" s="6"/>
      <c r="N54" s="6"/>
      <c r="O54" s="6"/>
    </row>
    <row r="55" spans="1:15" x14ac:dyDescent="0.25">
      <c r="A55" s="13"/>
      <c r="B55" s="13"/>
      <c r="C55" s="24"/>
      <c r="D55" s="13"/>
      <c r="E55" s="13"/>
      <c r="F55" s="13"/>
      <c r="G55" s="24"/>
      <c r="H55" s="13"/>
      <c r="I55" s="6"/>
      <c r="J55" s="6"/>
      <c r="K55" s="6"/>
      <c r="L55" s="6"/>
      <c r="M55" s="6"/>
      <c r="N55" s="6"/>
      <c r="O55" s="6"/>
    </row>
    <row r="58" spans="1:15" x14ac:dyDescent="0.25">
      <c r="J58" s="357" t="s">
        <v>1203</v>
      </c>
      <c r="K58" s="357"/>
      <c r="L58" s="357"/>
      <c r="M58" s="357"/>
    </row>
    <row r="60" spans="1:15" x14ac:dyDescent="0.25">
      <c r="J60" t="s">
        <v>39</v>
      </c>
      <c r="K60" t="s">
        <v>333</v>
      </c>
      <c r="L60" t="s">
        <v>8</v>
      </c>
      <c r="M60" t="s">
        <v>402</v>
      </c>
    </row>
    <row r="61" spans="1:15" x14ac:dyDescent="0.25">
      <c r="C61" t="s">
        <v>19</v>
      </c>
      <c r="D61" t="s">
        <v>20</v>
      </c>
      <c r="J61" s="60">
        <f>SUMIF($D$10:$D$41,$C61,$J$10:$J$41)</f>
        <v>1210321</v>
      </c>
      <c r="K61" s="60"/>
      <c r="L61" s="60"/>
      <c r="M61" s="60">
        <f>J61+K61+L61</f>
        <v>1210321</v>
      </c>
    </row>
    <row r="62" spans="1:15" x14ac:dyDescent="0.25">
      <c r="C62" t="s">
        <v>21</v>
      </c>
      <c r="D62" t="s">
        <v>374</v>
      </c>
      <c r="J62" s="60">
        <f>SUMIF($D$10:$D$41,$C62,$J$10:$J$41)</f>
        <v>210324</v>
      </c>
      <c r="K62" s="60"/>
      <c r="L62" s="60"/>
      <c r="M62" s="60">
        <f t="shared" ref="M62:M76" si="0">J62+K62+L62</f>
        <v>210324</v>
      </c>
    </row>
    <row r="63" spans="1:15" x14ac:dyDescent="0.25">
      <c r="C63" t="s">
        <v>23</v>
      </c>
      <c r="D63" t="s">
        <v>24</v>
      </c>
      <c r="J63" s="60">
        <f>SUMIF($D$10:$D$41,$C63,$J$10:$J$41)</f>
        <v>1444124</v>
      </c>
      <c r="K63" s="60"/>
      <c r="L63" s="60"/>
      <c r="M63" s="60">
        <f t="shared" si="0"/>
        <v>1444124</v>
      </c>
    </row>
    <row r="64" spans="1:15" x14ac:dyDescent="0.25">
      <c r="C64" t="s">
        <v>25</v>
      </c>
      <c r="D64" t="s">
        <v>26</v>
      </c>
      <c r="J64" s="60">
        <f>SUMIF($D$10:$D$41,$C64,$J$10:$J$41)</f>
        <v>0</v>
      </c>
      <c r="K64" s="60"/>
      <c r="L64" s="60"/>
      <c r="M64" s="60">
        <f t="shared" si="0"/>
        <v>0</v>
      </c>
    </row>
    <row r="65" spans="3:13" x14ac:dyDescent="0.25">
      <c r="C65" t="s">
        <v>27</v>
      </c>
      <c r="D65" t="s">
        <v>369</v>
      </c>
      <c r="J65" s="60">
        <f>SUMIF($D$10:$D$41,$C65,$J$10:$J$41)</f>
        <v>423253</v>
      </c>
      <c r="K65" s="60"/>
      <c r="L65" s="60"/>
      <c r="M65" s="60">
        <f t="shared" si="0"/>
        <v>423253</v>
      </c>
    </row>
    <row r="66" spans="3:13" x14ac:dyDescent="0.25">
      <c r="C66" t="s">
        <v>28</v>
      </c>
      <c r="D66" t="s">
        <v>370</v>
      </c>
      <c r="J66" s="60">
        <f>SUMIF($D$10:$D$41,$C66,$L$10:$L$41)</f>
        <v>84174</v>
      </c>
      <c r="K66" s="60"/>
      <c r="L66" s="60"/>
      <c r="M66" s="60">
        <f t="shared" si="0"/>
        <v>84174</v>
      </c>
    </row>
    <row r="67" spans="3:13" x14ac:dyDescent="0.25">
      <c r="C67" t="s">
        <v>29</v>
      </c>
      <c r="D67" t="s">
        <v>30</v>
      </c>
      <c r="J67" s="60">
        <f>SUMIF($D$10:$D$41,$C67,$L$10:$L$41)</f>
        <v>75084</v>
      </c>
      <c r="K67" s="60"/>
      <c r="L67" s="60"/>
      <c r="M67" s="60">
        <f t="shared" si="0"/>
        <v>75084</v>
      </c>
    </row>
    <row r="68" spans="3:13" x14ac:dyDescent="0.25">
      <c r="C68" t="s">
        <v>31</v>
      </c>
      <c r="D68" t="s">
        <v>32</v>
      </c>
      <c r="J68" s="60">
        <f>SUMIF($D$10:$D$41,$C68,$L$10:$L$41)</f>
        <v>0</v>
      </c>
      <c r="K68" s="60"/>
      <c r="L68" s="60"/>
      <c r="M68" s="60">
        <f t="shared" si="0"/>
        <v>0</v>
      </c>
    </row>
    <row r="69" spans="3:13" s="59" customFormat="1" x14ac:dyDescent="0.25">
      <c r="C69" s="59" t="s">
        <v>375</v>
      </c>
      <c r="D69" s="59" t="s">
        <v>376</v>
      </c>
      <c r="J69" s="171">
        <f>SUM(J70:J76)</f>
        <v>0</v>
      </c>
      <c r="K69" s="171">
        <f t="shared" ref="K69:L69" si="1">SUM(K70:K76)</f>
        <v>0</v>
      </c>
      <c r="L69" s="171">
        <f t="shared" si="1"/>
        <v>0</v>
      </c>
      <c r="M69" s="171">
        <f t="shared" si="0"/>
        <v>0</v>
      </c>
    </row>
    <row r="70" spans="3:13" x14ac:dyDescent="0.25">
      <c r="C70" t="s">
        <v>921</v>
      </c>
      <c r="D70" t="s">
        <v>928</v>
      </c>
      <c r="J70" s="172">
        <f t="shared" ref="J70:J76" si="2">SUMIF($D$10:$D$41,$C70,$N$10:$N$41)</f>
        <v>0</v>
      </c>
      <c r="K70" s="172"/>
      <c r="L70" s="172"/>
      <c r="M70" s="172">
        <f t="shared" si="0"/>
        <v>0</v>
      </c>
    </row>
    <row r="71" spans="3:13" x14ac:dyDescent="0.25">
      <c r="C71" t="s">
        <v>922</v>
      </c>
      <c r="D71" t="s">
        <v>929</v>
      </c>
      <c r="J71" s="172">
        <f t="shared" si="2"/>
        <v>0</v>
      </c>
      <c r="K71" s="172"/>
      <c r="L71" s="172"/>
      <c r="M71" s="172">
        <f t="shared" si="0"/>
        <v>0</v>
      </c>
    </row>
    <row r="72" spans="3:13" x14ac:dyDescent="0.25">
      <c r="C72" t="s">
        <v>923</v>
      </c>
      <c r="D72" t="s">
        <v>930</v>
      </c>
      <c r="J72" s="172">
        <f t="shared" si="2"/>
        <v>0</v>
      </c>
      <c r="K72" s="172"/>
      <c r="L72" s="172"/>
      <c r="M72" s="172">
        <f t="shared" si="0"/>
        <v>0</v>
      </c>
    </row>
    <row r="73" spans="3:13" x14ac:dyDescent="0.25">
      <c r="C73" t="s">
        <v>924</v>
      </c>
      <c r="D73" t="s">
        <v>931</v>
      </c>
      <c r="J73" s="172">
        <f t="shared" si="2"/>
        <v>0</v>
      </c>
      <c r="K73" s="172"/>
      <c r="L73" s="172"/>
      <c r="M73" s="172">
        <f t="shared" si="0"/>
        <v>0</v>
      </c>
    </row>
    <row r="74" spans="3:13" x14ac:dyDescent="0.25">
      <c r="C74" t="s">
        <v>925</v>
      </c>
      <c r="D74" t="s">
        <v>932</v>
      </c>
      <c r="J74" s="172">
        <f t="shared" si="2"/>
        <v>0</v>
      </c>
      <c r="K74" s="172"/>
      <c r="L74" s="172"/>
      <c r="M74" s="172">
        <f t="shared" si="0"/>
        <v>0</v>
      </c>
    </row>
    <row r="75" spans="3:13" x14ac:dyDescent="0.25">
      <c r="C75" t="s">
        <v>926</v>
      </c>
      <c r="D75" t="s">
        <v>933</v>
      </c>
      <c r="J75" s="172">
        <f t="shared" si="2"/>
        <v>0</v>
      </c>
      <c r="K75" s="172"/>
      <c r="L75" s="172"/>
      <c r="M75" s="172">
        <f t="shared" si="0"/>
        <v>0</v>
      </c>
    </row>
    <row r="76" spans="3:13" x14ac:dyDescent="0.25">
      <c r="C76" t="s">
        <v>927</v>
      </c>
      <c r="D76" t="s">
        <v>934</v>
      </c>
      <c r="J76" s="172">
        <f t="shared" si="2"/>
        <v>0</v>
      </c>
      <c r="K76" s="172"/>
      <c r="L76" s="172"/>
      <c r="M76" s="172">
        <f t="shared" si="0"/>
        <v>0</v>
      </c>
    </row>
    <row r="77" spans="3:13" s="59" customFormat="1" x14ac:dyDescent="0.25">
      <c r="D77" s="59" t="s">
        <v>377</v>
      </c>
      <c r="J77" s="171">
        <f>SUM(J61:J69)</f>
        <v>3447280</v>
      </c>
      <c r="K77" s="171">
        <f t="shared" ref="K77:L77" si="3">SUM(K61:K69)</f>
        <v>0</v>
      </c>
      <c r="L77" s="171">
        <f t="shared" si="3"/>
        <v>0</v>
      </c>
      <c r="M77" s="171">
        <f>J77+K77+L77</f>
        <v>3447280</v>
      </c>
    </row>
    <row r="78" spans="3:13" x14ac:dyDescent="0.25">
      <c r="C78" t="s">
        <v>5</v>
      </c>
      <c r="D78" t="s">
        <v>332</v>
      </c>
      <c r="J78" s="60">
        <f>SUMIF($D$10:$D$41,$C78,$K$10:$K$41)</f>
        <v>0</v>
      </c>
      <c r="K78" s="60"/>
      <c r="L78" s="60"/>
      <c r="M78" s="60">
        <f t="shared" ref="M78:M84" si="4">J78+K78+L78</f>
        <v>0</v>
      </c>
    </row>
    <row r="79" spans="3:13" x14ac:dyDescent="0.25">
      <c r="C79" t="s">
        <v>6</v>
      </c>
      <c r="D79" t="s">
        <v>7</v>
      </c>
      <c r="J79" s="60">
        <f>SUMIF($D$10:$D$41,$C79,$M$10:$M$41)</f>
        <v>0</v>
      </c>
      <c r="K79" s="60"/>
      <c r="L79" s="60"/>
      <c r="M79" s="60">
        <f t="shared" si="4"/>
        <v>0</v>
      </c>
    </row>
    <row r="80" spans="3:13" x14ac:dyDescent="0.25">
      <c r="C80" t="s">
        <v>9</v>
      </c>
      <c r="D80" t="s">
        <v>10</v>
      </c>
      <c r="J80" s="60">
        <f>SUMIF($D$10:$D$41,$C80,$K$10:$K$41)</f>
        <v>0</v>
      </c>
      <c r="K80" s="60"/>
      <c r="L80" s="60"/>
      <c r="M80" s="60">
        <f t="shared" si="4"/>
        <v>0</v>
      </c>
    </row>
    <row r="81" spans="3:13" x14ac:dyDescent="0.25">
      <c r="C81" t="s">
        <v>11</v>
      </c>
      <c r="D81" t="s">
        <v>12</v>
      </c>
      <c r="J81" s="60">
        <f>SUMIF($D$10:$D$41,$C81,$K$10:$K$41)</f>
        <v>610077</v>
      </c>
      <c r="K81" s="60"/>
      <c r="L81" s="60"/>
      <c r="M81" s="60">
        <f t="shared" si="4"/>
        <v>610077</v>
      </c>
    </row>
    <row r="82" spans="3:13" x14ac:dyDescent="0.25">
      <c r="C82" t="s">
        <v>13</v>
      </c>
      <c r="D82" t="s">
        <v>14</v>
      </c>
      <c r="J82" s="60">
        <f>SUMIF($D$10:$D$41,$C82,$M$10:$M$41)</f>
        <v>0</v>
      </c>
      <c r="K82" s="60"/>
      <c r="L82" s="60"/>
      <c r="M82" s="60">
        <f t="shared" si="4"/>
        <v>0</v>
      </c>
    </row>
    <row r="83" spans="3:13" x14ac:dyDescent="0.25">
      <c r="C83" t="s">
        <v>15</v>
      </c>
      <c r="D83" t="s">
        <v>16</v>
      </c>
      <c r="J83" s="60">
        <f>SUMIF($D$10:$D$41,$C83,$K$10:$K$41)</f>
        <v>0</v>
      </c>
      <c r="K83" s="60"/>
      <c r="L83" s="60"/>
      <c r="M83" s="60">
        <f t="shared" si="4"/>
        <v>0</v>
      </c>
    </row>
    <row r="84" spans="3:13" x14ac:dyDescent="0.25">
      <c r="C84" t="s">
        <v>17</v>
      </c>
      <c r="D84" t="s">
        <v>18</v>
      </c>
      <c r="J84" s="60">
        <f>SUMIF($D$10:$D$41,$C84,$M$10:$M$41)</f>
        <v>0</v>
      </c>
      <c r="K84" s="60"/>
      <c r="L84" s="60"/>
      <c r="M84" s="60">
        <f t="shared" si="4"/>
        <v>0</v>
      </c>
    </row>
    <row r="85" spans="3:13" s="59" customFormat="1" x14ac:dyDescent="0.25">
      <c r="C85" s="59" t="s">
        <v>40</v>
      </c>
      <c r="D85" s="59" t="s">
        <v>364</v>
      </c>
      <c r="J85" s="171">
        <f>SUM(J86:J93)</f>
        <v>2837203</v>
      </c>
      <c r="K85" s="171">
        <f t="shared" ref="K85:M85" si="5">SUM(K86:K93)</f>
        <v>0</v>
      </c>
      <c r="L85" s="171">
        <f t="shared" si="5"/>
        <v>0</v>
      </c>
      <c r="M85" s="171">
        <f t="shared" si="5"/>
        <v>2837203</v>
      </c>
    </row>
    <row r="86" spans="3:13" x14ac:dyDescent="0.25">
      <c r="C86" t="s">
        <v>907</v>
      </c>
      <c r="D86" t="s">
        <v>908</v>
      </c>
      <c r="J86" s="172">
        <f t="shared" ref="J86:J93" si="6">SUMIF($D$10:$D$41,$C86,$O$10:$O$41)</f>
        <v>0</v>
      </c>
      <c r="K86" s="172"/>
      <c r="L86" s="172"/>
      <c r="M86" s="172">
        <f t="shared" ref="M86:M93" si="7">J86+K86+L86</f>
        <v>0</v>
      </c>
    </row>
    <row r="87" spans="3:13" x14ac:dyDescent="0.25">
      <c r="C87" t="s">
        <v>909</v>
      </c>
      <c r="D87" t="s">
        <v>910</v>
      </c>
      <c r="J87" s="172">
        <f t="shared" si="6"/>
        <v>0</v>
      </c>
      <c r="K87" s="172"/>
      <c r="L87" s="172"/>
      <c r="M87" s="172">
        <f t="shared" si="7"/>
        <v>0</v>
      </c>
    </row>
    <row r="88" spans="3:13" x14ac:dyDescent="0.25">
      <c r="C88" t="s">
        <v>911</v>
      </c>
      <c r="D88" t="s">
        <v>33</v>
      </c>
      <c r="J88" s="172">
        <f t="shared" si="6"/>
        <v>544258</v>
      </c>
      <c r="K88" s="172"/>
      <c r="L88" s="172"/>
      <c r="M88" s="172">
        <f t="shared" si="7"/>
        <v>544258</v>
      </c>
    </row>
    <row r="89" spans="3:13" x14ac:dyDescent="0.25">
      <c r="C89" t="s">
        <v>912</v>
      </c>
      <c r="D89" t="s">
        <v>372</v>
      </c>
      <c r="J89" s="172">
        <f t="shared" si="6"/>
        <v>0</v>
      </c>
      <c r="K89" s="172"/>
      <c r="L89" s="172"/>
      <c r="M89" s="172">
        <f t="shared" si="7"/>
        <v>0</v>
      </c>
    </row>
    <row r="90" spans="3:13" x14ac:dyDescent="0.25">
      <c r="C90" t="s">
        <v>914</v>
      </c>
      <c r="D90" t="s">
        <v>916</v>
      </c>
      <c r="J90" s="172">
        <f t="shared" si="6"/>
        <v>0</v>
      </c>
      <c r="K90" s="172"/>
      <c r="L90" s="172"/>
      <c r="M90" s="172">
        <f t="shared" si="7"/>
        <v>0</v>
      </c>
    </row>
    <row r="91" spans="3:13" x14ac:dyDescent="0.25">
      <c r="C91" t="s">
        <v>915</v>
      </c>
      <c r="D91" t="s">
        <v>913</v>
      </c>
      <c r="J91" s="172">
        <f t="shared" si="6"/>
        <v>2292945</v>
      </c>
      <c r="K91" s="172"/>
      <c r="L91" s="172"/>
      <c r="M91" s="172">
        <f t="shared" si="7"/>
        <v>2292945</v>
      </c>
    </row>
    <row r="92" spans="3:13" x14ac:dyDescent="0.25">
      <c r="C92" t="s">
        <v>917</v>
      </c>
      <c r="D92" t="s">
        <v>918</v>
      </c>
      <c r="J92" s="172">
        <f t="shared" si="6"/>
        <v>0</v>
      </c>
      <c r="K92" s="172"/>
      <c r="L92" s="172"/>
      <c r="M92" s="172">
        <f t="shared" si="7"/>
        <v>0</v>
      </c>
    </row>
    <row r="93" spans="3:13" x14ac:dyDescent="0.25">
      <c r="C93" t="s">
        <v>919</v>
      </c>
      <c r="D93" t="s">
        <v>920</v>
      </c>
      <c r="J93" s="172">
        <f t="shared" si="6"/>
        <v>0</v>
      </c>
      <c r="K93" s="172"/>
      <c r="L93" s="172"/>
      <c r="M93" s="172">
        <f t="shared" si="7"/>
        <v>0</v>
      </c>
    </row>
    <row r="94" spans="3:13" s="59" customFormat="1" x14ac:dyDescent="0.25">
      <c r="D94" s="59" t="s">
        <v>378</v>
      </c>
      <c r="J94" s="171">
        <f>SUM(J78:J85)</f>
        <v>3447280</v>
      </c>
      <c r="K94" s="171">
        <f>SUM(K78:K85)</f>
        <v>0</v>
      </c>
      <c r="L94" s="171">
        <f>SUM(L78:L85)</f>
        <v>0</v>
      </c>
      <c r="M94" s="171">
        <f>J94+K94+L94</f>
        <v>3447280</v>
      </c>
    </row>
    <row r="99" spans="9:13" x14ac:dyDescent="0.25">
      <c r="I99" t="s">
        <v>716</v>
      </c>
      <c r="J99">
        <f>J77-J94</f>
        <v>0</v>
      </c>
      <c r="K99">
        <f t="shared" ref="K99:M99" si="8">K77-K94</f>
        <v>0</v>
      </c>
      <c r="L99">
        <f t="shared" si="8"/>
        <v>0</v>
      </c>
      <c r="M99">
        <f t="shared" si="8"/>
        <v>0</v>
      </c>
    </row>
    <row r="103" spans="9:13" x14ac:dyDescent="0.25">
      <c r="J103" s="60"/>
    </row>
  </sheetData>
  <mergeCells count="24">
    <mergeCell ref="J58:M58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53:I53"/>
    <mergeCell ref="C49:I49"/>
    <mergeCell ref="C50:I50"/>
    <mergeCell ref="A48:H48"/>
    <mergeCell ref="C51:I51"/>
    <mergeCell ref="C52:I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08"/>
  <sheetViews>
    <sheetView view="pageBreakPreview" zoomScale="43" zoomScaleNormal="100" zoomScaleSheetLayoutView="43" workbookViewId="0">
      <selection activeCell="J9" sqref="J9:O10"/>
    </sheetView>
  </sheetViews>
  <sheetFormatPr defaultRowHeight="15" x14ac:dyDescent="0.25"/>
  <cols>
    <col min="1" max="1" width="7.7109375" customWidth="1"/>
    <col min="2" max="2" width="9.42578125" customWidth="1"/>
    <col min="3" max="3" width="12.5703125" customWidth="1"/>
    <col min="4" max="4" width="8.28515625" customWidth="1"/>
    <col min="5" max="5" width="14.85546875" customWidth="1"/>
    <col min="6" max="6" width="7.28515625" customWidth="1"/>
    <col min="7" max="7" width="15.28515625" customWidth="1"/>
    <col min="8" max="8" width="34.425781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314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540101</v>
      </c>
      <c r="C10" s="210" t="s">
        <v>1184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19</v>
      </c>
      <c r="E11" s="6"/>
      <c r="F11" s="8"/>
      <c r="G11" s="8"/>
      <c r="H11" s="8"/>
      <c r="I11" s="86" t="s">
        <v>20</v>
      </c>
      <c r="J11" s="51">
        <v>1982245</v>
      </c>
      <c r="K11" s="51" t="s">
        <v>1283</v>
      </c>
      <c r="L11" s="51" t="s">
        <v>1283</v>
      </c>
      <c r="M11" s="51" t="s">
        <v>1283</v>
      </c>
      <c r="N11" s="51" t="s">
        <v>1283</v>
      </c>
      <c r="O11" s="51" t="s">
        <v>1283</v>
      </c>
    </row>
    <row r="12" spans="1:15" ht="31.5" x14ac:dyDescent="0.25">
      <c r="A12" s="7"/>
      <c r="B12" s="12"/>
      <c r="C12" s="11"/>
      <c r="D12" s="12" t="s">
        <v>21</v>
      </c>
      <c r="E12" s="6"/>
      <c r="F12" s="8"/>
      <c r="G12" s="8"/>
      <c r="H12" s="8"/>
      <c r="I12" s="86" t="s">
        <v>22</v>
      </c>
      <c r="J12" s="51">
        <v>359038</v>
      </c>
      <c r="K12" s="51" t="s">
        <v>1283</v>
      </c>
      <c r="L12" s="51" t="s">
        <v>1283</v>
      </c>
      <c r="M12" s="51" t="s">
        <v>1283</v>
      </c>
      <c r="N12" s="51" t="s">
        <v>1283</v>
      </c>
      <c r="O12" s="51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202"/>
      <c r="F13" s="80"/>
      <c r="G13" s="83"/>
      <c r="H13" s="80"/>
      <c r="I13" s="87" t="s">
        <v>24</v>
      </c>
      <c r="J13" s="85">
        <v>654560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3"/>
      <c r="D14" s="81" t="s">
        <v>27</v>
      </c>
      <c r="E14" s="202"/>
      <c r="F14" s="83"/>
      <c r="G14" s="83"/>
      <c r="H14" s="83"/>
      <c r="I14" s="84" t="s">
        <v>369</v>
      </c>
      <c r="J14" s="85">
        <v>233085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3"/>
      <c r="D15" s="81" t="s">
        <v>28</v>
      </c>
      <c r="E15" s="202"/>
      <c r="F15" s="83"/>
      <c r="G15" s="83"/>
      <c r="H15" s="83" t="s">
        <v>1540</v>
      </c>
      <c r="I15" s="84" t="s">
        <v>370</v>
      </c>
      <c r="J15" s="85" t="s">
        <v>1283</v>
      </c>
      <c r="K15" s="85" t="s">
        <v>1283</v>
      </c>
      <c r="L15" s="85">
        <v>5000</v>
      </c>
      <c r="M15" s="85" t="s">
        <v>1283</v>
      </c>
      <c r="N15" s="85" t="s">
        <v>1283</v>
      </c>
      <c r="O15" s="85" t="s">
        <v>1283</v>
      </c>
    </row>
    <row r="16" spans="1:15" s="97" customFormat="1" ht="15.75" x14ac:dyDescent="0.25">
      <c r="A16" s="80"/>
      <c r="B16" s="81"/>
      <c r="C16" s="103"/>
      <c r="D16" s="81" t="s">
        <v>28</v>
      </c>
      <c r="E16" s="202"/>
      <c r="F16" s="83"/>
      <c r="G16" s="83"/>
      <c r="H16" s="83" t="s">
        <v>1541</v>
      </c>
      <c r="I16" s="84" t="s">
        <v>370</v>
      </c>
      <c r="J16" s="85" t="s">
        <v>1283</v>
      </c>
      <c r="K16" s="85" t="s">
        <v>1283</v>
      </c>
      <c r="L16" s="85">
        <v>7000</v>
      </c>
      <c r="M16" s="85" t="s">
        <v>1283</v>
      </c>
      <c r="N16" s="85" t="s">
        <v>1283</v>
      </c>
      <c r="O16" s="85" t="s">
        <v>1283</v>
      </c>
    </row>
    <row r="17" spans="1:15" s="97" customFormat="1" ht="31.5" x14ac:dyDescent="0.25">
      <c r="A17" s="80"/>
      <c r="B17" s="81"/>
      <c r="C17" s="103"/>
      <c r="D17" s="81" t="s">
        <v>28</v>
      </c>
      <c r="E17" s="109" t="s">
        <v>471</v>
      </c>
      <c r="F17" s="83"/>
      <c r="G17" s="83"/>
      <c r="H17" s="104" t="s">
        <v>1364</v>
      </c>
      <c r="I17" s="84" t="s">
        <v>370</v>
      </c>
      <c r="J17" s="85" t="s">
        <v>1283</v>
      </c>
      <c r="K17" s="85" t="s">
        <v>1283</v>
      </c>
      <c r="L17" s="85">
        <v>1100</v>
      </c>
      <c r="M17" s="85" t="s">
        <v>1283</v>
      </c>
      <c r="N17" s="85" t="s">
        <v>1283</v>
      </c>
      <c r="O17" s="85" t="s">
        <v>1283</v>
      </c>
    </row>
    <row r="18" spans="1:15" s="97" customFormat="1" ht="31.5" x14ac:dyDescent="0.25">
      <c r="A18" s="80"/>
      <c r="B18" s="81"/>
      <c r="C18" s="103"/>
      <c r="D18" s="81" t="s">
        <v>28</v>
      </c>
      <c r="E18" s="109" t="s">
        <v>471</v>
      </c>
      <c r="F18" s="83"/>
      <c r="G18" s="83"/>
      <c r="H18" s="104" t="s">
        <v>1449</v>
      </c>
      <c r="I18" s="84" t="s">
        <v>370</v>
      </c>
      <c r="J18" s="85" t="s">
        <v>1283</v>
      </c>
      <c r="K18" s="85" t="s">
        <v>1283</v>
      </c>
      <c r="L18" s="85">
        <v>4436</v>
      </c>
      <c r="M18" s="85" t="s">
        <v>1283</v>
      </c>
      <c r="N18" s="85" t="s">
        <v>1283</v>
      </c>
      <c r="O18" s="85" t="s">
        <v>1283</v>
      </c>
    </row>
    <row r="19" spans="1:15" s="137" customFormat="1" ht="31.5" x14ac:dyDescent="0.25">
      <c r="A19" s="263"/>
      <c r="B19" s="131"/>
      <c r="C19" s="276"/>
      <c r="D19" s="131" t="s">
        <v>28</v>
      </c>
      <c r="E19" s="204" t="s">
        <v>471</v>
      </c>
      <c r="F19" s="264"/>
      <c r="G19" s="264"/>
      <c r="H19" s="257" t="s">
        <v>1404</v>
      </c>
      <c r="I19" s="84" t="s">
        <v>370</v>
      </c>
      <c r="J19" s="130" t="s">
        <v>1283</v>
      </c>
      <c r="K19" s="130" t="s">
        <v>1283</v>
      </c>
      <c r="L19" s="130">
        <v>72328</v>
      </c>
      <c r="M19" s="130" t="s">
        <v>1283</v>
      </c>
      <c r="N19" s="130" t="s">
        <v>1283</v>
      </c>
      <c r="O19" s="130" t="s">
        <v>1283</v>
      </c>
    </row>
    <row r="20" spans="1:15" s="137" customFormat="1" ht="15.75" x14ac:dyDescent="0.25">
      <c r="A20" s="263"/>
      <c r="B20" s="131"/>
      <c r="C20" s="276"/>
      <c r="D20" s="131" t="s">
        <v>28</v>
      </c>
      <c r="E20" s="204" t="s">
        <v>471</v>
      </c>
      <c r="F20" s="264"/>
      <c r="G20" s="264"/>
      <c r="H20" s="264" t="s">
        <v>858</v>
      </c>
      <c r="I20" s="84" t="s">
        <v>370</v>
      </c>
      <c r="J20" s="130" t="s">
        <v>1283</v>
      </c>
      <c r="K20" s="130" t="s">
        <v>1283</v>
      </c>
      <c r="L20" s="130">
        <v>4572</v>
      </c>
      <c r="M20" s="130" t="s">
        <v>1283</v>
      </c>
      <c r="N20" s="130" t="s">
        <v>1283</v>
      </c>
      <c r="O20" s="130" t="s">
        <v>1283</v>
      </c>
    </row>
    <row r="21" spans="1:15" s="137" customFormat="1" ht="15.75" x14ac:dyDescent="0.25">
      <c r="A21" s="263"/>
      <c r="B21" s="131"/>
      <c r="C21" s="276"/>
      <c r="D21" s="131" t="s">
        <v>28</v>
      </c>
      <c r="E21" s="204" t="s">
        <v>471</v>
      </c>
      <c r="F21" s="264"/>
      <c r="G21" s="264"/>
      <c r="H21" s="264" t="s">
        <v>859</v>
      </c>
      <c r="I21" s="84" t="s">
        <v>370</v>
      </c>
      <c r="J21" s="130" t="s">
        <v>1283</v>
      </c>
      <c r="K21" s="130" t="s">
        <v>1283</v>
      </c>
      <c r="L21" s="130">
        <v>6300</v>
      </c>
      <c r="M21" s="130" t="s">
        <v>1283</v>
      </c>
      <c r="N21" s="130" t="s">
        <v>1283</v>
      </c>
      <c r="O21" s="130" t="s">
        <v>1283</v>
      </c>
    </row>
    <row r="22" spans="1:15" s="137" customFormat="1" ht="31.5" x14ac:dyDescent="0.25">
      <c r="A22" s="263"/>
      <c r="B22" s="131"/>
      <c r="C22" s="276"/>
      <c r="D22" s="131" t="s">
        <v>28</v>
      </c>
      <c r="E22" s="204" t="s">
        <v>471</v>
      </c>
      <c r="F22" s="264"/>
      <c r="G22" s="264"/>
      <c r="H22" s="257" t="s">
        <v>1402</v>
      </c>
      <c r="I22" s="84" t="s">
        <v>370</v>
      </c>
      <c r="J22" s="130" t="s">
        <v>1283</v>
      </c>
      <c r="K22" s="130" t="s">
        <v>1283</v>
      </c>
      <c r="L22" s="130">
        <v>36820</v>
      </c>
      <c r="M22" s="130" t="s">
        <v>1283</v>
      </c>
      <c r="N22" s="130" t="s">
        <v>1283</v>
      </c>
      <c r="O22" s="130" t="s">
        <v>1283</v>
      </c>
    </row>
    <row r="23" spans="1:15" s="137" customFormat="1" ht="15.75" x14ac:dyDescent="0.25">
      <c r="A23" s="263"/>
      <c r="B23" s="131"/>
      <c r="C23" s="276"/>
      <c r="D23" s="131" t="s">
        <v>28</v>
      </c>
      <c r="E23" s="204" t="s">
        <v>471</v>
      </c>
      <c r="F23" s="264"/>
      <c r="G23" s="264"/>
      <c r="H23" s="264" t="s">
        <v>861</v>
      </c>
      <c r="I23" s="84" t="s">
        <v>370</v>
      </c>
      <c r="J23" s="130" t="s">
        <v>1283</v>
      </c>
      <c r="K23" s="130" t="s">
        <v>1283</v>
      </c>
      <c r="L23" s="130">
        <v>8128</v>
      </c>
      <c r="M23" s="130" t="s">
        <v>1283</v>
      </c>
      <c r="N23" s="130" t="s">
        <v>1283</v>
      </c>
      <c r="O23" s="130" t="s">
        <v>1283</v>
      </c>
    </row>
    <row r="24" spans="1:15" s="137" customFormat="1" ht="35.25" customHeight="1" x14ac:dyDescent="0.25">
      <c r="A24" s="263"/>
      <c r="B24" s="131"/>
      <c r="C24" s="276"/>
      <c r="D24" s="131" t="s">
        <v>28</v>
      </c>
      <c r="E24" s="204" t="s">
        <v>409</v>
      </c>
      <c r="F24" s="100"/>
      <c r="G24" s="100" t="s">
        <v>117</v>
      </c>
      <c r="H24" s="125" t="s">
        <v>442</v>
      </c>
      <c r="I24" s="84" t="s">
        <v>370</v>
      </c>
      <c r="J24" s="130" t="s">
        <v>1283</v>
      </c>
      <c r="K24" s="130" t="s">
        <v>1283</v>
      </c>
      <c r="L24" s="130">
        <v>228602</v>
      </c>
      <c r="M24" s="130" t="s">
        <v>1283</v>
      </c>
      <c r="N24" s="130" t="s">
        <v>1283</v>
      </c>
      <c r="O24" s="130" t="s">
        <v>1283</v>
      </c>
    </row>
    <row r="25" spans="1:15" s="137" customFormat="1" ht="31.5" x14ac:dyDescent="0.25">
      <c r="A25" s="263"/>
      <c r="B25" s="131"/>
      <c r="C25" s="276"/>
      <c r="D25" s="131" t="s">
        <v>28</v>
      </c>
      <c r="E25" s="204" t="s">
        <v>471</v>
      </c>
      <c r="F25" s="100"/>
      <c r="G25" s="100"/>
      <c r="H25" s="125" t="s">
        <v>1405</v>
      </c>
      <c r="I25" s="84" t="s">
        <v>370</v>
      </c>
      <c r="J25" s="130" t="s">
        <v>1283</v>
      </c>
      <c r="K25" s="130" t="s">
        <v>1283</v>
      </c>
      <c r="L25" s="130">
        <v>52734</v>
      </c>
      <c r="M25" s="130" t="s">
        <v>1283</v>
      </c>
      <c r="N25" s="130" t="s">
        <v>1283</v>
      </c>
      <c r="O25" s="130" t="s">
        <v>1283</v>
      </c>
    </row>
    <row r="26" spans="1:15" s="137" customFormat="1" ht="31.5" x14ac:dyDescent="0.25">
      <c r="A26" s="263"/>
      <c r="B26" s="131"/>
      <c r="C26" s="276"/>
      <c r="D26" s="131" t="s">
        <v>28</v>
      </c>
      <c r="E26" s="204" t="s">
        <v>471</v>
      </c>
      <c r="F26" s="100"/>
      <c r="G26" s="100"/>
      <c r="H26" s="125" t="s">
        <v>1406</v>
      </c>
      <c r="I26" s="84" t="s">
        <v>370</v>
      </c>
      <c r="J26" s="130" t="s">
        <v>1283</v>
      </c>
      <c r="K26" s="130" t="s">
        <v>1283</v>
      </c>
      <c r="L26" s="130">
        <v>4445</v>
      </c>
      <c r="M26" s="130" t="s">
        <v>1283</v>
      </c>
      <c r="N26" s="130" t="s">
        <v>1283</v>
      </c>
      <c r="O26" s="130" t="s">
        <v>1283</v>
      </c>
    </row>
    <row r="27" spans="1:15" s="137" customFormat="1" ht="47.25" x14ac:dyDescent="0.25">
      <c r="A27" s="263"/>
      <c r="B27" s="131"/>
      <c r="C27" s="276"/>
      <c r="D27" s="131" t="s">
        <v>28</v>
      </c>
      <c r="E27" s="204" t="s">
        <v>471</v>
      </c>
      <c r="F27" s="100"/>
      <c r="G27" s="100"/>
      <c r="H27" s="125" t="s">
        <v>1410</v>
      </c>
      <c r="I27" s="84" t="s">
        <v>370</v>
      </c>
      <c r="J27" s="130" t="s">
        <v>1283</v>
      </c>
      <c r="K27" s="130" t="s">
        <v>1283</v>
      </c>
      <c r="L27" s="130">
        <v>441</v>
      </c>
      <c r="M27" s="130" t="s">
        <v>1283</v>
      </c>
      <c r="N27" s="130" t="s">
        <v>1283</v>
      </c>
      <c r="O27" s="130" t="s">
        <v>1283</v>
      </c>
    </row>
    <row r="28" spans="1:15" s="137" customFormat="1" ht="31.5" x14ac:dyDescent="0.25">
      <c r="A28" s="263"/>
      <c r="B28" s="131"/>
      <c r="C28" s="276"/>
      <c r="D28" s="131" t="s">
        <v>28</v>
      </c>
      <c r="E28" s="204" t="s">
        <v>471</v>
      </c>
      <c r="F28" s="100"/>
      <c r="G28" s="100"/>
      <c r="H28" s="125" t="s">
        <v>1407</v>
      </c>
      <c r="I28" s="84" t="s">
        <v>370</v>
      </c>
      <c r="J28" s="130" t="s">
        <v>1283</v>
      </c>
      <c r="K28" s="130" t="s">
        <v>1283</v>
      </c>
      <c r="L28" s="130">
        <v>6331</v>
      </c>
      <c r="M28" s="130" t="s">
        <v>1283</v>
      </c>
      <c r="N28" s="130" t="s">
        <v>1283</v>
      </c>
      <c r="O28" s="130" t="s">
        <v>1283</v>
      </c>
    </row>
    <row r="29" spans="1:15" s="137" customFormat="1" ht="63" x14ac:dyDescent="0.25">
      <c r="A29" s="263"/>
      <c r="B29" s="131"/>
      <c r="C29" s="276"/>
      <c r="D29" s="131" t="s">
        <v>28</v>
      </c>
      <c r="E29" s="204" t="s">
        <v>471</v>
      </c>
      <c r="F29" s="100"/>
      <c r="G29" s="100"/>
      <c r="H29" s="125" t="s">
        <v>1408</v>
      </c>
      <c r="I29" s="84" t="s">
        <v>370</v>
      </c>
      <c r="J29" s="130" t="s">
        <v>1283</v>
      </c>
      <c r="K29" s="130" t="s">
        <v>1283</v>
      </c>
      <c r="L29" s="130">
        <v>42500</v>
      </c>
      <c r="M29" s="130" t="s">
        <v>1283</v>
      </c>
      <c r="N29" s="130" t="s">
        <v>1283</v>
      </c>
      <c r="O29" s="130" t="s">
        <v>1283</v>
      </c>
    </row>
    <row r="30" spans="1:15" s="137" customFormat="1" ht="47.25" x14ac:dyDescent="0.25">
      <c r="A30" s="263"/>
      <c r="B30" s="131"/>
      <c r="C30" s="276"/>
      <c r="D30" s="131" t="s">
        <v>28</v>
      </c>
      <c r="E30" s="204" t="s">
        <v>471</v>
      </c>
      <c r="F30" s="100"/>
      <c r="G30" s="100"/>
      <c r="H30" s="125" t="s">
        <v>1409</v>
      </c>
      <c r="I30" s="84" t="s">
        <v>370</v>
      </c>
      <c r="J30" s="130" t="s">
        <v>1283</v>
      </c>
      <c r="K30" s="130" t="s">
        <v>1283</v>
      </c>
      <c r="L30" s="130">
        <v>1478</v>
      </c>
      <c r="M30" s="130" t="s">
        <v>1283</v>
      </c>
      <c r="N30" s="130" t="s">
        <v>1283</v>
      </c>
      <c r="O30" s="130" t="s">
        <v>1283</v>
      </c>
    </row>
    <row r="31" spans="1:15" s="137" customFormat="1" ht="31.5" x14ac:dyDescent="0.25">
      <c r="A31" s="263"/>
      <c r="B31" s="131"/>
      <c r="C31" s="276"/>
      <c r="D31" s="131" t="s">
        <v>28</v>
      </c>
      <c r="E31" s="204" t="s">
        <v>409</v>
      </c>
      <c r="F31" s="100"/>
      <c r="G31" s="100" t="s">
        <v>172</v>
      </c>
      <c r="H31" s="125" t="s">
        <v>443</v>
      </c>
      <c r="I31" s="84" t="s">
        <v>370</v>
      </c>
      <c r="J31" s="130" t="s">
        <v>1283</v>
      </c>
      <c r="K31" s="130" t="s">
        <v>1283</v>
      </c>
      <c r="L31" s="130" t="s">
        <v>1283</v>
      </c>
      <c r="M31" s="130" t="s">
        <v>1283</v>
      </c>
      <c r="N31" s="130" t="s">
        <v>1283</v>
      </c>
      <c r="O31" s="130" t="s">
        <v>1283</v>
      </c>
    </row>
    <row r="32" spans="1:15" s="97" customFormat="1" ht="68.25" customHeight="1" x14ac:dyDescent="0.25">
      <c r="A32" s="80"/>
      <c r="B32" s="81"/>
      <c r="C32" s="103"/>
      <c r="D32" s="81" t="s">
        <v>28</v>
      </c>
      <c r="E32" s="109" t="s">
        <v>426</v>
      </c>
      <c r="F32" s="50"/>
      <c r="G32" s="50" t="s">
        <v>444</v>
      </c>
      <c r="H32" s="117" t="s">
        <v>445</v>
      </c>
      <c r="I32" s="84" t="s">
        <v>370</v>
      </c>
      <c r="J32" s="85" t="s">
        <v>1283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 t="s">
        <v>1283</v>
      </c>
    </row>
    <row r="33" spans="1:15" s="97" customFormat="1" ht="47.25" x14ac:dyDescent="0.25">
      <c r="A33" s="80"/>
      <c r="B33" s="81"/>
      <c r="C33" s="103"/>
      <c r="D33" s="81"/>
      <c r="E33" s="109" t="s">
        <v>409</v>
      </c>
      <c r="F33" s="50"/>
      <c r="G33" s="50" t="s">
        <v>116</v>
      </c>
      <c r="H33" s="117" t="s">
        <v>1011</v>
      </c>
      <c r="I33" s="84"/>
      <c r="J33" s="85" t="s">
        <v>1283</v>
      </c>
      <c r="K33" s="85" t="s">
        <v>1283</v>
      </c>
      <c r="L33" s="85" t="s">
        <v>1283</v>
      </c>
      <c r="M33" s="85" t="s">
        <v>1283</v>
      </c>
      <c r="N33" s="85" t="s">
        <v>1283</v>
      </c>
      <c r="O33" s="85" t="s">
        <v>1283</v>
      </c>
    </row>
    <row r="34" spans="1:15" s="97" customFormat="1" ht="31.5" x14ac:dyDescent="0.25">
      <c r="A34" s="118"/>
      <c r="B34" s="119"/>
      <c r="C34" s="186"/>
      <c r="D34" s="119" t="s">
        <v>28</v>
      </c>
      <c r="E34" s="344" t="s">
        <v>409</v>
      </c>
      <c r="F34" s="187"/>
      <c r="G34" s="187" t="s">
        <v>1012</v>
      </c>
      <c r="H34" s="313" t="s">
        <v>1013</v>
      </c>
      <c r="I34" s="99" t="s">
        <v>370</v>
      </c>
      <c r="J34" s="121" t="s">
        <v>1283</v>
      </c>
      <c r="K34" s="121" t="s">
        <v>1283</v>
      </c>
      <c r="L34" s="121" t="s">
        <v>1283</v>
      </c>
      <c r="M34" s="121" t="s">
        <v>1283</v>
      </c>
      <c r="N34" s="121" t="s">
        <v>1283</v>
      </c>
      <c r="O34" s="121" t="s">
        <v>1283</v>
      </c>
    </row>
    <row r="35" spans="1:15" s="97" customFormat="1" ht="47.25" x14ac:dyDescent="0.25">
      <c r="A35" s="299"/>
      <c r="B35" s="300"/>
      <c r="C35" s="325"/>
      <c r="D35" s="300"/>
      <c r="E35" s="332" t="s">
        <v>409</v>
      </c>
      <c r="F35" s="331"/>
      <c r="G35" s="331" t="s">
        <v>262</v>
      </c>
      <c r="H35" s="333" t="s">
        <v>1094</v>
      </c>
      <c r="I35" s="301"/>
      <c r="J35" s="254" t="s">
        <v>1283</v>
      </c>
      <c r="K35" s="254" t="s">
        <v>1283</v>
      </c>
      <c r="L35" s="254" t="s">
        <v>1283</v>
      </c>
      <c r="M35" s="254" t="s">
        <v>1283</v>
      </c>
      <c r="N35" s="254" t="s">
        <v>1283</v>
      </c>
      <c r="O35" s="254" t="s">
        <v>1283</v>
      </c>
    </row>
    <row r="36" spans="1:15" s="97" customFormat="1" ht="31.5" x14ac:dyDescent="0.25">
      <c r="A36" s="80"/>
      <c r="B36" s="81"/>
      <c r="C36" s="103"/>
      <c r="D36" s="81" t="s">
        <v>5</v>
      </c>
      <c r="E36" s="109"/>
      <c r="F36" s="50"/>
      <c r="G36" s="50"/>
      <c r="H36" s="104"/>
      <c r="I36" s="84" t="s">
        <v>332</v>
      </c>
      <c r="J36" s="85" t="s">
        <v>1283</v>
      </c>
      <c r="K36" s="85">
        <v>5054</v>
      </c>
      <c r="L36" s="85" t="s">
        <v>1283</v>
      </c>
      <c r="M36" s="85" t="s">
        <v>1283</v>
      </c>
      <c r="N36" s="85" t="s">
        <v>1283</v>
      </c>
      <c r="O36" s="85" t="s">
        <v>1283</v>
      </c>
    </row>
    <row r="37" spans="1:15" s="97" customFormat="1" ht="31.5" x14ac:dyDescent="0.25">
      <c r="A37" s="80"/>
      <c r="B37" s="81"/>
      <c r="C37" s="103"/>
      <c r="D37" s="81" t="s">
        <v>6</v>
      </c>
      <c r="E37" s="109"/>
      <c r="F37" s="50"/>
      <c r="G37" s="50"/>
      <c r="H37" s="104"/>
      <c r="I37" s="84" t="s">
        <v>7</v>
      </c>
      <c r="J37" s="85" t="s">
        <v>1283</v>
      </c>
      <c r="K37" s="85" t="s">
        <v>1283</v>
      </c>
      <c r="L37" s="85" t="s">
        <v>1283</v>
      </c>
      <c r="M37" s="85">
        <v>2700</v>
      </c>
      <c r="N37" s="85" t="s">
        <v>1283</v>
      </c>
      <c r="O37" s="85" t="s">
        <v>1283</v>
      </c>
    </row>
    <row r="38" spans="1:15" s="97" customFormat="1" ht="15.75" x14ac:dyDescent="0.25">
      <c r="A38" s="80"/>
      <c r="B38" s="81"/>
      <c r="C38" s="103"/>
      <c r="D38" s="81" t="s">
        <v>11</v>
      </c>
      <c r="E38" s="202"/>
      <c r="F38" s="83"/>
      <c r="G38" s="83"/>
      <c r="H38" s="83"/>
      <c r="I38" s="84" t="s">
        <v>12</v>
      </c>
      <c r="J38" s="85" t="s">
        <v>1283</v>
      </c>
      <c r="K38" s="85">
        <v>241272</v>
      </c>
      <c r="L38" s="85" t="s">
        <v>1283</v>
      </c>
      <c r="M38" s="85" t="s">
        <v>1283</v>
      </c>
      <c r="N38" s="85" t="s">
        <v>1283</v>
      </c>
      <c r="O38" s="85" t="s">
        <v>1283</v>
      </c>
    </row>
    <row r="39" spans="1:15" s="97" customFormat="1" ht="15.75" x14ac:dyDescent="0.25">
      <c r="A39" s="80"/>
      <c r="B39" s="81"/>
      <c r="C39" s="103"/>
      <c r="D39" s="81" t="s">
        <v>911</v>
      </c>
      <c r="E39" s="202"/>
      <c r="F39" s="83"/>
      <c r="G39" s="83"/>
      <c r="H39" s="83"/>
      <c r="I39" s="84" t="s">
        <v>33</v>
      </c>
      <c r="J39" s="85" t="s">
        <v>1283</v>
      </c>
      <c r="K39" s="85" t="s">
        <v>1283</v>
      </c>
      <c r="L39" s="85" t="s">
        <v>1283</v>
      </c>
      <c r="M39" s="85" t="s">
        <v>1283</v>
      </c>
      <c r="N39" s="85" t="s">
        <v>1283</v>
      </c>
      <c r="O39" s="85">
        <v>636867</v>
      </c>
    </row>
    <row r="40" spans="1:15" s="97" customFormat="1" ht="15.75" x14ac:dyDescent="0.25">
      <c r="A40" s="80"/>
      <c r="B40" s="81"/>
      <c r="C40" s="123"/>
      <c r="D40" s="81" t="s">
        <v>915</v>
      </c>
      <c r="E40" s="202"/>
      <c r="F40" s="80"/>
      <c r="G40" s="83"/>
      <c r="H40" s="80"/>
      <c r="I40" s="87" t="s">
        <v>913</v>
      </c>
      <c r="J40" s="85" t="s">
        <v>1283</v>
      </c>
      <c r="K40" s="85" t="s">
        <v>1283</v>
      </c>
      <c r="L40" s="85" t="s">
        <v>1283</v>
      </c>
      <c r="M40" s="85" t="s">
        <v>1283</v>
      </c>
      <c r="N40" s="85" t="s">
        <v>1283</v>
      </c>
      <c r="O40" s="85">
        <v>2807385</v>
      </c>
    </row>
    <row r="41" spans="1:15" s="97" customFormat="1" ht="15.75" x14ac:dyDescent="0.25">
      <c r="A41" s="80"/>
      <c r="B41" s="81"/>
      <c r="C41" s="123"/>
      <c r="D41" s="81"/>
      <c r="E41" s="202"/>
      <c r="F41" s="80"/>
      <c r="G41" s="83"/>
      <c r="H41" s="80"/>
      <c r="I41" s="87"/>
      <c r="J41" s="85" t="s">
        <v>1283</v>
      </c>
      <c r="K41" s="85" t="s">
        <v>1283</v>
      </c>
      <c r="L41" s="85" t="s">
        <v>1283</v>
      </c>
      <c r="M41" s="85" t="s">
        <v>1283</v>
      </c>
      <c r="N41" s="85" t="s">
        <v>1283</v>
      </c>
      <c r="O41" s="85" t="s">
        <v>1283</v>
      </c>
    </row>
    <row r="42" spans="1:15" s="97" customFormat="1" ht="15.75" x14ac:dyDescent="0.25">
      <c r="A42" s="80"/>
      <c r="B42" s="81"/>
      <c r="C42" s="123"/>
      <c r="D42" s="81"/>
      <c r="E42" s="202"/>
      <c r="F42" s="80"/>
      <c r="G42" s="83"/>
      <c r="H42" s="80"/>
      <c r="I42" s="87"/>
      <c r="J42" s="85" t="s">
        <v>1283</v>
      </c>
      <c r="K42" s="85" t="s">
        <v>1283</v>
      </c>
      <c r="L42" s="85" t="s">
        <v>1283</v>
      </c>
      <c r="M42" s="85" t="s">
        <v>1283</v>
      </c>
      <c r="N42" s="85" t="s">
        <v>1283</v>
      </c>
      <c r="O42" s="85" t="s">
        <v>1283</v>
      </c>
    </row>
    <row r="43" spans="1:15" s="97" customFormat="1" ht="15.75" x14ac:dyDescent="0.25">
      <c r="A43" s="115" t="s">
        <v>405</v>
      </c>
      <c r="B43" s="81"/>
      <c r="C43" s="123"/>
      <c r="D43" s="81"/>
      <c r="E43" s="202"/>
      <c r="F43" s="83" t="s">
        <v>864</v>
      </c>
      <c r="G43" s="83"/>
      <c r="H43" s="107"/>
      <c r="I43" s="87"/>
      <c r="J43" s="85" t="s">
        <v>1283</v>
      </c>
      <c r="K43" s="85" t="s">
        <v>1283</v>
      </c>
      <c r="L43" s="85" t="s">
        <v>1283</v>
      </c>
      <c r="M43" s="85" t="s">
        <v>1283</v>
      </c>
      <c r="N43" s="85" t="s">
        <v>1283</v>
      </c>
      <c r="O43" s="85" t="s">
        <v>1283</v>
      </c>
    </row>
    <row r="44" spans="1:15" s="97" customFormat="1" ht="15.75" x14ac:dyDescent="0.25">
      <c r="A44" s="115"/>
      <c r="B44" s="81">
        <v>540102</v>
      </c>
      <c r="C44" s="211" t="s">
        <v>1184</v>
      </c>
      <c r="D44" s="81"/>
      <c r="E44" s="202"/>
      <c r="F44" s="83"/>
      <c r="G44" s="83"/>
      <c r="H44" s="83"/>
      <c r="I44" s="87"/>
      <c r="J44" s="85" t="s">
        <v>1283</v>
      </c>
      <c r="K44" s="85" t="s">
        <v>1283</v>
      </c>
      <c r="L44" s="85" t="s">
        <v>1283</v>
      </c>
      <c r="M44" s="85" t="s">
        <v>1283</v>
      </c>
      <c r="N44" s="85" t="s">
        <v>1283</v>
      </c>
      <c r="O44" s="85" t="s">
        <v>1283</v>
      </c>
    </row>
    <row r="45" spans="1:15" s="97" customFormat="1" ht="15.75" x14ac:dyDescent="0.25">
      <c r="A45" s="115"/>
      <c r="B45" s="81"/>
      <c r="C45" s="103"/>
      <c r="D45" s="81" t="s">
        <v>19</v>
      </c>
      <c r="E45" s="202"/>
      <c r="F45" s="83"/>
      <c r="G45" s="83"/>
      <c r="H45" s="83"/>
      <c r="I45" s="84" t="s">
        <v>20</v>
      </c>
      <c r="J45" s="85">
        <v>6500</v>
      </c>
      <c r="K45" s="85" t="s">
        <v>1283</v>
      </c>
      <c r="L45" s="85" t="s">
        <v>1283</v>
      </c>
      <c r="M45" s="85" t="s">
        <v>1283</v>
      </c>
      <c r="N45" s="85" t="s">
        <v>1283</v>
      </c>
      <c r="O45" s="85" t="s">
        <v>1283</v>
      </c>
    </row>
    <row r="46" spans="1:15" s="97" customFormat="1" ht="31.5" x14ac:dyDescent="0.25">
      <c r="A46" s="115"/>
      <c r="B46" s="81"/>
      <c r="C46" s="103"/>
      <c r="D46" s="81" t="s">
        <v>21</v>
      </c>
      <c r="E46" s="202"/>
      <c r="F46" s="83"/>
      <c r="G46" s="83"/>
      <c r="H46" s="83"/>
      <c r="I46" s="84" t="s">
        <v>22</v>
      </c>
      <c r="J46" s="85">
        <v>1755</v>
      </c>
      <c r="K46" s="85" t="s">
        <v>1283</v>
      </c>
      <c r="L46" s="85" t="s">
        <v>1283</v>
      </c>
      <c r="M46" s="85" t="s">
        <v>1283</v>
      </c>
      <c r="N46" s="85" t="s">
        <v>1283</v>
      </c>
      <c r="O46" s="85" t="s">
        <v>1283</v>
      </c>
    </row>
    <row r="47" spans="1:15" s="97" customFormat="1" ht="15.75" x14ac:dyDescent="0.25">
      <c r="A47" s="115"/>
      <c r="B47" s="81"/>
      <c r="C47" s="103"/>
      <c r="D47" s="81" t="s">
        <v>23</v>
      </c>
      <c r="E47" s="202"/>
      <c r="F47" s="80"/>
      <c r="G47" s="83"/>
      <c r="H47" s="80"/>
      <c r="I47" s="87" t="s">
        <v>24</v>
      </c>
      <c r="J47" s="85">
        <v>57555</v>
      </c>
      <c r="K47" s="85" t="s">
        <v>1283</v>
      </c>
      <c r="L47" s="85" t="s">
        <v>1283</v>
      </c>
      <c r="M47" s="85" t="s">
        <v>1283</v>
      </c>
      <c r="N47" s="85" t="s">
        <v>1283</v>
      </c>
      <c r="O47" s="85" t="s">
        <v>1283</v>
      </c>
    </row>
    <row r="48" spans="1:15" s="97" customFormat="1" ht="15.75" x14ac:dyDescent="0.25">
      <c r="A48" s="115"/>
      <c r="B48" s="81"/>
      <c r="C48" s="103"/>
      <c r="D48" s="81" t="s">
        <v>27</v>
      </c>
      <c r="E48" s="202"/>
      <c r="F48" s="80"/>
      <c r="G48" s="83"/>
      <c r="H48" s="80"/>
      <c r="I48" s="87" t="s">
        <v>369</v>
      </c>
      <c r="J48" s="85">
        <v>1438</v>
      </c>
      <c r="K48" s="85" t="s">
        <v>1283</v>
      </c>
      <c r="L48" s="85" t="s">
        <v>1283</v>
      </c>
      <c r="M48" s="85" t="s">
        <v>1283</v>
      </c>
      <c r="N48" s="85" t="s">
        <v>1283</v>
      </c>
      <c r="O48" s="85" t="s">
        <v>1283</v>
      </c>
    </row>
    <row r="49" spans="1:15" s="97" customFormat="1" ht="61.5" customHeight="1" x14ac:dyDescent="0.25">
      <c r="A49" s="115"/>
      <c r="B49" s="81"/>
      <c r="C49" s="103"/>
      <c r="D49" s="81" t="s">
        <v>29</v>
      </c>
      <c r="E49" s="194" t="s">
        <v>471</v>
      </c>
      <c r="F49" s="83"/>
      <c r="G49" s="50"/>
      <c r="H49" s="104" t="s">
        <v>862</v>
      </c>
      <c r="I49" s="84" t="s">
        <v>30</v>
      </c>
      <c r="J49" s="85" t="s">
        <v>1283</v>
      </c>
      <c r="K49" s="85" t="s">
        <v>1283</v>
      </c>
      <c r="L49" s="85">
        <v>12700</v>
      </c>
      <c r="M49" s="85" t="s">
        <v>1283</v>
      </c>
      <c r="N49" s="85" t="s">
        <v>1283</v>
      </c>
      <c r="O49" s="85" t="s">
        <v>1283</v>
      </c>
    </row>
    <row r="50" spans="1:15" s="97" customFormat="1" ht="15.75" x14ac:dyDescent="0.25">
      <c r="A50" s="115"/>
      <c r="B50" s="81"/>
      <c r="C50" s="103"/>
      <c r="D50" s="81"/>
      <c r="E50" s="202"/>
      <c r="F50" s="83"/>
      <c r="G50" s="83"/>
      <c r="H50" s="83"/>
      <c r="I50" s="87"/>
      <c r="J50" s="85" t="s">
        <v>1283</v>
      </c>
      <c r="K50" s="85" t="s">
        <v>1283</v>
      </c>
      <c r="L50" s="85" t="s">
        <v>1283</v>
      </c>
      <c r="M50" s="85" t="s">
        <v>1283</v>
      </c>
      <c r="N50" s="85" t="s">
        <v>1283</v>
      </c>
      <c r="O50" s="85" t="s">
        <v>1283</v>
      </c>
    </row>
    <row r="51" spans="1:15" s="97" customFormat="1" ht="15.75" x14ac:dyDescent="0.25">
      <c r="A51" s="80"/>
      <c r="B51" s="81"/>
      <c r="C51" s="103"/>
      <c r="D51" s="81" t="s">
        <v>11</v>
      </c>
      <c r="E51" s="202"/>
      <c r="F51" s="83"/>
      <c r="G51" s="83"/>
      <c r="H51" s="83"/>
      <c r="I51" s="87" t="s">
        <v>12</v>
      </c>
      <c r="J51" s="51" t="s">
        <v>1283</v>
      </c>
      <c r="K51" s="51">
        <v>81835</v>
      </c>
      <c r="L51" s="51" t="s">
        <v>1283</v>
      </c>
      <c r="M51" s="51" t="s">
        <v>1283</v>
      </c>
      <c r="N51" s="51" t="s">
        <v>1283</v>
      </c>
      <c r="O51" s="51" t="s">
        <v>1283</v>
      </c>
    </row>
    <row r="52" spans="1:15" s="97" customFormat="1" ht="15.75" x14ac:dyDescent="0.25">
      <c r="A52" s="80"/>
      <c r="B52" s="81"/>
      <c r="C52" s="103"/>
      <c r="D52" s="81" t="s">
        <v>911</v>
      </c>
      <c r="E52" s="202"/>
      <c r="F52" s="83"/>
      <c r="G52" s="83"/>
      <c r="H52" s="83"/>
      <c r="I52" s="87" t="s">
        <v>33</v>
      </c>
      <c r="J52" s="51" t="s">
        <v>1283</v>
      </c>
      <c r="K52" s="51" t="s">
        <v>1283</v>
      </c>
      <c r="L52" s="51" t="s">
        <v>1283</v>
      </c>
      <c r="M52" s="51" t="s">
        <v>1283</v>
      </c>
      <c r="N52" s="51" t="s">
        <v>1283</v>
      </c>
      <c r="O52" s="51">
        <v>15978</v>
      </c>
    </row>
    <row r="53" spans="1:15" ht="15.75" x14ac:dyDescent="0.25">
      <c r="A53" s="7"/>
      <c r="B53" s="12"/>
      <c r="C53" s="7"/>
      <c r="D53" s="12"/>
      <c r="E53" s="7"/>
      <c r="F53" s="8"/>
      <c r="G53" s="8"/>
      <c r="H53" s="8"/>
      <c r="I53" s="14"/>
      <c r="J53" s="52"/>
      <c r="K53" s="52"/>
      <c r="L53" s="52"/>
      <c r="M53" s="54"/>
      <c r="N53" s="52"/>
      <c r="O53" s="54"/>
    </row>
    <row r="54" spans="1:15" ht="78.75" customHeight="1" x14ac:dyDescent="0.25">
      <c r="A54" s="361" t="s">
        <v>314</v>
      </c>
      <c r="B54" s="362"/>
      <c r="C54" s="362"/>
      <c r="D54" s="362"/>
      <c r="E54" s="362"/>
      <c r="F54" s="362"/>
      <c r="G54" s="362"/>
      <c r="H54" s="363"/>
      <c r="I54" s="2" t="s">
        <v>45</v>
      </c>
      <c r="J54" s="2" t="s">
        <v>4</v>
      </c>
      <c r="K54" s="2" t="s">
        <v>3</v>
      </c>
      <c r="L54" s="2" t="s">
        <v>34</v>
      </c>
      <c r="M54" s="2" t="s">
        <v>43</v>
      </c>
      <c r="N54" s="2" t="s">
        <v>51</v>
      </c>
      <c r="O54" s="2" t="s">
        <v>44</v>
      </c>
    </row>
    <row r="55" spans="1:15" ht="16.5" customHeight="1" x14ac:dyDescent="0.25">
      <c r="A55" s="35"/>
      <c r="B55" s="36"/>
      <c r="C55" s="369" t="s">
        <v>52</v>
      </c>
      <c r="D55" s="369"/>
      <c r="E55" s="369"/>
      <c r="F55" s="369"/>
      <c r="G55" s="369"/>
      <c r="H55" s="369"/>
      <c r="I55" s="370"/>
      <c r="J55" s="20">
        <v>3296176</v>
      </c>
      <c r="K55" s="20">
        <v>328161</v>
      </c>
      <c r="L55" s="21">
        <v>-2968015</v>
      </c>
      <c r="M55" s="86"/>
      <c r="N55" s="86"/>
      <c r="O55" s="86"/>
    </row>
    <row r="56" spans="1:15" ht="16.5" customHeight="1" x14ac:dyDescent="0.25">
      <c r="A56" s="37"/>
      <c r="B56" s="38"/>
      <c r="C56" s="366" t="s">
        <v>53</v>
      </c>
      <c r="D56" s="366"/>
      <c r="E56" s="366"/>
      <c r="F56" s="366"/>
      <c r="G56" s="366"/>
      <c r="H56" s="366"/>
      <c r="I56" s="367"/>
      <c r="J56" s="22">
        <v>494915</v>
      </c>
      <c r="K56" s="22">
        <v>2700</v>
      </c>
      <c r="L56" s="22">
        <v>-492215</v>
      </c>
      <c r="M56" s="19"/>
      <c r="N56" s="19"/>
      <c r="O56" s="19"/>
    </row>
    <row r="57" spans="1:15" ht="16.5" customHeight="1" x14ac:dyDescent="0.25">
      <c r="A57" s="39"/>
      <c r="B57" s="40"/>
      <c r="C57" s="364" t="s">
        <v>54</v>
      </c>
      <c r="D57" s="364"/>
      <c r="E57" s="364"/>
      <c r="F57" s="364"/>
      <c r="G57" s="364"/>
      <c r="H57" s="364"/>
      <c r="I57" s="365"/>
      <c r="J57" s="21">
        <v>3791091</v>
      </c>
      <c r="K57" s="21">
        <v>330861</v>
      </c>
      <c r="L57" s="21">
        <v>-3460230</v>
      </c>
      <c r="M57" s="86"/>
      <c r="N57" s="86"/>
      <c r="O57" s="86"/>
    </row>
    <row r="58" spans="1:15" ht="16.5" customHeight="1" x14ac:dyDescent="0.25">
      <c r="A58" s="37"/>
      <c r="B58" s="38"/>
      <c r="C58" s="366" t="s">
        <v>55</v>
      </c>
      <c r="D58" s="366"/>
      <c r="E58" s="366"/>
      <c r="F58" s="366"/>
      <c r="G58" s="366"/>
      <c r="H58" s="366"/>
      <c r="I58" s="367"/>
      <c r="J58" s="22">
        <v>0</v>
      </c>
      <c r="K58" s="22">
        <v>3460230</v>
      </c>
      <c r="L58" s="22">
        <v>3460230</v>
      </c>
      <c r="M58" s="19"/>
      <c r="N58" s="19"/>
      <c r="O58" s="19"/>
    </row>
    <row r="59" spans="1:15" ht="16.5" customHeight="1" x14ac:dyDescent="0.25">
      <c r="A59" s="41"/>
      <c r="B59" s="42"/>
      <c r="C59" s="358" t="s">
        <v>56</v>
      </c>
      <c r="D59" s="358"/>
      <c r="E59" s="358"/>
      <c r="F59" s="358"/>
      <c r="G59" s="358"/>
      <c r="H59" s="358"/>
      <c r="I59" s="359"/>
      <c r="J59" s="34">
        <v>3791091</v>
      </c>
      <c r="K59" s="34">
        <v>3791091</v>
      </c>
      <c r="L59" s="34">
        <v>0</v>
      </c>
      <c r="M59" s="33">
        <v>441</v>
      </c>
      <c r="N59" s="33">
        <v>441</v>
      </c>
      <c r="O59" s="29"/>
    </row>
    <row r="60" spans="1:15" ht="15.75" x14ac:dyDescent="0.25">
      <c r="A60" s="4"/>
      <c r="B60" s="4"/>
      <c r="C60" s="4"/>
      <c r="D60" s="4"/>
      <c r="E60" s="4"/>
      <c r="F60" s="4"/>
      <c r="G60" s="3"/>
      <c r="H60" s="4"/>
      <c r="I60" s="23"/>
      <c r="J60" s="5"/>
      <c r="K60" s="5"/>
      <c r="L60" s="5"/>
      <c r="M60" s="6"/>
      <c r="N60" s="6"/>
      <c r="O60" s="6"/>
    </row>
    <row r="61" spans="1:15" x14ac:dyDescent="0.25">
      <c r="A61" s="13"/>
      <c r="B61" s="13"/>
      <c r="C61" s="24"/>
      <c r="D61" s="13"/>
      <c r="E61" s="13"/>
      <c r="F61" s="13"/>
      <c r="G61" s="24"/>
      <c r="H61" s="13"/>
      <c r="I61" s="6"/>
      <c r="J61" s="6"/>
      <c r="K61" s="6"/>
      <c r="L61" s="6"/>
      <c r="M61" s="6"/>
      <c r="N61" s="6"/>
      <c r="O61" s="6"/>
    </row>
    <row r="64" spans="1:15" x14ac:dyDescent="0.25">
      <c r="J64" s="357" t="s">
        <v>1203</v>
      </c>
      <c r="K64" s="357"/>
      <c r="L64" s="357"/>
      <c r="M64" s="357"/>
    </row>
    <row r="66" spans="3:13" x14ac:dyDescent="0.25">
      <c r="J66" t="s">
        <v>39</v>
      </c>
      <c r="K66" t="s">
        <v>333</v>
      </c>
      <c r="L66" t="s">
        <v>8</v>
      </c>
      <c r="M66" t="s">
        <v>402</v>
      </c>
    </row>
    <row r="67" spans="3:13" x14ac:dyDescent="0.25">
      <c r="C67" t="s">
        <v>19</v>
      </c>
      <c r="D67" t="s">
        <v>20</v>
      </c>
      <c r="J67" s="60">
        <f>SUMIF($D$10:$D$42,$C67,$J$10:$J$42)</f>
        <v>1982245</v>
      </c>
      <c r="K67" s="60">
        <f>SUMIF($D$45:$D$53,$C67,$J$45:$J$53)</f>
        <v>6500</v>
      </c>
      <c r="L67" s="60"/>
      <c r="M67" s="60">
        <f>J67+K67+L67</f>
        <v>1988745</v>
      </c>
    </row>
    <row r="68" spans="3:13" x14ac:dyDescent="0.25">
      <c r="C68" t="s">
        <v>21</v>
      </c>
      <c r="D68" t="s">
        <v>374</v>
      </c>
      <c r="J68" s="60">
        <f>SUMIF($D$10:$D$42,$C68,$J$10:$J$42)</f>
        <v>359038</v>
      </c>
      <c r="K68" s="60">
        <f>SUMIF($D$45:$D$53,$C68,$J$45:$J$53)</f>
        <v>1755</v>
      </c>
      <c r="L68" s="60"/>
      <c r="M68" s="60">
        <f t="shared" ref="M68:M74" si="0">J68+K68+L68</f>
        <v>360793</v>
      </c>
    </row>
    <row r="69" spans="3:13" x14ac:dyDescent="0.25">
      <c r="C69" t="s">
        <v>23</v>
      </c>
      <c r="D69" t="s">
        <v>24</v>
      </c>
      <c r="J69" s="60">
        <f>SUMIF($D$10:$D$42,$C69,$J$10:$J$42)</f>
        <v>654560</v>
      </c>
      <c r="K69" s="60">
        <f>SUMIF($D$45:$D$53,$C69,$J$45:$J$53)</f>
        <v>57555</v>
      </c>
      <c r="L69" s="60"/>
      <c r="M69" s="60">
        <f t="shared" si="0"/>
        <v>712115</v>
      </c>
    </row>
    <row r="70" spans="3:13" x14ac:dyDescent="0.25">
      <c r="C70" t="s">
        <v>25</v>
      </c>
      <c r="D70" t="s">
        <v>26</v>
      </c>
      <c r="J70" s="60">
        <f>SUMIF($D$10:$D$42,$C70,$J$10:$J$42)</f>
        <v>0</v>
      </c>
      <c r="K70" s="60">
        <f>SUMIF($D$45:$D$53,$C70,$J$45:$J$53)</f>
        <v>0</v>
      </c>
      <c r="L70" s="60"/>
      <c r="M70" s="60">
        <f t="shared" si="0"/>
        <v>0</v>
      </c>
    </row>
    <row r="71" spans="3:13" x14ac:dyDescent="0.25">
      <c r="C71" t="s">
        <v>27</v>
      </c>
      <c r="D71" t="s">
        <v>369</v>
      </c>
      <c r="J71" s="60">
        <f>SUMIF($D$10:$D$42,$C71,$J$10:$J$42)</f>
        <v>233085</v>
      </c>
      <c r="K71" s="60">
        <f>SUMIF($D$45:$D$53,$C71,$J$45:$J$53)</f>
        <v>1438</v>
      </c>
      <c r="L71" s="60"/>
      <c r="M71" s="60">
        <f t="shared" si="0"/>
        <v>234523</v>
      </c>
    </row>
    <row r="72" spans="3:13" x14ac:dyDescent="0.25">
      <c r="C72" t="s">
        <v>28</v>
      </c>
      <c r="D72" t="s">
        <v>370</v>
      </c>
      <c r="J72" s="60">
        <f>SUMIF($D$10:$D$42,$C72,$L$10:$L$42)</f>
        <v>482215</v>
      </c>
      <c r="K72" s="60">
        <f>SUMIF($D$45:$D$53,$C72,$L$45:$L$53)</f>
        <v>0</v>
      </c>
      <c r="L72" s="60"/>
      <c r="M72" s="60">
        <f t="shared" si="0"/>
        <v>482215</v>
      </c>
    </row>
    <row r="73" spans="3:13" x14ac:dyDescent="0.25">
      <c r="C73" t="s">
        <v>29</v>
      </c>
      <c r="D73" t="s">
        <v>30</v>
      </c>
      <c r="J73" s="60">
        <f>SUMIF($D$10:$D$42,$C73,$L$10:$L$42)</f>
        <v>0</v>
      </c>
      <c r="K73" s="60">
        <f>SUMIF($D$45:$D$53,$C73,$L$45:$L$53)</f>
        <v>12700</v>
      </c>
      <c r="L73" s="60"/>
      <c r="M73" s="60">
        <f t="shared" si="0"/>
        <v>12700</v>
      </c>
    </row>
    <row r="74" spans="3:13" x14ac:dyDescent="0.25">
      <c r="C74" t="s">
        <v>31</v>
      </c>
      <c r="D74" t="s">
        <v>32</v>
      </c>
      <c r="J74" s="60">
        <f>SUMIF($D$10:$D$42,$C74,$L$10:$L$42)</f>
        <v>0</v>
      </c>
      <c r="K74" s="60">
        <f>SUMIF($D$45:$D$53,$C74,$L$45:$L$53)</f>
        <v>0</v>
      </c>
      <c r="L74" s="60"/>
      <c r="M74" s="60">
        <f t="shared" si="0"/>
        <v>0</v>
      </c>
    </row>
    <row r="75" spans="3:13" s="59" customFormat="1" x14ac:dyDescent="0.25">
      <c r="C75" s="59" t="s">
        <v>375</v>
      </c>
      <c r="D75" s="59" t="s">
        <v>376</v>
      </c>
      <c r="J75" s="171">
        <f>SUM(J76:J82)</f>
        <v>0</v>
      </c>
      <c r="K75" s="171">
        <f t="shared" ref="K75:M75" si="1">SUM(K76:K82)</f>
        <v>0</v>
      </c>
      <c r="L75" s="171">
        <f t="shared" si="1"/>
        <v>0</v>
      </c>
      <c r="M75" s="171">
        <f t="shared" si="1"/>
        <v>0</v>
      </c>
    </row>
    <row r="76" spans="3:13" x14ac:dyDescent="0.25">
      <c r="C76" t="s">
        <v>921</v>
      </c>
      <c r="D76" t="s">
        <v>928</v>
      </c>
      <c r="J76" s="172">
        <f t="shared" ref="J76:J82" si="2">SUMIF($D$10:$D$42,$C76,$N$10:$N$42)</f>
        <v>0</v>
      </c>
      <c r="K76" s="172">
        <f t="shared" ref="K76:K82" si="3">SUMIF($D$45:$D$53,$C76,$N$45:$N$53)</f>
        <v>0</v>
      </c>
      <c r="L76" s="172"/>
      <c r="M76" s="172">
        <f t="shared" ref="M76:M90" si="4">J76+K76+L76</f>
        <v>0</v>
      </c>
    </row>
    <row r="77" spans="3:13" x14ac:dyDescent="0.25">
      <c r="C77" t="s">
        <v>922</v>
      </c>
      <c r="D77" t="s">
        <v>929</v>
      </c>
      <c r="J77" s="172">
        <f t="shared" si="2"/>
        <v>0</v>
      </c>
      <c r="K77" s="172">
        <f t="shared" si="3"/>
        <v>0</v>
      </c>
      <c r="L77" s="172"/>
      <c r="M77" s="172">
        <f t="shared" si="4"/>
        <v>0</v>
      </c>
    </row>
    <row r="78" spans="3:13" x14ac:dyDescent="0.25">
      <c r="C78" t="s">
        <v>923</v>
      </c>
      <c r="D78" t="s">
        <v>930</v>
      </c>
      <c r="J78" s="172">
        <f t="shared" si="2"/>
        <v>0</v>
      </c>
      <c r="K78" s="172">
        <f t="shared" si="3"/>
        <v>0</v>
      </c>
      <c r="L78" s="172"/>
      <c r="M78" s="172">
        <f t="shared" si="4"/>
        <v>0</v>
      </c>
    </row>
    <row r="79" spans="3:13" x14ac:dyDescent="0.25">
      <c r="C79" t="s">
        <v>924</v>
      </c>
      <c r="D79" t="s">
        <v>931</v>
      </c>
      <c r="J79" s="172">
        <f t="shared" si="2"/>
        <v>0</v>
      </c>
      <c r="K79" s="172">
        <f t="shared" si="3"/>
        <v>0</v>
      </c>
      <c r="L79" s="172"/>
      <c r="M79" s="172">
        <f t="shared" si="4"/>
        <v>0</v>
      </c>
    </row>
    <row r="80" spans="3:13" x14ac:dyDescent="0.25">
      <c r="C80" t="s">
        <v>925</v>
      </c>
      <c r="D80" t="s">
        <v>932</v>
      </c>
      <c r="J80" s="172">
        <f t="shared" si="2"/>
        <v>0</v>
      </c>
      <c r="K80" s="172">
        <f t="shared" si="3"/>
        <v>0</v>
      </c>
      <c r="L80" s="172"/>
      <c r="M80" s="172">
        <f t="shared" si="4"/>
        <v>0</v>
      </c>
    </row>
    <row r="81" spans="3:13" x14ac:dyDescent="0.25">
      <c r="C81" t="s">
        <v>926</v>
      </c>
      <c r="D81" t="s">
        <v>933</v>
      </c>
      <c r="J81" s="172">
        <f t="shared" si="2"/>
        <v>0</v>
      </c>
      <c r="K81" s="172">
        <f t="shared" si="3"/>
        <v>0</v>
      </c>
      <c r="L81" s="172"/>
      <c r="M81" s="172">
        <f t="shared" si="4"/>
        <v>0</v>
      </c>
    </row>
    <row r="82" spans="3:13" x14ac:dyDescent="0.25">
      <c r="C82" t="s">
        <v>927</v>
      </c>
      <c r="D82" t="s">
        <v>934</v>
      </c>
      <c r="J82" s="172">
        <f t="shared" si="2"/>
        <v>0</v>
      </c>
      <c r="K82" s="172">
        <f t="shared" si="3"/>
        <v>0</v>
      </c>
      <c r="L82" s="172"/>
      <c r="M82" s="172">
        <f t="shared" si="4"/>
        <v>0</v>
      </c>
    </row>
    <row r="83" spans="3:13" s="59" customFormat="1" x14ac:dyDescent="0.25">
      <c r="D83" s="59" t="s">
        <v>377</v>
      </c>
      <c r="J83" s="171">
        <f>SUM(J67:J75)</f>
        <v>3711143</v>
      </c>
      <c r="K83" s="171">
        <f t="shared" ref="K83:L83" si="5">SUM(K67:K75)</f>
        <v>79948</v>
      </c>
      <c r="L83" s="171">
        <f t="shared" si="5"/>
        <v>0</v>
      </c>
      <c r="M83" s="171">
        <f t="shared" si="4"/>
        <v>3791091</v>
      </c>
    </row>
    <row r="84" spans="3:13" x14ac:dyDescent="0.25">
      <c r="C84" t="s">
        <v>5</v>
      </c>
      <c r="D84" t="s">
        <v>332</v>
      </c>
      <c r="J84" s="60">
        <f>SUMIF($D$10:$D$42,$C84,$K$10:$K$42)</f>
        <v>5054</v>
      </c>
      <c r="K84" s="60">
        <f>SUMIF($D$45:$D$53,$C84,$K$45:$K$53)</f>
        <v>0</v>
      </c>
      <c r="L84" s="60"/>
      <c r="M84" s="60">
        <f t="shared" si="4"/>
        <v>5054</v>
      </c>
    </row>
    <row r="85" spans="3:13" x14ac:dyDescent="0.25">
      <c r="C85" t="s">
        <v>6</v>
      </c>
      <c r="D85" t="s">
        <v>7</v>
      </c>
      <c r="J85" s="60">
        <f>SUMIF($D$10:$D$42,$C85,$M$10:$M$42)</f>
        <v>2700</v>
      </c>
      <c r="K85" s="60">
        <f>SUMIF($D$45:$D$53,$C85,$M$45:$M$53)</f>
        <v>0</v>
      </c>
      <c r="L85" s="60"/>
      <c r="M85" s="60">
        <f t="shared" si="4"/>
        <v>2700</v>
      </c>
    </row>
    <row r="86" spans="3:13" x14ac:dyDescent="0.25">
      <c r="C86" t="s">
        <v>9</v>
      </c>
      <c r="D86" t="s">
        <v>10</v>
      </c>
      <c r="J86" s="60">
        <f>SUMIF($D$10:$D$42,$C86,$K$10:$K$42)</f>
        <v>0</v>
      </c>
      <c r="K86" s="60">
        <f>SUMIF($D$45:$D$53,$C86,$K$45:$K$53)</f>
        <v>0</v>
      </c>
      <c r="L86" s="60"/>
      <c r="M86" s="60">
        <f t="shared" si="4"/>
        <v>0</v>
      </c>
    </row>
    <row r="87" spans="3:13" x14ac:dyDescent="0.25">
      <c r="C87" t="s">
        <v>11</v>
      </c>
      <c r="D87" t="s">
        <v>12</v>
      </c>
      <c r="J87" s="60">
        <f>SUMIF($D$10:$D$42,$C87,$K$10:$K$42)</f>
        <v>241272</v>
      </c>
      <c r="K87" s="60">
        <f>SUMIF($D$45:$D$53,$C87,$K$45:$K$53)</f>
        <v>81835</v>
      </c>
      <c r="L87" s="60"/>
      <c r="M87" s="60">
        <f t="shared" si="4"/>
        <v>323107</v>
      </c>
    </row>
    <row r="88" spans="3:13" x14ac:dyDescent="0.25">
      <c r="C88" t="s">
        <v>13</v>
      </c>
      <c r="D88" t="s">
        <v>14</v>
      </c>
      <c r="J88" s="60">
        <f>SUMIF($D$10:$D$42,$C88,$M$10:$M$42)</f>
        <v>0</v>
      </c>
      <c r="K88" s="60">
        <f>SUMIF($D$45:$D$53,$C88,$M$45:$M$53)</f>
        <v>0</v>
      </c>
      <c r="L88" s="60"/>
      <c r="M88" s="60">
        <f t="shared" si="4"/>
        <v>0</v>
      </c>
    </row>
    <row r="89" spans="3:13" x14ac:dyDescent="0.25">
      <c r="C89" t="s">
        <v>15</v>
      </c>
      <c r="D89" t="s">
        <v>16</v>
      </c>
      <c r="J89" s="60">
        <f>SUMIF($D$10:$D$42,$C89,$K$10:$K$42)</f>
        <v>0</v>
      </c>
      <c r="K89" s="60">
        <f>SUMIF($D$45:$D$53,$C89,$K$45:$K$53)</f>
        <v>0</v>
      </c>
      <c r="L89" s="60"/>
      <c r="M89" s="60">
        <f t="shared" si="4"/>
        <v>0</v>
      </c>
    </row>
    <row r="90" spans="3:13" x14ac:dyDescent="0.25">
      <c r="C90" t="s">
        <v>17</v>
      </c>
      <c r="D90" t="s">
        <v>18</v>
      </c>
      <c r="J90" s="60">
        <f>SUMIF($D$10:$D$42,$C90,$M$10:$M$42)</f>
        <v>0</v>
      </c>
      <c r="K90" s="60">
        <f>SUMIF($D$45:$D$53,$C90,$M$45:$M$53)</f>
        <v>0</v>
      </c>
      <c r="L90" s="60"/>
      <c r="M90" s="60">
        <f t="shared" si="4"/>
        <v>0</v>
      </c>
    </row>
    <row r="91" spans="3:13" s="59" customFormat="1" x14ac:dyDescent="0.25">
      <c r="C91" s="59" t="s">
        <v>40</v>
      </c>
      <c r="D91" s="59" t="s">
        <v>364</v>
      </c>
      <c r="J91" s="171">
        <f>SUM(J92:J99)</f>
        <v>3444252</v>
      </c>
      <c r="K91" s="171">
        <f t="shared" ref="K91:M91" si="6">SUM(K92:K99)</f>
        <v>15978</v>
      </c>
      <c r="L91" s="171">
        <f t="shared" si="6"/>
        <v>0</v>
      </c>
      <c r="M91" s="171">
        <f t="shared" si="6"/>
        <v>3460230</v>
      </c>
    </row>
    <row r="92" spans="3:13" x14ac:dyDescent="0.25">
      <c r="C92" t="s">
        <v>907</v>
      </c>
      <c r="D92" t="s">
        <v>908</v>
      </c>
      <c r="J92" s="172">
        <f t="shared" ref="J92:J99" si="7">SUMIF($D$10:$D$42,$C92,$O$10:$O$42)</f>
        <v>0</v>
      </c>
      <c r="K92" s="172">
        <f t="shared" ref="K92:K99" si="8">SUMIF($D$45:$D$53,$C92,$O$45:$O$53)</f>
        <v>0</v>
      </c>
      <c r="L92" s="172"/>
      <c r="M92" s="172">
        <f t="shared" ref="M92:M100" si="9">J92+K92+L92</f>
        <v>0</v>
      </c>
    </row>
    <row r="93" spans="3:13" x14ac:dyDescent="0.25">
      <c r="C93" t="s">
        <v>909</v>
      </c>
      <c r="D93" t="s">
        <v>910</v>
      </c>
      <c r="J93" s="172">
        <f t="shared" si="7"/>
        <v>0</v>
      </c>
      <c r="K93" s="172">
        <f t="shared" si="8"/>
        <v>0</v>
      </c>
      <c r="L93" s="172"/>
      <c r="M93" s="172">
        <f t="shared" si="9"/>
        <v>0</v>
      </c>
    </row>
    <row r="94" spans="3:13" x14ac:dyDescent="0.25">
      <c r="C94" t="s">
        <v>911</v>
      </c>
      <c r="D94" t="s">
        <v>33</v>
      </c>
      <c r="J94" s="172">
        <f t="shared" si="7"/>
        <v>636867</v>
      </c>
      <c r="K94" s="172">
        <f t="shared" si="8"/>
        <v>15978</v>
      </c>
      <c r="L94" s="172"/>
      <c r="M94" s="172">
        <f t="shared" si="9"/>
        <v>652845</v>
      </c>
    </row>
    <row r="95" spans="3:13" x14ac:dyDescent="0.25">
      <c r="C95" t="s">
        <v>912</v>
      </c>
      <c r="D95" t="s">
        <v>372</v>
      </c>
      <c r="J95" s="172">
        <f t="shared" si="7"/>
        <v>0</v>
      </c>
      <c r="K95" s="172">
        <f t="shared" si="8"/>
        <v>0</v>
      </c>
      <c r="L95" s="172"/>
      <c r="M95" s="172">
        <f t="shared" si="9"/>
        <v>0</v>
      </c>
    </row>
    <row r="96" spans="3:13" x14ac:dyDescent="0.25">
      <c r="C96" t="s">
        <v>914</v>
      </c>
      <c r="D96" t="s">
        <v>916</v>
      </c>
      <c r="J96" s="172">
        <f t="shared" si="7"/>
        <v>0</v>
      </c>
      <c r="K96" s="172">
        <f t="shared" si="8"/>
        <v>0</v>
      </c>
      <c r="L96" s="172"/>
      <c r="M96" s="172">
        <f t="shared" si="9"/>
        <v>0</v>
      </c>
    </row>
    <row r="97" spans="3:13" x14ac:dyDescent="0.25">
      <c r="C97" t="s">
        <v>915</v>
      </c>
      <c r="D97" t="s">
        <v>913</v>
      </c>
      <c r="J97" s="172">
        <f t="shared" si="7"/>
        <v>2807385</v>
      </c>
      <c r="K97" s="172">
        <f t="shared" si="8"/>
        <v>0</v>
      </c>
      <c r="L97" s="172"/>
      <c r="M97" s="172">
        <f t="shared" si="9"/>
        <v>2807385</v>
      </c>
    </row>
    <row r="98" spans="3:13" x14ac:dyDescent="0.25">
      <c r="C98" t="s">
        <v>917</v>
      </c>
      <c r="D98" t="s">
        <v>918</v>
      </c>
      <c r="J98" s="172">
        <f t="shared" si="7"/>
        <v>0</v>
      </c>
      <c r="K98" s="172">
        <f t="shared" si="8"/>
        <v>0</v>
      </c>
      <c r="L98" s="172"/>
      <c r="M98" s="172">
        <f t="shared" si="9"/>
        <v>0</v>
      </c>
    </row>
    <row r="99" spans="3:13" x14ac:dyDescent="0.25">
      <c r="C99" t="s">
        <v>919</v>
      </c>
      <c r="D99" t="s">
        <v>920</v>
      </c>
      <c r="J99" s="172">
        <f t="shared" si="7"/>
        <v>0</v>
      </c>
      <c r="K99" s="172">
        <f t="shared" si="8"/>
        <v>0</v>
      </c>
      <c r="L99" s="172"/>
      <c r="M99" s="172">
        <f t="shared" si="9"/>
        <v>0</v>
      </c>
    </row>
    <row r="100" spans="3:13" s="59" customFormat="1" x14ac:dyDescent="0.25">
      <c r="D100" s="59" t="s">
        <v>378</v>
      </c>
      <c r="J100" s="171">
        <f>SUM(J84:J91)</f>
        <v>3693278</v>
      </c>
      <c r="K100" s="171">
        <f t="shared" ref="K100:L100" si="10">SUM(K84:K91)</f>
        <v>97813</v>
      </c>
      <c r="L100" s="171">
        <f t="shared" si="10"/>
        <v>0</v>
      </c>
      <c r="M100" s="171">
        <f t="shared" si="9"/>
        <v>3791091</v>
      </c>
    </row>
    <row r="103" spans="3:13" x14ac:dyDescent="0.25">
      <c r="I103" t="s">
        <v>716</v>
      </c>
      <c r="J103">
        <f>J83-J100</f>
        <v>17865</v>
      </c>
      <c r="K103">
        <f t="shared" ref="K103:M103" si="11">K83-K100</f>
        <v>-17865</v>
      </c>
      <c r="L103">
        <f t="shared" si="11"/>
        <v>0</v>
      </c>
      <c r="M103">
        <f t="shared" si="11"/>
        <v>0</v>
      </c>
    </row>
    <row r="108" spans="3:13" x14ac:dyDescent="0.25">
      <c r="J108" s="60"/>
    </row>
  </sheetData>
  <mergeCells count="24">
    <mergeCell ref="J64:M64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59:I59"/>
    <mergeCell ref="C55:I55"/>
    <mergeCell ref="C56:I56"/>
    <mergeCell ref="A54:H54"/>
    <mergeCell ref="C57:I57"/>
    <mergeCell ref="C58:I58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3"/>
  <sheetViews>
    <sheetView view="pageBreakPreview" zoomScale="53" zoomScaleNormal="100" zoomScaleSheetLayoutView="53" workbookViewId="0">
      <selection activeCell="J9" sqref="J9:O10"/>
    </sheetView>
  </sheetViews>
  <sheetFormatPr defaultRowHeight="15" x14ac:dyDescent="0.25"/>
  <cols>
    <col min="1" max="2" width="8.5703125" customWidth="1"/>
    <col min="3" max="3" width="13.85546875" customWidth="1"/>
    <col min="4" max="4" width="8.28515625" customWidth="1"/>
    <col min="5" max="5" width="15.28515625" customWidth="1"/>
    <col min="6" max="6" width="8.85546875" customWidth="1"/>
    <col min="7" max="7" width="14.7109375" customWidth="1"/>
    <col min="8" max="8" width="23.5703125" customWidth="1"/>
    <col min="9" max="9" width="38.140625" customWidth="1"/>
    <col min="10" max="11" width="12.7109375" customWidth="1"/>
    <col min="12" max="12" width="13.28515625" customWidth="1"/>
    <col min="13" max="13" width="13.42578125" customWidth="1"/>
    <col min="14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6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51"/>
      <c r="K7" s="51"/>
      <c r="L7" s="51"/>
      <c r="M7" s="51"/>
      <c r="N7" s="51"/>
      <c r="O7" s="51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540111</v>
      </c>
      <c r="C10" s="210" t="s">
        <v>399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19</v>
      </c>
      <c r="E11" s="7"/>
      <c r="F11" s="8"/>
      <c r="G11" s="8"/>
      <c r="H11" s="8"/>
      <c r="I11" s="86" t="s">
        <v>20</v>
      </c>
      <c r="J11" s="51">
        <v>88382</v>
      </c>
      <c r="K11" s="51" t="s">
        <v>1283</v>
      </c>
      <c r="L11" s="51" t="s">
        <v>1283</v>
      </c>
      <c r="M11" s="51" t="s">
        <v>1283</v>
      </c>
      <c r="N11" s="51" t="s">
        <v>1283</v>
      </c>
      <c r="O11" s="51" t="s">
        <v>1283</v>
      </c>
    </row>
    <row r="12" spans="1:15" ht="31.5" x14ac:dyDescent="0.25">
      <c r="A12" s="7"/>
      <c r="B12" s="12"/>
      <c r="C12" s="11"/>
      <c r="D12" s="12" t="s">
        <v>21</v>
      </c>
      <c r="E12" s="7"/>
      <c r="F12" s="8"/>
      <c r="G12" s="8"/>
      <c r="H12" s="8"/>
      <c r="I12" s="86" t="s">
        <v>22</v>
      </c>
      <c r="J12" s="51">
        <v>14385</v>
      </c>
      <c r="K12" s="51" t="s">
        <v>1283</v>
      </c>
      <c r="L12" s="51" t="s">
        <v>1283</v>
      </c>
      <c r="M12" s="51" t="s">
        <v>1283</v>
      </c>
      <c r="N12" s="51" t="s">
        <v>1283</v>
      </c>
      <c r="O12" s="51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43276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3"/>
      <c r="D14" s="81" t="s">
        <v>27</v>
      </c>
      <c r="E14" s="80"/>
      <c r="F14" s="80"/>
      <c r="G14" s="83"/>
      <c r="H14" s="80"/>
      <c r="I14" s="87" t="s">
        <v>369</v>
      </c>
      <c r="J14" s="85">
        <v>25346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3"/>
      <c r="D15" s="81" t="s">
        <v>28</v>
      </c>
      <c r="E15" s="50" t="s">
        <v>409</v>
      </c>
      <c r="F15" s="80"/>
      <c r="G15" s="50" t="s">
        <v>1255</v>
      </c>
      <c r="H15" s="83" t="s">
        <v>406</v>
      </c>
      <c r="I15" s="87" t="s">
        <v>370</v>
      </c>
      <c r="J15" s="85" t="s">
        <v>1283</v>
      </c>
      <c r="K15" s="85" t="s">
        <v>1283</v>
      </c>
      <c r="L15" s="85">
        <v>787</v>
      </c>
      <c r="M15" s="85" t="s">
        <v>1283</v>
      </c>
      <c r="N15" s="85" t="s">
        <v>1283</v>
      </c>
      <c r="O15" s="85" t="s">
        <v>1283</v>
      </c>
    </row>
    <row r="16" spans="1:15" s="97" customFormat="1" ht="47.25" x14ac:dyDescent="0.25">
      <c r="A16" s="80"/>
      <c r="B16" s="81"/>
      <c r="C16" s="103"/>
      <c r="D16" s="81" t="s">
        <v>28</v>
      </c>
      <c r="E16" s="50" t="s">
        <v>409</v>
      </c>
      <c r="F16" s="81"/>
      <c r="G16" s="50" t="s">
        <v>446</v>
      </c>
      <c r="H16" s="104" t="s">
        <v>447</v>
      </c>
      <c r="I16" s="87" t="s">
        <v>370</v>
      </c>
      <c r="J16" s="51" t="s">
        <v>1283</v>
      </c>
      <c r="K16" s="51" t="s">
        <v>1283</v>
      </c>
      <c r="L16" s="51">
        <v>7100</v>
      </c>
      <c r="M16" s="51" t="s">
        <v>1283</v>
      </c>
      <c r="N16" s="51" t="s">
        <v>1283</v>
      </c>
      <c r="O16" s="51" t="s">
        <v>1283</v>
      </c>
    </row>
    <row r="17" spans="1:15" s="97" customFormat="1" ht="31.5" x14ac:dyDescent="0.25">
      <c r="A17" s="80"/>
      <c r="B17" s="81"/>
      <c r="C17" s="103"/>
      <c r="D17" s="81" t="s">
        <v>28</v>
      </c>
      <c r="E17" s="50" t="s">
        <v>471</v>
      </c>
      <c r="F17" s="81"/>
      <c r="G17" s="50"/>
      <c r="H17" s="104" t="s">
        <v>1411</v>
      </c>
      <c r="I17" s="87" t="s">
        <v>370</v>
      </c>
      <c r="J17" s="85" t="s">
        <v>1283</v>
      </c>
      <c r="K17" s="85" t="s">
        <v>1283</v>
      </c>
      <c r="L17" s="85">
        <v>1919</v>
      </c>
      <c r="M17" s="85" t="s">
        <v>1283</v>
      </c>
      <c r="N17" s="85" t="s">
        <v>1283</v>
      </c>
      <c r="O17" s="85" t="s">
        <v>1283</v>
      </c>
    </row>
    <row r="18" spans="1:15" s="97" customFormat="1" ht="47.25" x14ac:dyDescent="0.25">
      <c r="A18" s="80"/>
      <c r="B18" s="81"/>
      <c r="C18" s="103"/>
      <c r="D18" s="81" t="s">
        <v>28</v>
      </c>
      <c r="E18" s="50" t="s">
        <v>471</v>
      </c>
      <c r="F18" s="81"/>
      <c r="G18" s="50"/>
      <c r="H18" s="104" t="s">
        <v>1448</v>
      </c>
      <c r="I18" s="87" t="s">
        <v>370</v>
      </c>
      <c r="J18" s="85" t="s">
        <v>1283</v>
      </c>
      <c r="K18" s="85" t="s">
        <v>1283</v>
      </c>
      <c r="L18" s="85">
        <v>3731</v>
      </c>
      <c r="M18" s="85" t="s">
        <v>1283</v>
      </c>
      <c r="N18" s="85" t="s">
        <v>1283</v>
      </c>
      <c r="O18" s="85" t="s">
        <v>1283</v>
      </c>
    </row>
    <row r="19" spans="1:15" s="97" customFormat="1" ht="31.5" x14ac:dyDescent="0.25">
      <c r="A19" s="80"/>
      <c r="B19" s="81"/>
      <c r="C19" s="103"/>
      <c r="D19" s="81"/>
      <c r="E19" s="50" t="s">
        <v>409</v>
      </c>
      <c r="F19" s="81"/>
      <c r="G19" s="50" t="s">
        <v>112</v>
      </c>
      <c r="H19" s="96" t="s">
        <v>1014</v>
      </c>
      <c r="I19" s="87"/>
      <c r="J19" s="51" t="s">
        <v>1283</v>
      </c>
      <c r="K19" s="51" t="s">
        <v>1283</v>
      </c>
      <c r="L19" s="51" t="s">
        <v>1283</v>
      </c>
      <c r="M19" s="51" t="s">
        <v>1283</v>
      </c>
      <c r="N19" s="51" t="s">
        <v>1283</v>
      </c>
      <c r="O19" s="51" t="s">
        <v>1283</v>
      </c>
    </row>
    <row r="20" spans="1:15" s="97" customFormat="1" ht="31.5" x14ac:dyDescent="0.25">
      <c r="A20" s="80"/>
      <c r="B20" s="81"/>
      <c r="C20" s="103"/>
      <c r="D20" s="81" t="s">
        <v>5</v>
      </c>
      <c r="E20" s="50"/>
      <c r="F20" s="81"/>
      <c r="G20" s="50"/>
      <c r="H20" s="104"/>
      <c r="I20" s="87" t="s">
        <v>332</v>
      </c>
      <c r="J20" s="51" t="s">
        <v>1283</v>
      </c>
      <c r="K20" s="51">
        <v>900</v>
      </c>
      <c r="L20" s="51" t="s">
        <v>1283</v>
      </c>
      <c r="M20" s="51" t="s">
        <v>1283</v>
      </c>
      <c r="N20" s="51" t="s">
        <v>1283</v>
      </c>
      <c r="O20" s="51" t="s">
        <v>1283</v>
      </c>
    </row>
    <row r="21" spans="1:15" s="97" customFormat="1" ht="15.75" x14ac:dyDescent="0.25">
      <c r="A21" s="80"/>
      <c r="B21" s="81"/>
      <c r="C21" s="103"/>
      <c r="D21" s="81" t="s">
        <v>11</v>
      </c>
      <c r="E21" s="80"/>
      <c r="F21" s="83"/>
      <c r="G21" s="83"/>
      <c r="H21" s="83"/>
      <c r="I21" s="84" t="s">
        <v>12</v>
      </c>
      <c r="J21" s="51" t="s">
        <v>1283</v>
      </c>
      <c r="K21" s="51">
        <v>7060</v>
      </c>
      <c r="L21" s="51" t="s">
        <v>1283</v>
      </c>
      <c r="M21" s="51" t="s">
        <v>1283</v>
      </c>
      <c r="N21" s="51" t="s">
        <v>1283</v>
      </c>
      <c r="O21" s="51" t="s">
        <v>1283</v>
      </c>
    </row>
    <row r="22" spans="1:15" s="97" customFormat="1" ht="15.75" x14ac:dyDescent="0.25">
      <c r="A22" s="80"/>
      <c r="B22" s="81"/>
      <c r="C22" s="82"/>
      <c r="D22" s="81" t="s">
        <v>15</v>
      </c>
      <c r="E22" s="80"/>
      <c r="F22" s="83"/>
      <c r="G22" s="83"/>
      <c r="H22" s="83"/>
      <c r="I22" s="84" t="s">
        <v>16</v>
      </c>
      <c r="J22" s="51" t="s">
        <v>1283</v>
      </c>
      <c r="K22" s="51">
        <v>8541</v>
      </c>
      <c r="L22" s="51" t="s">
        <v>1283</v>
      </c>
      <c r="M22" s="51" t="s">
        <v>1283</v>
      </c>
      <c r="N22" s="51" t="s">
        <v>1283</v>
      </c>
      <c r="O22" s="51" t="s">
        <v>1283</v>
      </c>
    </row>
    <row r="23" spans="1:15" s="97" customFormat="1" ht="15.75" x14ac:dyDescent="0.25">
      <c r="A23" s="80"/>
      <c r="B23" s="81"/>
      <c r="C23" s="82"/>
      <c r="D23" s="81" t="s">
        <v>911</v>
      </c>
      <c r="E23" s="80"/>
      <c r="F23" s="83"/>
      <c r="G23" s="83"/>
      <c r="H23" s="83"/>
      <c r="I23" s="84" t="s">
        <v>33</v>
      </c>
      <c r="J23" s="51" t="s">
        <v>1283</v>
      </c>
      <c r="K23" s="51" t="s">
        <v>1283</v>
      </c>
      <c r="L23" s="51" t="s">
        <v>1283</v>
      </c>
      <c r="M23" s="51" t="s">
        <v>1283</v>
      </c>
      <c r="N23" s="51" t="s">
        <v>1283</v>
      </c>
      <c r="O23" s="51">
        <v>47071</v>
      </c>
    </row>
    <row r="24" spans="1:15" s="97" customFormat="1" ht="15.75" x14ac:dyDescent="0.25">
      <c r="A24" s="80"/>
      <c r="B24" s="81"/>
      <c r="C24" s="107"/>
      <c r="D24" s="81" t="s">
        <v>915</v>
      </c>
      <c r="E24" s="80"/>
      <c r="F24" s="80"/>
      <c r="G24" s="83"/>
      <c r="H24" s="80"/>
      <c r="I24" s="87" t="s">
        <v>913</v>
      </c>
      <c r="J24" s="51" t="s">
        <v>1283</v>
      </c>
      <c r="K24" s="51" t="s">
        <v>1283</v>
      </c>
      <c r="L24" s="51" t="s">
        <v>1283</v>
      </c>
      <c r="M24" s="51" t="s">
        <v>1283</v>
      </c>
      <c r="N24" s="51" t="s">
        <v>1283</v>
      </c>
      <c r="O24" s="51">
        <v>121354</v>
      </c>
    </row>
    <row r="25" spans="1:15" s="97" customFormat="1" ht="15.75" x14ac:dyDescent="0.25">
      <c r="A25" s="80"/>
      <c r="B25" s="81"/>
      <c r="C25" s="107"/>
      <c r="D25" s="81"/>
      <c r="E25" s="80"/>
      <c r="F25" s="80"/>
      <c r="G25" s="83"/>
      <c r="H25" s="80"/>
      <c r="I25" s="87"/>
      <c r="J25" s="51" t="s">
        <v>1283</v>
      </c>
      <c r="K25" s="51" t="s">
        <v>1283</v>
      </c>
      <c r="L25" s="51" t="s">
        <v>1283</v>
      </c>
      <c r="M25" s="51" t="s">
        <v>1283</v>
      </c>
      <c r="N25" s="51" t="s">
        <v>1283</v>
      </c>
      <c r="O25" s="51" t="s">
        <v>1283</v>
      </c>
    </row>
    <row r="26" spans="1:15" s="97" customFormat="1" ht="15.75" x14ac:dyDescent="0.25">
      <c r="A26" s="80"/>
      <c r="B26" s="81"/>
      <c r="C26" s="107"/>
      <c r="D26" s="81"/>
      <c r="E26" s="80"/>
      <c r="F26" s="80"/>
      <c r="G26" s="83"/>
      <c r="H26" s="80"/>
      <c r="I26" s="87"/>
      <c r="J26" s="51" t="s">
        <v>1283</v>
      </c>
      <c r="K26" s="51" t="s">
        <v>1283</v>
      </c>
      <c r="L26" s="51" t="s">
        <v>1283</v>
      </c>
      <c r="M26" s="51" t="s">
        <v>1283</v>
      </c>
      <c r="N26" s="51" t="s">
        <v>1283</v>
      </c>
      <c r="O26" s="51" t="s">
        <v>1283</v>
      </c>
    </row>
    <row r="27" spans="1:15" s="97" customFormat="1" ht="15.75" x14ac:dyDescent="0.25">
      <c r="A27" s="80"/>
      <c r="B27" s="81"/>
      <c r="C27" s="103"/>
      <c r="D27" s="81"/>
      <c r="E27" s="80"/>
      <c r="F27" s="83"/>
      <c r="G27" s="83"/>
      <c r="H27" s="83"/>
      <c r="I27" s="87"/>
      <c r="J27" s="51" t="s">
        <v>1283</v>
      </c>
      <c r="K27" s="51" t="s">
        <v>1283</v>
      </c>
      <c r="L27" s="51" t="s">
        <v>1283</v>
      </c>
      <c r="M27" s="51" t="s">
        <v>1283</v>
      </c>
      <c r="N27" s="51" t="s">
        <v>1283</v>
      </c>
      <c r="O27" s="51" t="s">
        <v>1283</v>
      </c>
    </row>
    <row r="28" spans="1:15" s="97" customFormat="1" ht="15.75" x14ac:dyDescent="0.25">
      <c r="A28" s="80"/>
      <c r="B28" s="81"/>
      <c r="C28" s="103"/>
      <c r="D28" s="81"/>
      <c r="E28" s="80"/>
      <c r="F28" s="83"/>
      <c r="G28" s="83"/>
      <c r="H28" s="83"/>
      <c r="I28" s="87"/>
      <c r="J28" s="51" t="s">
        <v>1283</v>
      </c>
      <c r="K28" s="51" t="s">
        <v>1283</v>
      </c>
      <c r="L28" s="51" t="s">
        <v>1283</v>
      </c>
      <c r="M28" s="51" t="s">
        <v>1283</v>
      </c>
      <c r="N28" s="51" t="s">
        <v>1283</v>
      </c>
      <c r="O28" s="51" t="s">
        <v>1283</v>
      </c>
    </row>
    <row r="29" spans="1:15" s="97" customFormat="1" ht="15.75" x14ac:dyDescent="0.25">
      <c r="A29" s="80"/>
      <c r="B29" s="81"/>
      <c r="C29" s="80"/>
      <c r="D29" s="81"/>
      <c r="E29" s="80"/>
      <c r="F29" s="80"/>
      <c r="G29" s="83"/>
      <c r="H29" s="80"/>
      <c r="I29" s="87"/>
      <c r="J29" s="51" t="s">
        <v>1283</v>
      </c>
      <c r="K29" s="51" t="s">
        <v>1283</v>
      </c>
      <c r="L29" s="51" t="s">
        <v>1283</v>
      </c>
      <c r="M29" s="51" t="s">
        <v>1283</v>
      </c>
      <c r="N29" s="51" t="s">
        <v>1283</v>
      </c>
      <c r="O29" s="51" t="s">
        <v>1283</v>
      </c>
    </row>
    <row r="30" spans="1:15" s="97" customFormat="1" ht="15.75" x14ac:dyDescent="0.25">
      <c r="A30" s="80"/>
      <c r="B30" s="81"/>
      <c r="C30" s="80"/>
      <c r="D30" s="81"/>
      <c r="E30" s="80"/>
      <c r="F30" s="80"/>
      <c r="G30" s="83"/>
      <c r="H30" s="80"/>
      <c r="I30" s="87"/>
      <c r="J30" s="51" t="s">
        <v>1283</v>
      </c>
      <c r="K30" s="51" t="s">
        <v>1283</v>
      </c>
      <c r="L30" s="51" t="s">
        <v>1283</v>
      </c>
      <c r="M30" s="51" t="s">
        <v>1283</v>
      </c>
      <c r="N30" s="51" t="s">
        <v>1283</v>
      </c>
      <c r="O30" s="51" t="s">
        <v>1283</v>
      </c>
    </row>
    <row r="31" spans="1:15" s="97" customFormat="1" ht="15.75" x14ac:dyDescent="0.25">
      <c r="A31" s="80"/>
      <c r="B31" s="81"/>
      <c r="C31" s="103"/>
      <c r="D31" s="81"/>
      <c r="E31" s="80"/>
      <c r="F31" s="83"/>
      <c r="G31" s="83"/>
      <c r="H31" s="83"/>
      <c r="I31" s="87"/>
      <c r="J31" s="51" t="s">
        <v>1283</v>
      </c>
      <c r="K31" s="51" t="s">
        <v>1283</v>
      </c>
      <c r="L31" s="51" t="s">
        <v>1283</v>
      </c>
      <c r="M31" s="51" t="s">
        <v>1283</v>
      </c>
      <c r="N31" s="51" t="s">
        <v>1283</v>
      </c>
      <c r="O31" s="51" t="s">
        <v>1283</v>
      </c>
    </row>
    <row r="32" spans="1:15" s="97" customFormat="1" ht="15.75" x14ac:dyDescent="0.25">
      <c r="A32" s="80"/>
      <c r="B32" s="81"/>
      <c r="C32" s="103"/>
      <c r="D32" s="81"/>
      <c r="E32" s="80"/>
      <c r="F32" s="83"/>
      <c r="G32" s="83"/>
      <c r="H32" s="83"/>
      <c r="I32" s="126"/>
      <c r="J32" s="51" t="s">
        <v>1283</v>
      </c>
      <c r="K32" s="51" t="s">
        <v>1283</v>
      </c>
      <c r="L32" s="51" t="s">
        <v>1283</v>
      </c>
      <c r="M32" s="51" t="s">
        <v>1283</v>
      </c>
      <c r="N32" s="51" t="s">
        <v>1283</v>
      </c>
      <c r="O32" s="51" t="s">
        <v>1283</v>
      </c>
    </row>
    <row r="33" spans="1:15" s="97" customFormat="1" ht="15.75" x14ac:dyDescent="0.25">
      <c r="A33" s="80"/>
      <c r="B33" s="81"/>
      <c r="C33" s="103"/>
      <c r="D33" s="81"/>
      <c r="E33" s="80"/>
      <c r="F33" s="83"/>
      <c r="G33" s="84"/>
      <c r="H33" s="84"/>
      <c r="I33" s="252"/>
      <c r="J33" s="51" t="s">
        <v>1283</v>
      </c>
      <c r="K33" s="51" t="s">
        <v>1283</v>
      </c>
      <c r="L33" s="51" t="s">
        <v>1283</v>
      </c>
      <c r="M33" s="51" t="s">
        <v>1283</v>
      </c>
      <c r="N33" s="51" t="s">
        <v>1283</v>
      </c>
      <c r="O33" s="51" t="s">
        <v>1283</v>
      </c>
    </row>
    <row r="34" spans="1:15" s="97" customFormat="1" ht="15.75" x14ac:dyDescent="0.25">
      <c r="A34" s="80"/>
      <c r="B34" s="81"/>
      <c r="C34" s="80"/>
      <c r="D34" s="81"/>
      <c r="E34" s="80"/>
      <c r="F34" s="80"/>
      <c r="G34" s="84"/>
      <c r="H34" s="84"/>
      <c r="I34" s="252"/>
      <c r="J34" s="51" t="s">
        <v>1283</v>
      </c>
      <c r="K34" s="51" t="s">
        <v>1283</v>
      </c>
      <c r="L34" s="51" t="s">
        <v>1283</v>
      </c>
      <c r="M34" s="51" t="s">
        <v>1283</v>
      </c>
      <c r="N34" s="51" t="s">
        <v>1283</v>
      </c>
      <c r="O34" s="51" t="s">
        <v>1283</v>
      </c>
    </row>
    <row r="35" spans="1:15" s="97" customFormat="1" ht="15.75" x14ac:dyDescent="0.25">
      <c r="A35" s="80"/>
      <c r="B35" s="81"/>
      <c r="C35" s="80"/>
      <c r="D35" s="81"/>
      <c r="E35" s="80"/>
      <c r="F35" s="80"/>
      <c r="G35" s="84"/>
      <c r="H35" s="84"/>
      <c r="I35" s="252"/>
      <c r="J35" s="51" t="s">
        <v>1283</v>
      </c>
      <c r="K35" s="51" t="s">
        <v>1283</v>
      </c>
      <c r="L35" s="51" t="s">
        <v>1283</v>
      </c>
      <c r="M35" s="51" t="s">
        <v>1283</v>
      </c>
      <c r="N35" s="51" t="s">
        <v>1283</v>
      </c>
      <c r="O35" s="51" t="s">
        <v>1283</v>
      </c>
    </row>
    <row r="36" spans="1:15" s="97" customFormat="1" ht="15.75" x14ac:dyDescent="0.25">
      <c r="A36" s="80"/>
      <c r="B36" s="81"/>
      <c r="C36" s="80"/>
      <c r="D36" s="81"/>
      <c r="E36" s="80"/>
      <c r="F36" s="80"/>
      <c r="G36" s="100"/>
      <c r="H36" s="80"/>
      <c r="I36" s="126"/>
      <c r="J36" s="51" t="s">
        <v>1283</v>
      </c>
      <c r="K36" s="51" t="s">
        <v>1283</v>
      </c>
      <c r="L36" s="51" t="s">
        <v>1283</v>
      </c>
      <c r="M36" s="51" t="s">
        <v>1283</v>
      </c>
      <c r="N36" s="51" t="s">
        <v>1283</v>
      </c>
      <c r="O36" s="51" t="s">
        <v>1283</v>
      </c>
    </row>
    <row r="37" spans="1:15" s="97" customFormat="1" ht="15.75" x14ac:dyDescent="0.25">
      <c r="A37" s="80"/>
      <c r="B37" s="81"/>
      <c r="C37" s="80"/>
      <c r="D37" s="81"/>
      <c r="E37" s="80"/>
      <c r="F37" s="80"/>
      <c r="G37" s="84"/>
      <c r="H37" s="84"/>
      <c r="I37" s="252"/>
      <c r="J37" s="51" t="s">
        <v>1283</v>
      </c>
      <c r="K37" s="51" t="s">
        <v>1283</v>
      </c>
      <c r="L37" s="51" t="s">
        <v>1283</v>
      </c>
      <c r="M37" s="51" t="s">
        <v>1283</v>
      </c>
      <c r="N37" s="51" t="s">
        <v>1283</v>
      </c>
      <c r="O37" s="51" t="s">
        <v>1283</v>
      </c>
    </row>
    <row r="38" spans="1:15" ht="15.75" x14ac:dyDescent="0.25">
      <c r="A38" s="7"/>
      <c r="B38" s="12"/>
      <c r="C38" s="7"/>
      <c r="D38" s="12"/>
      <c r="E38" s="7"/>
      <c r="F38" s="7"/>
      <c r="G38" s="17"/>
      <c r="H38" s="7"/>
      <c r="I38" s="46"/>
      <c r="J38" s="55"/>
      <c r="K38" s="54"/>
      <c r="L38" s="52"/>
      <c r="M38" s="54"/>
      <c r="N38" s="52"/>
      <c r="O38" s="54"/>
    </row>
    <row r="39" spans="1:15" ht="15.75" x14ac:dyDescent="0.25">
      <c r="A39" s="26"/>
      <c r="B39" s="27"/>
      <c r="C39" s="26"/>
      <c r="D39" s="27"/>
      <c r="E39" s="26"/>
      <c r="F39" s="26"/>
      <c r="G39" s="28"/>
      <c r="H39" s="26"/>
      <c r="I39" s="29"/>
      <c r="J39" s="30"/>
      <c r="K39" s="31"/>
      <c r="L39" s="32"/>
      <c r="M39" s="31"/>
      <c r="N39" s="32"/>
      <c r="O39" s="31"/>
    </row>
    <row r="40" spans="1:15" ht="78.75" customHeight="1" x14ac:dyDescent="0.25">
      <c r="A40" s="361" t="s">
        <v>313</v>
      </c>
      <c r="B40" s="362"/>
      <c r="C40" s="362"/>
      <c r="D40" s="362"/>
      <c r="E40" s="362"/>
      <c r="F40" s="362"/>
      <c r="G40" s="362"/>
      <c r="H40" s="363"/>
      <c r="I40" s="2" t="s">
        <v>45</v>
      </c>
      <c r="J40" s="2" t="s">
        <v>4</v>
      </c>
      <c r="K40" s="2" t="s">
        <v>3</v>
      </c>
      <c r="L40" s="2" t="s">
        <v>34</v>
      </c>
      <c r="M40" s="2" t="s">
        <v>43</v>
      </c>
      <c r="N40" s="2" t="s">
        <v>51</v>
      </c>
      <c r="O40" s="2" t="s">
        <v>44</v>
      </c>
    </row>
    <row r="41" spans="1:15" ht="16.5" customHeight="1" x14ac:dyDescent="0.25">
      <c r="A41" s="35"/>
      <c r="B41" s="36"/>
      <c r="C41" s="369" t="s">
        <v>52</v>
      </c>
      <c r="D41" s="369"/>
      <c r="E41" s="369"/>
      <c r="F41" s="369"/>
      <c r="G41" s="369"/>
      <c r="H41" s="369"/>
      <c r="I41" s="370"/>
      <c r="J41" s="20">
        <v>171389</v>
      </c>
      <c r="K41" s="20">
        <v>16501</v>
      </c>
      <c r="L41" s="21">
        <v>-154888</v>
      </c>
      <c r="M41" s="86"/>
      <c r="N41" s="86"/>
      <c r="O41" s="86"/>
    </row>
    <row r="42" spans="1:15" ht="16.5" customHeight="1" x14ac:dyDescent="0.25">
      <c r="A42" s="37"/>
      <c r="B42" s="38"/>
      <c r="C42" s="366" t="s">
        <v>53</v>
      </c>
      <c r="D42" s="366"/>
      <c r="E42" s="366"/>
      <c r="F42" s="366"/>
      <c r="G42" s="366"/>
      <c r="H42" s="366"/>
      <c r="I42" s="367"/>
      <c r="J42" s="22">
        <v>13537</v>
      </c>
      <c r="K42" s="22">
        <v>0</v>
      </c>
      <c r="L42" s="22">
        <v>-13537</v>
      </c>
      <c r="M42" s="19"/>
      <c r="N42" s="19"/>
      <c r="O42" s="19"/>
    </row>
    <row r="43" spans="1:15" ht="16.5" customHeight="1" x14ac:dyDescent="0.25">
      <c r="A43" s="39"/>
      <c r="B43" s="40"/>
      <c r="C43" s="364" t="s">
        <v>54</v>
      </c>
      <c r="D43" s="364"/>
      <c r="E43" s="364"/>
      <c r="F43" s="364"/>
      <c r="G43" s="364"/>
      <c r="H43" s="364"/>
      <c r="I43" s="365"/>
      <c r="J43" s="21">
        <v>184926</v>
      </c>
      <c r="K43" s="21">
        <v>16501</v>
      </c>
      <c r="L43" s="21">
        <v>-168425</v>
      </c>
      <c r="M43" s="86"/>
      <c r="N43" s="86"/>
      <c r="O43" s="86"/>
    </row>
    <row r="44" spans="1:15" ht="16.5" customHeight="1" x14ac:dyDescent="0.25">
      <c r="A44" s="37"/>
      <c r="B44" s="38"/>
      <c r="C44" s="366" t="s">
        <v>55</v>
      </c>
      <c r="D44" s="366"/>
      <c r="E44" s="366"/>
      <c r="F44" s="366"/>
      <c r="G44" s="366"/>
      <c r="H44" s="366"/>
      <c r="I44" s="367"/>
      <c r="J44" s="22">
        <v>0</v>
      </c>
      <c r="K44" s="22">
        <v>168425</v>
      </c>
      <c r="L44" s="22">
        <v>168425</v>
      </c>
      <c r="M44" s="19"/>
      <c r="N44" s="19"/>
      <c r="O44" s="19"/>
    </row>
    <row r="45" spans="1:15" ht="16.5" customHeight="1" x14ac:dyDescent="0.25">
      <c r="A45" s="41"/>
      <c r="B45" s="42"/>
      <c r="C45" s="358" t="s">
        <v>56</v>
      </c>
      <c r="D45" s="358"/>
      <c r="E45" s="358"/>
      <c r="F45" s="358"/>
      <c r="G45" s="358"/>
      <c r="H45" s="358"/>
      <c r="I45" s="359"/>
      <c r="J45" s="34">
        <v>184926</v>
      </c>
      <c r="K45" s="34">
        <v>184926</v>
      </c>
      <c r="L45" s="34">
        <v>0</v>
      </c>
      <c r="M45" s="33">
        <v>18</v>
      </c>
      <c r="N45" s="33">
        <v>18</v>
      </c>
      <c r="O45" s="29"/>
    </row>
    <row r="46" spans="1:15" ht="15.75" x14ac:dyDescent="0.25">
      <c r="A46" s="4"/>
      <c r="B46" s="4"/>
      <c r="C46" s="4"/>
      <c r="D46" s="4"/>
      <c r="E46" s="4"/>
      <c r="F46" s="4"/>
      <c r="G46" s="3"/>
      <c r="H46" s="4"/>
      <c r="I46" s="23"/>
      <c r="J46" s="5"/>
      <c r="K46" s="5"/>
      <c r="L46" s="5"/>
      <c r="M46" s="6"/>
      <c r="N46" s="6"/>
      <c r="O46" s="6"/>
    </row>
    <row r="47" spans="1:15" x14ac:dyDescent="0.25">
      <c r="A47" s="13"/>
      <c r="B47" s="13"/>
      <c r="C47" s="24"/>
      <c r="D47" s="13"/>
      <c r="E47" s="13"/>
      <c r="F47" s="13"/>
      <c r="G47" s="24"/>
      <c r="H47" s="13"/>
      <c r="I47" s="6"/>
      <c r="J47" s="6"/>
      <c r="K47" s="6"/>
      <c r="L47" s="6"/>
      <c r="M47" s="6"/>
      <c r="N47" s="6"/>
      <c r="O47" s="6"/>
    </row>
    <row r="50" spans="3:13" x14ac:dyDescent="0.25">
      <c r="J50" s="357" t="s">
        <v>1203</v>
      </c>
      <c r="K50" s="357"/>
      <c r="L50" s="357"/>
      <c r="M50" s="357"/>
    </row>
    <row r="52" spans="3:13" x14ac:dyDescent="0.25">
      <c r="J52" t="s">
        <v>39</v>
      </c>
      <c r="K52" t="s">
        <v>333</v>
      </c>
      <c r="L52" t="s">
        <v>8</v>
      </c>
      <c r="M52" t="s">
        <v>402</v>
      </c>
    </row>
    <row r="53" spans="3:13" x14ac:dyDescent="0.25">
      <c r="C53" t="s">
        <v>19</v>
      </c>
      <c r="D53" t="s">
        <v>20</v>
      </c>
      <c r="J53" s="60">
        <f>SUMIF($D$10:$D$30,$C53,$J$10:$J$30)</f>
        <v>88382</v>
      </c>
      <c r="K53" s="60"/>
      <c r="L53" s="60"/>
      <c r="M53" s="60">
        <f>J53+K53+L53</f>
        <v>88382</v>
      </c>
    </row>
    <row r="54" spans="3:13" x14ac:dyDescent="0.25">
      <c r="C54" t="s">
        <v>21</v>
      </c>
      <c r="D54" t="s">
        <v>374</v>
      </c>
      <c r="J54" s="60">
        <f>SUMIF($D$10:$D$30,$C54,$J$10:$J$30)</f>
        <v>14385</v>
      </c>
      <c r="K54" s="60"/>
      <c r="L54" s="60"/>
      <c r="M54" s="60">
        <f t="shared" ref="M54:M68" si="0">J54+K54+L54</f>
        <v>14385</v>
      </c>
    </row>
    <row r="55" spans="3:13" x14ac:dyDescent="0.25">
      <c r="C55" t="s">
        <v>23</v>
      </c>
      <c r="D55" t="s">
        <v>24</v>
      </c>
      <c r="J55" s="60">
        <f>SUMIF($D$10:$D$30,$C55,$J$10:$J$30)</f>
        <v>43276</v>
      </c>
      <c r="K55" s="60"/>
      <c r="L55" s="60"/>
      <c r="M55" s="60">
        <f t="shared" si="0"/>
        <v>43276</v>
      </c>
    </row>
    <row r="56" spans="3:13" x14ac:dyDescent="0.25">
      <c r="C56" t="s">
        <v>25</v>
      </c>
      <c r="D56" t="s">
        <v>26</v>
      </c>
      <c r="J56" s="60">
        <f>SUMIF($D$10:$D$30,$C56,$J$10:$J$30)</f>
        <v>0</v>
      </c>
      <c r="K56" s="60"/>
      <c r="L56" s="60"/>
      <c r="M56" s="60">
        <f t="shared" si="0"/>
        <v>0</v>
      </c>
    </row>
    <row r="57" spans="3:13" x14ac:dyDescent="0.25">
      <c r="C57" t="s">
        <v>27</v>
      </c>
      <c r="D57" t="s">
        <v>369</v>
      </c>
      <c r="J57" s="60">
        <f>SUMIF($D$10:$D$30,$C57,$J$10:$J$30)</f>
        <v>25346</v>
      </c>
      <c r="K57" s="60"/>
      <c r="L57" s="60"/>
      <c r="M57" s="60">
        <f t="shared" si="0"/>
        <v>25346</v>
      </c>
    </row>
    <row r="58" spans="3:13" x14ac:dyDescent="0.25">
      <c r="C58" t="s">
        <v>28</v>
      </c>
      <c r="D58" t="s">
        <v>370</v>
      </c>
      <c r="J58" s="60">
        <f>SUMIF($D$10:$D$30,$C58,$L$10:$L$30)</f>
        <v>13537</v>
      </c>
      <c r="K58" s="60"/>
      <c r="L58" s="60"/>
      <c r="M58" s="60">
        <f t="shared" si="0"/>
        <v>13537</v>
      </c>
    </row>
    <row r="59" spans="3:13" x14ac:dyDescent="0.25">
      <c r="C59" t="s">
        <v>29</v>
      </c>
      <c r="D59" t="s">
        <v>30</v>
      </c>
      <c r="J59" s="60">
        <f>SUMIF($D$10:$D$30,$C59,$L$10:$L$30)</f>
        <v>0</v>
      </c>
      <c r="K59" s="60"/>
      <c r="L59" s="60"/>
      <c r="M59" s="60">
        <f t="shared" si="0"/>
        <v>0</v>
      </c>
    </row>
    <row r="60" spans="3:13" x14ac:dyDescent="0.25">
      <c r="C60" t="s">
        <v>31</v>
      </c>
      <c r="D60" t="s">
        <v>32</v>
      </c>
      <c r="J60" s="60">
        <f>SUMIF($D$10:$D$30,$C60,$L$10:$L$30)</f>
        <v>0</v>
      </c>
      <c r="K60" s="60"/>
      <c r="L60" s="60"/>
      <c r="M60" s="60">
        <f t="shared" si="0"/>
        <v>0</v>
      </c>
    </row>
    <row r="61" spans="3:13" s="59" customFormat="1" x14ac:dyDescent="0.25">
      <c r="C61" s="59" t="s">
        <v>375</v>
      </c>
      <c r="D61" s="59" t="s">
        <v>376</v>
      </c>
      <c r="J61" s="171">
        <f>SUM(J62:J68)</f>
        <v>0</v>
      </c>
      <c r="K61" s="171">
        <f t="shared" ref="K61:L61" si="1">SUM(K62:K68)</f>
        <v>0</v>
      </c>
      <c r="L61" s="171">
        <f t="shared" si="1"/>
        <v>0</v>
      </c>
      <c r="M61" s="171">
        <f t="shared" si="0"/>
        <v>0</v>
      </c>
    </row>
    <row r="62" spans="3:13" x14ac:dyDescent="0.25">
      <c r="C62" t="s">
        <v>921</v>
      </c>
      <c r="D62" t="s">
        <v>928</v>
      </c>
      <c r="J62" s="172">
        <f t="shared" ref="J62:J68" si="2">SUMIF($D$10:$D$30,$C62,$N$10:$N$30)</f>
        <v>0</v>
      </c>
      <c r="K62" s="172"/>
      <c r="L62" s="172"/>
      <c r="M62" s="172">
        <f t="shared" si="0"/>
        <v>0</v>
      </c>
    </row>
    <row r="63" spans="3:13" x14ac:dyDescent="0.25">
      <c r="C63" t="s">
        <v>922</v>
      </c>
      <c r="D63" t="s">
        <v>929</v>
      </c>
      <c r="J63" s="172">
        <f t="shared" si="2"/>
        <v>0</v>
      </c>
      <c r="K63" s="172"/>
      <c r="L63" s="172"/>
      <c r="M63" s="172">
        <f t="shared" si="0"/>
        <v>0</v>
      </c>
    </row>
    <row r="64" spans="3:13" x14ac:dyDescent="0.25">
      <c r="C64" t="s">
        <v>923</v>
      </c>
      <c r="D64" t="s">
        <v>930</v>
      </c>
      <c r="J64" s="172">
        <f t="shared" si="2"/>
        <v>0</v>
      </c>
      <c r="K64" s="172"/>
      <c r="L64" s="172"/>
      <c r="M64" s="172">
        <f t="shared" si="0"/>
        <v>0</v>
      </c>
    </row>
    <row r="65" spans="3:13" x14ac:dyDescent="0.25">
      <c r="C65" t="s">
        <v>924</v>
      </c>
      <c r="D65" t="s">
        <v>931</v>
      </c>
      <c r="J65" s="172">
        <f t="shared" si="2"/>
        <v>0</v>
      </c>
      <c r="K65" s="172"/>
      <c r="L65" s="172"/>
      <c r="M65" s="172">
        <f t="shared" si="0"/>
        <v>0</v>
      </c>
    </row>
    <row r="66" spans="3:13" x14ac:dyDescent="0.25">
      <c r="C66" t="s">
        <v>925</v>
      </c>
      <c r="D66" t="s">
        <v>932</v>
      </c>
      <c r="J66" s="172">
        <f t="shared" si="2"/>
        <v>0</v>
      </c>
      <c r="K66" s="172"/>
      <c r="L66" s="172"/>
      <c r="M66" s="172">
        <f t="shared" si="0"/>
        <v>0</v>
      </c>
    </row>
    <row r="67" spans="3:13" x14ac:dyDescent="0.25">
      <c r="C67" t="s">
        <v>926</v>
      </c>
      <c r="D67" t="s">
        <v>933</v>
      </c>
      <c r="J67" s="172">
        <f t="shared" si="2"/>
        <v>0</v>
      </c>
      <c r="K67" s="172"/>
      <c r="L67" s="172"/>
      <c r="M67" s="172">
        <f t="shared" si="0"/>
        <v>0</v>
      </c>
    </row>
    <row r="68" spans="3:13" x14ac:dyDescent="0.25">
      <c r="C68" t="s">
        <v>927</v>
      </c>
      <c r="D68" t="s">
        <v>934</v>
      </c>
      <c r="J68" s="172">
        <f t="shared" si="2"/>
        <v>0</v>
      </c>
      <c r="K68" s="172"/>
      <c r="L68" s="172"/>
      <c r="M68" s="172">
        <f t="shared" si="0"/>
        <v>0</v>
      </c>
    </row>
    <row r="69" spans="3:13" s="59" customFormat="1" x14ac:dyDescent="0.25">
      <c r="D69" s="59" t="s">
        <v>377</v>
      </c>
      <c r="J69" s="171">
        <f>SUM(J53:J61)</f>
        <v>184926</v>
      </c>
      <c r="K69" s="171">
        <f t="shared" ref="K69:L69" si="3">SUM(K53:K61)</f>
        <v>0</v>
      </c>
      <c r="L69" s="171">
        <f t="shared" si="3"/>
        <v>0</v>
      </c>
      <c r="M69" s="171">
        <f>J69+K69+L69</f>
        <v>184926</v>
      </c>
    </row>
    <row r="70" spans="3:13" x14ac:dyDescent="0.25">
      <c r="C70" t="s">
        <v>5</v>
      </c>
      <c r="D70" t="s">
        <v>332</v>
      </c>
      <c r="J70" s="60">
        <f>SUMIF($D$10:$D$30,$C70,$K$10:$K$30)</f>
        <v>900</v>
      </c>
      <c r="K70" s="60"/>
      <c r="L70" s="60"/>
      <c r="M70" s="60">
        <f t="shared" ref="M70:M76" si="4">J70+K70+L70</f>
        <v>900</v>
      </c>
    </row>
    <row r="71" spans="3:13" x14ac:dyDescent="0.25">
      <c r="C71" t="s">
        <v>6</v>
      </c>
      <c r="D71" t="s">
        <v>7</v>
      </c>
      <c r="J71" s="60">
        <f>SUMIF($D$10:$D$30,$C71,$M$10:$M$30)</f>
        <v>0</v>
      </c>
      <c r="K71" s="60"/>
      <c r="L71" s="60"/>
      <c r="M71" s="60">
        <f t="shared" si="4"/>
        <v>0</v>
      </c>
    </row>
    <row r="72" spans="3:13" x14ac:dyDescent="0.25">
      <c r="C72" t="s">
        <v>9</v>
      </c>
      <c r="D72" t="s">
        <v>10</v>
      </c>
      <c r="J72" s="60">
        <f>SUMIF($D$10:$D$30,$C72,$K$10:$K$30)</f>
        <v>0</v>
      </c>
      <c r="K72" s="60"/>
      <c r="L72" s="60"/>
      <c r="M72" s="60">
        <f t="shared" si="4"/>
        <v>0</v>
      </c>
    </row>
    <row r="73" spans="3:13" x14ac:dyDescent="0.25">
      <c r="C73" t="s">
        <v>11</v>
      </c>
      <c r="D73" t="s">
        <v>12</v>
      </c>
      <c r="J73" s="60">
        <f>SUMIF($D$10:$D$30,$C73,$K$10:$K$30)</f>
        <v>7060</v>
      </c>
      <c r="K73" s="60"/>
      <c r="L73" s="60"/>
      <c r="M73" s="60">
        <f t="shared" si="4"/>
        <v>7060</v>
      </c>
    </row>
    <row r="74" spans="3:13" x14ac:dyDescent="0.25">
      <c r="C74" t="s">
        <v>13</v>
      </c>
      <c r="D74" t="s">
        <v>14</v>
      </c>
      <c r="J74" s="60">
        <f>SUMIF($D$10:$D$30,$C74,$M$10:$M$30)</f>
        <v>0</v>
      </c>
      <c r="K74" s="60"/>
      <c r="L74" s="60"/>
      <c r="M74" s="60">
        <f t="shared" si="4"/>
        <v>0</v>
      </c>
    </row>
    <row r="75" spans="3:13" x14ac:dyDescent="0.25">
      <c r="C75" t="s">
        <v>15</v>
      </c>
      <c r="D75" t="s">
        <v>16</v>
      </c>
      <c r="J75" s="60">
        <f>SUMIF($D$10:$D$30,$C75,$K$10:$K$30)</f>
        <v>8541</v>
      </c>
      <c r="K75" s="60"/>
      <c r="L75" s="60"/>
      <c r="M75" s="60">
        <f t="shared" si="4"/>
        <v>8541</v>
      </c>
    </row>
    <row r="76" spans="3:13" x14ac:dyDescent="0.25">
      <c r="C76" t="s">
        <v>17</v>
      </c>
      <c r="D76" t="s">
        <v>18</v>
      </c>
      <c r="J76" s="60">
        <f>SUMIF($D$10:$D$30,$C76,$M$10:$M$30)</f>
        <v>0</v>
      </c>
      <c r="K76" s="60"/>
      <c r="L76" s="60"/>
      <c r="M76" s="60">
        <f t="shared" si="4"/>
        <v>0</v>
      </c>
    </row>
    <row r="77" spans="3:13" s="59" customFormat="1" x14ac:dyDescent="0.25">
      <c r="C77" s="59" t="s">
        <v>40</v>
      </c>
      <c r="D77" s="59" t="s">
        <v>364</v>
      </c>
      <c r="J77" s="171">
        <f>SUM(J78:J85)</f>
        <v>168425</v>
      </c>
      <c r="K77" s="171">
        <f t="shared" ref="K77:M77" si="5">SUM(K78:K85)</f>
        <v>0</v>
      </c>
      <c r="L77" s="171">
        <f t="shared" si="5"/>
        <v>0</v>
      </c>
      <c r="M77" s="171">
        <f t="shared" si="5"/>
        <v>168425</v>
      </c>
    </row>
    <row r="78" spans="3:13" x14ac:dyDescent="0.25">
      <c r="C78" t="s">
        <v>907</v>
      </c>
      <c r="D78" t="s">
        <v>908</v>
      </c>
      <c r="J78" s="172">
        <f t="shared" ref="J78:J85" si="6">SUMIF($D$10:$D$30,$C78,$O$10:$O$30)</f>
        <v>0</v>
      </c>
      <c r="K78" s="172"/>
      <c r="L78" s="172"/>
      <c r="M78" s="172">
        <f t="shared" ref="M78:M85" si="7">J78+K78+L78</f>
        <v>0</v>
      </c>
    </row>
    <row r="79" spans="3:13" x14ac:dyDescent="0.25">
      <c r="C79" t="s">
        <v>909</v>
      </c>
      <c r="D79" t="s">
        <v>910</v>
      </c>
      <c r="J79" s="172">
        <f t="shared" si="6"/>
        <v>0</v>
      </c>
      <c r="K79" s="172"/>
      <c r="L79" s="172"/>
      <c r="M79" s="172">
        <f t="shared" si="7"/>
        <v>0</v>
      </c>
    </row>
    <row r="80" spans="3:13" x14ac:dyDescent="0.25">
      <c r="C80" t="s">
        <v>911</v>
      </c>
      <c r="D80" t="s">
        <v>33</v>
      </c>
      <c r="J80" s="172">
        <f t="shared" si="6"/>
        <v>47071</v>
      </c>
      <c r="K80" s="172"/>
      <c r="L80" s="172"/>
      <c r="M80" s="172">
        <f t="shared" si="7"/>
        <v>47071</v>
      </c>
    </row>
    <row r="81" spans="3:13" x14ac:dyDescent="0.25">
      <c r="C81" t="s">
        <v>912</v>
      </c>
      <c r="D81" t="s">
        <v>372</v>
      </c>
      <c r="J81" s="172">
        <f t="shared" si="6"/>
        <v>0</v>
      </c>
      <c r="K81" s="172"/>
      <c r="L81" s="172"/>
      <c r="M81" s="172">
        <f t="shared" si="7"/>
        <v>0</v>
      </c>
    </row>
    <row r="82" spans="3:13" x14ac:dyDescent="0.25">
      <c r="C82" t="s">
        <v>914</v>
      </c>
      <c r="D82" t="s">
        <v>916</v>
      </c>
      <c r="J82" s="172">
        <f t="shared" si="6"/>
        <v>0</v>
      </c>
      <c r="K82" s="172"/>
      <c r="L82" s="172"/>
      <c r="M82" s="172">
        <f t="shared" si="7"/>
        <v>0</v>
      </c>
    </row>
    <row r="83" spans="3:13" x14ac:dyDescent="0.25">
      <c r="C83" t="s">
        <v>915</v>
      </c>
      <c r="D83" t="s">
        <v>913</v>
      </c>
      <c r="J83" s="172">
        <f t="shared" si="6"/>
        <v>121354</v>
      </c>
      <c r="K83" s="172"/>
      <c r="L83" s="172"/>
      <c r="M83" s="172">
        <f t="shared" si="7"/>
        <v>121354</v>
      </c>
    </row>
    <row r="84" spans="3:13" x14ac:dyDescent="0.25">
      <c r="C84" t="s">
        <v>917</v>
      </c>
      <c r="D84" t="s">
        <v>918</v>
      </c>
      <c r="J84" s="172">
        <f t="shared" si="6"/>
        <v>0</v>
      </c>
      <c r="K84" s="172"/>
      <c r="L84" s="172"/>
      <c r="M84" s="172">
        <f t="shared" si="7"/>
        <v>0</v>
      </c>
    </row>
    <row r="85" spans="3:13" x14ac:dyDescent="0.25">
      <c r="C85" t="s">
        <v>919</v>
      </c>
      <c r="D85" t="s">
        <v>920</v>
      </c>
      <c r="J85" s="172">
        <f t="shared" si="6"/>
        <v>0</v>
      </c>
      <c r="K85" s="172"/>
      <c r="L85" s="172"/>
      <c r="M85" s="172">
        <f t="shared" si="7"/>
        <v>0</v>
      </c>
    </row>
    <row r="86" spans="3:13" s="59" customFormat="1" x14ac:dyDescent="0.25">
      <c r="D86" s="59" t="s">
        <v>378</v>
      </c>
      <c r="J86" s="171">
        <f>SUM(J70:J77)</f>
        <v>184926</v>
      </c>
      <c r="K86" s="171">
        <f>SUM(K70:K77)</f>
        <v>0</v>
      </c>
      <c r="L86" s="171">
        <f>SUM(L70:L77)</f>
        <v>0</v>
      </c>
      <c r="M86" s="171">
        <f>J86+K86+L86</f>
        <v>184926</v>
      </c>
    </row>
    <row r="89" spans="3:13" x14ac:dyDescent="0.25">
      <c r="I89" t="s">
        <v>716</v>
      </c>
      <c r="J89">
        <f>J69-J86</f>
        <v>0</v>
      </c>
      <c r="K89">
        <f t="shared" ref="K89:M89" si="8">K69-K86</f>
        <v>0</v>
      </c>
      <c r="L89">
        <f t="shared" si="8"/>
        <v>0</v>
      </c>
      <c r="M89">
        <f t="shared" si="8"/>
        <v>0</v>
      </c>
    </row>
    <row r="93" spans="3:13" x14ac:dyDescent="0.25">
      <c r="J93" s="60"/>
    </row>
  </sheetData>
  <mergeCells count="24">
    <mergeCell ref="J50:M50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5:I45"/>
    <mergeCell ref="C41:I41"/>
    <mergeCell ref="C42:I42"/>
    <mergeCell ref="A40:H40"/>
    <mergeCell ref="C43:I43"/>
    <mergeCell ref="C44:I4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70"/>
  <sheetViews>
    <sheetView view="pageBreakPreview" zoomScale="47" zoomScaleNormal="100" zoomScaleSheetLayoutView="47" workbookViewId="0">
      <pane ySplit="6" topLeftCell="A7" activePane="bottomLeft" state="frozen"/>
      <selection activeCell="J9" sqref="J9:O10"/>
      <selection pane="bottomLeft" activeCell="J9" sqref="J9:O10"/>
    </sheetView>
  </sheetViews>
  <sheetFormatPr defaultRowHeight="15" x14ac:dyDescent="0.25"/>
  <cols>
    <col min="1" max="1" width="7.7109375" customWidth="1"/>
    <col min="2" max="2" width="8.5703125" customWidth="1"/>
    <col min="3" max="3" width="13.140625" customWidth="1"/>
    <col min="4" max="4" width="8.28515625" customWidth="1"/>
    <col min="5" max="5" width="14.85546875" customWidth="1"/>
    <col min="6" max="6" width="7.7109375" customWidth="1"/>
    <col min="7" max="7" width="15.28515625" customWidth="1"/>
    <col min="8" max="8" width="37.42578125" customWidth="1"/>
    <col min="9" max="9" width="38.140625" customWidth="1"/>
    <col min="10" max="11" width="12.7109375" customWidth="1"/>
    <col min="12" max="12" width="13.42578125" customWidth="1"/>
    <col min="13" max="13" width="13.7109375" customWidth="1"/>
    <col min="14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312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8" customHeight="1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ht="18" customHeight="1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550101</v>
      </c>
      <c r="C10" s="210" t="s">
        <v>1185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19</v>
      </c>
      <c r="E11" s="7"/>
      <c r="F11" s="8"/>
      <c r="G11" s="8"/>
      <c r="H11" s="8"/>
      <c r="I11" s="86" t="s">
        <v>20</v>
      </c>
      <c r="J11" s="51">
        <v>1858023</v>
      </c>
      <c r="K11" s="51" t="s">
        <v>1283</v>
      </c>
      <c r="L11" s="51" t="s">
        <v>1283</v>
      </c>
      <c r="M11" s="51" t="s">
        <v>1283</v>
      </c>
      <c r="N11" s="51" t="s">
        <v>1283</v>
      </c>
      <c r="O11" s="51" t="s">
        <v>1283</v>
      </c>
    </row>
    <row r="12" spans="1:15" ht="31.5" x14ac:dyDescent="0.25">
      <c r="A12" s="7"/>
      <c r="B12" s="12"/>
      <c r="C12" s="11"/>
      <c r="D12" s="12" t="s">
        <v>21</v>
      </c>
      <c r="E12" s="7"/>
      <c r="F12" s="8"/>
      <c r="G12" s="8"/>
      <c r="H12" s="8"/>
      <c r="I12" s="86" t="s">
        <v>22</v>
      </c>
      <c r="J12" s="51">
        <v>330049</v>
      </c>
      <c r="K12" s="51" t="s">
        <v>1283</v>
      </c>
      <c r="L12" s="51" t="s">
        <v>1283</v>
      </c>
      <c r="M12" s="51" t="s">
        <v>1283</v>
      </c>
      <c r="N12" s="51" t="s">
        <v>1283</v>
      </c>
      <c r="O12" s="51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1637559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3"/>
      <c r="D14" s="81" t="s">
        <v>27</v>
      </c>
      <c r="E14" s="80"/>
      <c r="F14" s="80"/>
      <c r="G14" s="83"/>
      <c r="H14" s="80"/>
      <c r="I14" s="87" t="s">
        <v>369</v>
      </c>
      <c r="J14" s="85">
        <v>120026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31.5" x14ac:dyDescent="0.25">
      <c r="A15" s="80"/>
      <c r="B15" s="81"/>
      <c r="C15" s="103"/>
      <c r="D15" s="81" t="s">
        <v>28</v>
      </c>
      <c r="E15" s="50" t="s">
        <v>471</v>
      </c>
      <c r="F15" s="81"/>
      <c r="G15" s="50"/>
      <c r="H15" s="104" t="s">
        <v>856</v>
      </c>
      <c r="I15" s="87" t="s">
        <v>370</v>
      </c>
      <c r="J15" s="85" t="s">
        <v>1283</v>
      </c>
      <c r="K15" s="85" t="s">
        <v>1283</v>
      </c>
      <c r="L15" s="85">
        <v>3810</v>
      </c>
      <c r="M15" s="85" t="s">
        <v>1283</v>
      </c>
      <c r="N15" s="85" t="s">
        <v>1283</v>
      </c>
      <c r="O15" s="85" t="s">
        <v>1283</v>
      </c>
    </row>
    <row r="16" spans="1:15" s="97" customFormat="1" ht="31.5" x14ac:dyDescent="0.25">
      <c r="A16" s="80"/>
      <c r="B16" s="81"/>
      <c r="C16" s="103"/>
      <c r="D16" s="81" t="s">
        <v>28</v>
      </c>
      <c r="E16" s="50" t="s">
        <v>471</v>
      </c>
      <c r="F16" s="50"/>
      <c r="G16" s="50"/>
      <c r="H16" s="104" t="s">
        <v>857</v>
      </c>
      <c r="I16" s="84" t="s">
        <v>370</v>
      </c>
      <c r="J16" s="85" t="s">
        <v>1283</v>
      </c>
      <c r="K16" s="85" t="s">
        <v>1283</v>
      </c>
      <c r="L16" s="85">
        <v>16510</v>
      </c>
      <c r="M16" s="85" t="s">
        <v>1283</v>
      </c>
      <c r="N16" s="85" t="s">
        <v>1283</v>
      </c>
      <c r="O16" s="85" t="s">
        <v>1283</v>
      </c>
    </row>
    <row r="17" spans="1:15" s="97" customFormat="1" ht="15.75" x14ac:dyDescent="0.25">
      <c r="A17" s="80"/>
      <c r="B17" s="81"/>
      <c r="C17" s="103"/>
      <c r="D17" s="81" t="s">
        <v>28</v>
      </c>
      <c r="E17" s="50" t="s">
        <v>409</v>
      </c>
      <c r="F17" s="83"/>
      <c r="G17" s="50" t="s">
        <v>1256</v>
      </c>
      <c r="H17" s="104" t="s">
        <v>406</v>
      </c>
      <c r="I17" s="84" t="s">
        <v>370</v>
      </c>
      <c r="J17" s="85" t="s">
        <v>1283</v>
      </c>
      <c r="K17" s="85" t="s">
        <v>1283</v>
      </c>
      <c r="L17" s="85">
        <v>13000</v>
      </c>
      <c r="M17" s="85" t="s">
        <v>1283</v>
      </c>
      <c r="N17" s="85" t="s">
        <v>1283</v>
      </c>
      <c r="O17" s="85" t="s">
        <v>1283</v>
      </c>
    </row>
    <row r="18" spans="1:15" s="97" customFormat="1" ht="30.75" customHeight="1" x14ac:dyDescent="0.25">
      <c r="A18" s="80"/>
      <c r="B18" s="81"/>
      <c r="C18" s="103"/>
      <c r="D18" s="81" t="s">
        <v>28</v>
      </c>
      <c r="E18" s="50" t="s">
        <v>471</v>
      </c>
      <c r="F18" s="83"/>
      <c r="G18" s="50"/>
      <c r="H18" s="104" t="s">
        <v>1436</v>
      </c>
      <c r="I18" s="84" t="s">
        <v>370</v>
      </c>
      <c r="J18" s="85" t="s">
        <v>1283</v>
      </c>
      <c r="K18" s="85" t="s">
        <v>1283</v>
      </c>
      <c r="L18" s="85">
        <v>4049</v>
      </c>
      <c r="M18" s="85" t="s">
        <v>1283</v>
      </c>
      <c r="N18" s="85" t="s">
        <v>1283</v>
      </c>
      <c r="O18" s="85" t="s">
        <v>1283</v>
      </c>
    </row>
    <row r="19" spans="1:15" s="97" customFormat="1" ht="31.5" x14ac:dyDescent="0.25">
      <c r="A19" s="80"/>
      <c r="B19" s="81"/>
      <c r="C19" s="103"/>
      <c r="D19" s="81" t="s">
        <v>28</v>
      </c>
      <c r="E19" s="50" t="s">
        <v>409</v>
      </c>
      <c r="F19" s="50"/>
      <c r="G19" s="50" t="s">
        <v>91</v>
      </c>
      <c r="H19" s="117" t="s">
        <v>448</v>
      </c>
      <c r="I19" s="84" t="s">
        <v>370</v>
      </c>
      <c r="J19" s="85" t="s">
        <v>1283</v>
      </c>
      <c r="K19" s="85" t="s">
        <v>1283</v>
      </c>
      <c r="L19" s="85">
        <v>1036</v>
      </c>
      <c r="M19" s="85" t="s">
        <v>1283</v>
      </c>
      <c r="N19" s="85" t="s">
        <v>1283</v>
      </c>
      <c r="O19" s="85" t="s">
        <v>1283</v>
      </c>
    </row>
    <row r="20" spans="1:15" s="97" customFormat="1" ht="47.25" x14ac:dyDescent="0.25">
      <c r="A20" s="80"/>
      <c r="B20" s="81"/>
      <c r="C20" s="103"/>
      <c r="D20" s="81" t="s">
        <v>28</v>
      </c>
      <c r="E20" s="50" t="s">
        <v>471</v>
      </c>
      <c r="F20" s="50"/>
      <c r="G20" s="50"/>
      <c r="H20" s="117" t="s">
        <v>1554</v>
      </c>
      <c r="I20" s="84" t="s">
        <v>370</v>
      </c>
      <c r="J20" s="85" t="s">
        <v>1283</v>
      </c>
      <c r="K20" s="85" t="s">
        <v>1283</v>
      </c>
      <c r="L20" s="85">
        <v>280</v>
      </c>
      <c r="M20" s="85" t="s">
        <v>1283</v>
      </c>
      <c r="N20" s="85" t="s">
        <v>1283</v>
      </c>
      <c r="O20" s="85" t="s">
        <v>1283</v>
      </c>
    </row>
    <row r="21" spans="1:15" s="97" customFormat="1" ht="28.5" customHeight="1" x14ac:dyDescent="0.25">
      <c r="A21" s="80"/>
      <c r="B21" s="81"/>
      <c r="C21" s="103"/>
      <c r="D21" s="81" t="s">
        <v>28</v>
      </c>
      <c r="E21" s="50" t="s">
        <v>409</v>
      </c>
      <c r="F21" s="50"/>
      <c r="G21" s="50" t="s">
        <v>97</v>
      </c>
      <c r="H21" s="104" t="s">
        <v>449</v>
      </c>
      <c r="I21" s="84" t="s">
        <v>370</v>
      </c>
      <c r="J21" s="85" t="s">
        <v>1283</v>
      </c>
      <c r="K21" s="85" t="s">
        <v>1283</v>
      </c>
      <c r="L21" s="85">
        <v>9644</v>
      </c>
      <c r="M21" s="85" t="s">
        <v>1283</v>
      </c>
      <c r="N21" s="85" t="s">
        <v>1283</v>
      </c>
      <c r="O21" s="85" t="s">
        <v>1283</v>
      </c>
    </row>
    <row r="22" spans="1:15" s="97" customFormat="1" ht="60.75" customHeight="1" x14ac:dyDescent="0.25">
      <c r="A22" s="80"/>
      <c r="B22" s="81"/>
      <c r="C22" s="103"/>
      <c r="D22" s="81" t="s">
        <v>28</v>
      </c>
      <c r="E22" s="50" t="s">
        <v>471</v>
      </c>
      <c r="F22" s="50"/>
      <c r="G22" s="50"/>
      <c r="H22" s="96" t="s">
        <v>1555</v>
      </c>
      <c r="I22" s="84" t="s">
        <v>370</v>
      </c>
      <c r="J22" s="85" t="s">
        <v>1283</v>
      </c>
      <c r="K22" s="85" t="s">
        <v>1283</v>
      </c>
      <c r="L22" s="85">
        <v>2604</v>
      </c>
      <c r="M22" s="85" t="s">
        <v>1283</v>
      </c>
      <c r="N22" s="85" t="s">
        <v>1283</v>
      </c>
      <c r="O22" s="85" t="s">
        <v>1283</v>
      </c>
    </row>
    <row r="23" spans="1:15" s="97" customFormat="1" ht="15.75" x14ac:dyDescent="0.25">
      <c r="A23" s="80"/>
      <c r="B23" s="81"/>
      <c r="C23" s="103"/>
      <c r="D23" s="81"/>
      <c r="E23" s="50" t="s">
        <v>409</v>
      </c>
      <c r="F23" s="50"/>
      <c r="G23" s="50" t="s">
        <v>141</v>
      </c>
      <c r="H23" s="83" t="s">
        <v>450</v>
      </c>
      <c r="I23" s="84"/>
      <c r="J23" s="85" t="s">
        <v>1283</v>
      </c>
      <c r="K23" s="85" t="s">
        <v>1283</v>
      </c>
      <c r="L23" s="85" t="s">
        <v>1283</v>
      </c>
      <c r="M23" s="85" t="s">
        <v>1283</v>
      </c>
      <c r="N23" s="85" t="s">
        <v>1283</v>
      </c>
      <c r="O23" s="85" t="s">
        <v>1283</v>
      </c>
    </row>
    <row r="24" spans="1:15" s="97" customFormat="1" ht="15.75" x14ac:dyDescent="0.25">
      <c r="A24" s="80"/>
      <c r="B24" s="81"/>
      <c r="C24" s="103"/>
      <c r="D24" s="81" t="s">
        <v>23</v>
      </c>
      <c r="E24" s="50"/>
      <c r="F24" s="50"/>
      <c r="G24" s="50"/>
      <c r="H24" s="104"/>
      <c r="I24" s="84" t="s">
        <v>24</v>
      </c>
      <c r="J24" s="85">
        <v>500</v>
      </c>
      <c r="K24" s="85" t="s">
        <v>1283</v>
      </c>
      <c r="L24" s="85" t="s">
        <v>1283</v>
      </c>
      <c r="M24" s="85" t="s">
        <v>1283</v>
      </c>
      <c r="N24" s="85" t="s">
        <v>1283</v>
      </c>
      <c r="O24" s="85" t="s">
        <v>1283</v>
      </c>
    </row>
    <row r="25" spans="1:15" s="97" customFormat="1" ht="15.75" x14ac:dyDescent="0.25">
      <c r="A25" s="80"/>
      <c r="B25" s="81"/>
      <c r="C25" s="103"/>
      <c r="D25" s="81" t="s">
        <v>28</v>
      </c>
      <c r="E25" s="50"/>
      <c r="F25" s="50"/>
      <c r="G25" s="50"/>
      <c r="H25" s="104"/>
      <c r="I25" s="84" t="s">
        <v>370</v>
      </c>
      <c r="J25" s="85" t="s">
        <v>1283</v>
      </c>
      <c r="K25" s="85" t="s">
        <v>1283</v>
      </c>
      <c r="L25" s="85">
        <v>12393</v>
      </c>
      <c r="M25" s="85" t="s">
        <v>1283</v>
      </c>
      <c r="N25" s="85" t="s">
        <v>1283</v>
      </c>
      <c r="O25" s="85" t="s">
        <v>1283</v>
      </c>
    </row>
    <row r="26" spans="1:15" s="97" customFormat="1" ht="33.75" customHeight="1" x14ac:dyDescent="0.25">
      <c r="A26" s="80"/>
      <c r="B26" s="81"/>
      <c r="C26" s="103"/>
      <c r="D26" s="81" t="s">
        <v>28</v>
      </c>
      <c r="E26" s="50" t="s">
        <v>409</v>
      </c>
      <c r="F26" s="50"/>
      <c r="G26" s="50" t="s">
        <v>171</v>
      </c>
      <c r="H26" s="117" t="s">
        <v>451</v>
      </c>
      <c r="I26" s="84" t="s">
        <v>370</v>
      </c>
      <c r="J26" s="85" t="s">
        <v>1283</v>
      </c>
      <c r="K26" s="85" t="s">
        <v>1283</v>
      </c>
      <c r="L26" s="85">
        <v>5000</v>
      </c>
      <c r="M26" s="85" t="s">
        <v>1283</v>
      </c>
      <c r="N26" s="85" t="s">
        <v>1283</v>
      </c>
      <c r="O26" s="85" t="s">
        <v>1283</v>
      </c>
    </row>
    <row r="27" spans="1:15" s="97" customFormat="1" ht="33.75" customHeight="1" x14ac:dyDescent="0.25">
      <c r="A27" s="80"/>
      <c r="B27" s="81"/>
      <c r="C27" s="103"/>
      <c r="D27" s="81" t="s">
        <v>28</v>
      </c>
      <c r="E27" s="50" t="s">
        <v>471</v>
      </c>
      <c r="F27" s="50"/>
      <c r="G27" s="50"/>
      <c r="H27" s="117" t="s">
        <v>1447</v>
      </c>
      <c r="I27" s="84"/>
      <c r="J27" s="85" t="s">
        <v>1283</v>
      </c>
      <c r="K27" s="85" t="s">
        <v>1283</v>
      </c>
      <c r="L27" s="85">
        <v>1350</v>
      </c>
      <c r="M27" s="85" t="s">
        <v>1283</v>
      </c>
      <c r="N27" s="85" t="s">
        <v>1283</v>
      </c>
      <c r="O27" s="85" t="s">
        <v>1283</v>
      </c>
    </row>
    <row r="28" spans="1:15" s="97" customFormat="1" ht="37.5" customHeight="1" x14ac:dyDescent="0.25">
      <c r="A28" s="80"/>
      <c r="B28" s="81"/>
      <c r="C28" s="103"/>
      <c r="D28" s="81"/>
      <c r="E28" s="50" t="s">
        <v>409</v>
      </c>
      <c r="F28" s="50"/>
      <c r="G28" s="50" t="s">
        <v>452</v>
      </c>
      <c r="H28" s="96" t="s">
        <v>453</v>
      </c>
      <c r="I28" s="84"/>
      <c r="J28" s="85" t="s">
        <v>1283</v>
      </c>
      <c r="K28" s="85" t="s">
        <v>1283</v>
      </c>
      <c r="L28" s="85" t="s">
        <v>1283</v>
      </c>
      <c r="M28" s="85" t="s">
        <v>1283</v>
      </c>
      <c r="N28" s="85" t="s">
        <v>1283</v>
      </c>
      <c r="O28" s="85" t="s">
        <v>1283</v>
      </c>
    </row>
    <row r="29" spans="1:15" s="97" customFormat="1" ht="24" customHeight="1" x14ac:dyDescent="0.25">
      <c r="A29" s="80"/>
      <c r="B29" s="81"/>
      <c r="C29" s="103"/>
      <c r="D29" s="81" t="s">
        <v>23</v>
      </c>
      <c r="E29" s="50"/>
      <c r="F29" s="50"/>
      <c r="G29" s="50"/>
      <c r="H29" s="104"/>
      <c r="I29" s="84" t="s">
        <v>24</v>
      </c>
      <c r="J29" s="85">
        <v>5000</v>
      </c>
      <c r="K29" s="85" t="s">
        <v>1283</v>
      </c>
      <c r="L29" s="85" t="s">
        <v>1283</v>
      </c>
      <c r="M29" s="85" t="s">
        <v>1283</v>
      </c>
      <c r="N29" s="85" t="s">
        <v>1283</v>
      </c>
      <c r="O29" s="85" t="s">
        <v>1283</v>
      </c>
    </row>
    <row r="30" spans="1:15" s="97" customFormat="1" ht="22.5" customHeight="1" x14ac:dyDescent="0.25">
      <c r="A30" s="80"/>
      <c r="B30" s="81"/>
      <c r="C30" s="103"/>
      <c r="D30" s="81" t="s">
        <v>28</v>
      </c>
      <c r="E30" s="50"/>
      <c r="F30" s="50"/>
      <c r="G30" s="50"/>
      <c r="H30" s="104"/>
      <c r="I30" s="84" t="s">
        <v>370</v>
      </c>
      <c r="J30" s="85" t="s">
        <v>1283</v>
      </c>
      <c r="K30" s="85" t="s">
        <v>1283</v>
      </c>
      <c r="L30" s="85">
        <v>15000</v>
      </c>
      <c r="M30" s="85" t="s">
        <v>1283</v>
      </c>
      <c r="N30" s="85" t="s">
        <v>1283</v>
      </c>
      <c r="O30" s="85" t="s">
        <v>1283</v>
      </c>
    </row>
    <row r="31" spans="1:15" s="97" customFormat="1" ht="65.25" customHeight="1" x14ac:dyDescent="0.25">
      <c r="A31" s="80"/>
      <c r="B31" s="81"/>
      <c r="C31" s="103"/>
      <c r="D31" s="81" t="s">
        <v>28</v>
      </c>
      <c r="E31" s="50" t="s">
        <v>409</v>
      </c>
      <c r="F31" s="50"/>
      <c r="G31" s="50" t="s">
        <v>1137</v>
      </c>
      <c r="H31" s="117" t="s">
        <v>1114</v>
      </c>
      <c r="I31" s="84" t="s">
        <v>370</v>
      </c>
      <c r="J31" s="85" t="s">
        <v>1283</v>
      </c>
      <c r="K31" s="85" t="s">
        <v>1283</v>
      </c>
      <c r="L31" s="85">
        <v>11000</v>
      </c>
      <c r="M31" s="85" t="s">
        <v>1283</v>
      </c>
      <c r="N31" s="85" t="s">
        <v>1283</v>
      </c>
      <c r="O31" s="85" t="s">
        <v>1283</v>
      </c>
    </row>
    <row r="32" spans="1:15" s="97" customFormat="1" ht="65.25" customHeight="1" x14ac:dyDescent="0.25">
      <c r="A32" s="80"/>
      <c r="B32" s="81"/>
      <c r="C32" s="103"/>
      <c r="D32" s="81" t="s">
        <v>28</v>
      </c>
      <c r="E32" s="50" t="s">
        <v>471</v>
      </c>
      <c r="F32" s="50"/>
      <c r="G32" s="50"/>
      <c r="H32" s="117" t="s">
        <v>1446</v>
      </c>
      <c r="I32" s="84" t="s">
        <v>370</v>
      </c>
      <c r="J32" s="85" t="s">
        <v>1283</v>
      </c>
      <c r="K32" s="85" t="s">
        <v>1283</v>
      </c>
      <c r="L32" s="85">
        <v>2970</v>
      </c>
      <c r="M32" s="85" t="s">
        <v>1283</v>
      </c>
      <c r="N32" s="85" t="s">
        <v>1283</v>
      </c>
      <c r="O32" s="85" t="s">
        <v>1283</v>
      </c>
    </row>
    <row r="33" spans="1:15" s="97" customFormat="1" ht="31.5" x14ac:dyDescent="0.25">
      <c r="A33" s="80"/>
      <c r="B33" s="81"/>
      <c r="C33" s="103"/>
      <c r="D33" s="81" t="s">
        <v>28</v>
      </c>
      <c r="E33" s="50" t="s">
        <v>409</v>
      </c>
      <c r="F33" s="50"/>
      <c r="G33" s="50" t="s">
        <v>454</v>
      </c>
      <c r="H33" s="104" t="s">
        <v>455</v>
      </c>
      <c r="I33" s="84" t="s">
        <v>370</v>
      </c>
      <c r="J33" s="85" t="s">
        <v>1283</v>
      </c>
      <c r="K33" s="85" t="s">
        <v>1283</v>
      </c>
      <c r="L33" s="85">
        <v>32000</v>
      </c>
      <c r="M33" s="85" t="s">
        <v>1283</v>
      </c>
      <c r="N33" s="85" t="s">
        <v>1283</v>
      </c>
      <c r="O33" s="85" t="s">
        <v>1283</v>
      </c>
    </row>
    <row r="34" spans="1:15" s="97" customFormat="1" ht="47.25" x14ac:dyDescent="0.25">
      <c r="A34" s="118"/>
      <c r="B34" s="119"/>
      <c r="C34" s="186"/>
      <c r="D34" s="119" t="s">
        <v>28</v>
      </c>
      <c r="E34" s="187" t="s">
        <v>471</v>
      </c>
      <c r="F34" s="187"/>
      <c r="G34" s="187"/>
      <c r="H34" s="188" t="s">
        <v>1556</v>
      </c>
      <c r="I34" s="99" t="s">
        <v>370</v>
      </c>
      <c r="J34" s="121" t="s">
        <v>1283</v>
      </c>
      <c r="K34" s="121" t="s">
        <v>1283</v>
      </c>
      <c r="L34" s="121">
        <v>8640</v>
      </c>
      <c r="M34" s="121" t="s">
        <v>1283</v>
      </c>
      <c r="N34" s="121" t="s">
        <v>1283</v>
      </c>
      <c r="O34" s="121" t="s">
        <v>1283</v>
      </c>
    </row>
    <row r="35" spans="1:15" s="97" customFormat="1" ht="69" customHeight="1" x14ac:dyDescent="0.25">
      <c r="A35" s="80"/>
      <c r="B35" s="81"/>
      <c r="C35" s="103"/>
      <c r="D35" s="81"/>
      <c r="E35" s="50" t="s">
        <v>409</v>
      </c>
      <c r="F35" s="50"/>
      <c r="G35" s="50" t="s">
        <v>456</v>
      </c>
      <c r="H35" s="117" t="s">
        <v>457</v>
      </c>
      <c r="I35" s="84"/>
      <c r="J35" s="85" t="s">
        <v>1283</v>
      </c>
      <c r="K35" s="85" t="s">
        <v>1283</v>
      </c>
      <c r="L35" s="85" t="s">
        <v>1283</v>
      </c>
      <c r="M35" s="85" t="s">
        <v>1283</v>
      </c>
      <c r="N35" s="85" t="s">
        <v>1283</v>
      </c>
      <c r="O35" s="85" t="s">
        <v>1283</v>
      </c>
    </row>
    <row r="36" spans="1:15" s="97" customFormat="1" ht="26.45" customHeight="1" x14ac:dyDescent="0.25">
      <c r="A36" s="80"/>
      <c r="B36" s="81"/>
      <c r="C36" s="103"/>
      <c r="D36" s="81" t="s">
        <v>23</v>
      </c>
      <c r="E36" s="50"/>
      <c r="F36" s="50"/>
      <c r="G36" s="50"/>
      <c r="H36" s="104"/>
      <c r="I36" s="84" t="s">
        <v>24</v>
      </c>
      <c r="J36" s="85">
        <v>550</v>
      </c>
      <c r="K36" s="85" t="s">
        <v>1283</v>
      </c>
      <c r="L36" s="85" t="s">
        <v>1283</v>
      </c>
      <c r="M36" s="85" t="s">
        <v>1283</v>
      </c>
      <c r="N36" s="85" t="s">
        <v>1283</v>
      </c>
      <c r="O36" s="85" t="s">
        <v>1283</v>
      </c>
    </row>
    <row r="37" spans="1:15" s="97" customFormat="1" ht="26.45" customHeight="1" x14ac:dyDescent="0.25">
      <c r="A37" s="80"/>
      <c r="B37" s="81"/>
      <c r="C37" s="103"/>
      <c r="D37" s="81" t="s">
        <v>28</v>
      </c>
      <c r="E37" s="50"/>
      <c r="F37" s="50"/>
      <c r="G37" s="50"/>
      <c r="H37" s="104"/>
      <c r="I37" s="84" t="s">
        <v>370</v>
      </c>
      <c r="J37" s="85" t="s">
        <v>1283</v>
      </c>
      <c r="K37" s="85" t="s">
        <v>1283</v>
      </c>
      <c r="L37" s="85">
        <v>1450</v>
      </c>
      <c r="M37" s="85" t="s">
        <v>1283</v>
      </c>
      <c r="N37" s="85" t="s">
        <v>1283</v>
      </c>
      <c r="O37" s="85" t="s">
        <v>1283</v>
      </c>
    </row>
    <row r="38" spans="1:15" s="97" customFormat="1" ht="81" customHeight="1" x14ac:dyDescent="0.25">
      <c r="A38" s="80"/>
      <c r="B38" s="81"/>
      <c r="C38" s="103"/>
      <c r="D38" s="81"/>
      <c r="E38" s="50" t="s">
        <v>471</v>
      </c>
      <c r="F38" s="50"/>
      <c r="G38" s="50"/>
      <c r="H38" s="104" t="s">
        <v>1445</v>
      </c>
      <c r="I38" s="84"/>
      <c r="J38" s="85" t="s">
        <v>1283</v>
      </c>
      <c r="K38" s="85" t="s">
        <v>1283</v>
      </c>
      <c r="L38" s="85" t="s">
        <v>1283</v>
      </c>
      <c r="M38" s="85" t="s">
        <v>1283</v>
      </c>
      <c r="N38" s="85" t="s">
        <v>1283</v>
      </c>
      <c r="O38" s="85" t="s">
        <v>1283</v>
      </c>
    </row>
    <row r="39" spans="1:15" s="97" customFormat="1" ht="26.45" customHeight="1" x14ac:dyDescent="0.25">
      <c r="A39" s="80"/>
      <c r="B39" s="81"/>
      <c r="C39" s="103"/>
      <c r="D39" s="81" t="s">
        <v>23</v>
      </c>
      <c r="E39" s="50"/>
      <c r="F39" s="50"/>
      <c r="G39" s="50"/>
      <c r="H39" s="104"/>
      <c r="I39" s="84" t="s">
        <v>24</v>
      </c>
      <c r="J39" s="85">
        <v>243</v>
      </c>
      <c r="K39" s="85" t="s">
        <v>1283</v>
      </c>
      <c r="L39" s="85" t="s">
        <v>1283</v>
      </c>
      <c r="M39" s="85" t="s">
        <v>1283</v>
      </c>
      <c r="N39" s="85" t="s">
        <v>1283</v>
      </c>
      <c r="O39" s="85" t="s">
        <v>1283</v>
      </c>
    </row>
    <row r="40" spans="1:15" s="97" customFormat="1" ht="30" customHeight="1" x14ac:dyDescent="0.25">
      <c r="A40" s="80"/>
      <c r="B40" s="81"/>
      <c r="C40" s="103"/>
      <c r="D40" s="81" t="s">
        <v>28</v>
      </c>
      <c r="E40" s="50"/>
      <c r="F40" s="50"/>
      <c r="G40" s="50"/>
      <c r="H40" s="104"/>
      <c r="I40" s="84" t="s">
        <v>370</v>
      </c>
      <c r="J40" s="85" t="s">
        <v>1283</v>
      </c>
      <c r="K40" s="85" t="s">
        <v>1283</v>
      </c>
      <c r="L40" s="85">
        <v>392</v>
      </c>
      <c r="M40" s="85" t="s">
        <v>1283</v>
      </c>
      <c r="N40" s="85" t="s">
        <v>1283</v>
      </c>
      <c r="O40" s="85" t="s">
        <v>1283</v>
      </c>
    </row>
    <row r="41" spans="1:15" s="97" customFormat="1" ht="30" customHeight="1" x14ac:dyDescent="0.25">
      <c r="A41" s="80"/>
      <c r="B41" s="81"/>
      <c r="C41" s="103"/>
      <c r="D41" s="81"/>
      <c r="E41" s="50" t="s">
        <v>409</v>
      </c>
      <c r="F41" s="50"/>
      <c r="G41" s="50" t="s">
        <v>458</v>
      </c>
      <c r="H41" s="104" t="s">
        <v>459</v>
      </c>
      <c r="I41" s="84"/>
      <c r="J41" s="85" t="s">
        <v>1283</v>
      </c>
      <c r="K41" s="85" t="s">
        <v>1283</v>
      </c>
      <c r="L41" s="85" t="s">
        <v>1283</v>
      </c>
      <c r="M41" s="85" t="s">
        <v>1283</v>
      </c>
      <c r="N41" s="85" t="s">
        <v>1283</v>
      </c>
      <c r="O41" s="85" t="s">
        <v>1283</v>
      </c>
    </row>
    <row r="42" spans="1:15" s="97" customFormat="1" ht="30" customHeight="1" x14ac:dyDescent="0.25">
      <c r="A42" s="80"/>
      <c r="B42" s="81"/>
      <c r="C42" s="103"/>
      <c r="D42" s="81" t="s">
        <v>23</v>
      </c>
      <c r="E42" s="50"/>
      <c r="F42" s="50"/>
      <c r="G42" s="50"/>
      <c r="H42" s="104"/>
      <c r="I42" s="84" t="s">
        <v>24</v>
      </c>
      <c r="J42" s="85">
        <v>786</v>
      </c>
      <c r="K42" s="85" t="s">
        <v>1283</v>
      </c>
      <c r="L42" s="85" t="s">
        <v>1283</v>
      </c>
      <c r="M42" s="85" t="s">
        <v>1283</v>
      </c>
      <c r="N42" s="85" t="s">
        <v>1283</v>
      </c>
      <c r="O42" s="85" t="s">
        <v>1283</v>
      </c>
    </row>
    <row r="43" spans="1:15" s="97" customFormat="1" ht="15.75" x14ac:dyDescent="0.25">
      <c r="A43" s="80"/>
      <c r="B43" s="81"/>
      <c r="C43" s="103"/>
      <c r="D43" s="81" t="s">
        <v>28</v>
      </c>
      <c r="E43" s="50"/>
      <c r="F43" s="50"/>
      <c r="G43" s="50"/>
      <c r="H43" s="104"/>
      <c r="I43" s="84" t="s">
        <v>370</v>
      </c>
      <c r="J43" s="85" t="s">
        <v>1283</v>
      </c>
      <c r="K43" s="85" t="s">
        <v>1283</v>
      </c>
      <c r="L43" s="85">
        <v>64054</v>
      </c>
      <c r="M43" s="85" t="s">
        <v>1283</v>
      </c>
      <c r="N43" s="85" t="s">
        <v>1283</v>
      </c>
      <c r="O43" s="85" t="s">
        <v>1283</v>
      </c>
    </row>
    <row r="44" spans="1:15" s="97" customFormat="1" ht="31.5" x14ac:dyDescent="0.25">
      <c r="A44" s="80"/>
      <c r="B44" s="81"/>
      <c r="C44" s="103"/>
      <c r="D44" s="81" t="s">
        <v>28</v>
      </c>
      <c r="E44" s="50" t="s">
        <v>471</v>
      </c>
      <c r="F44" s="50"/>
      <c r="G44" s="50"/>
      <c r="H44" s="104" t="s">
        <v>1444</v>
      </c>
      <c r="I44" s="84" t="s">
        <v>370</v>
      </c>
      <c r="J44" s="85" t="s">
        <v>1283</v>
      </c>
      <c r="K44" s="85" t="s">
        <v>1283</v>
      </c>
      <c r="L44" s="85">
        <v>17295</v>
      </c>
      <c r="M44" s="85" t="s">
        <v>1283</v>
      </c>
      <c r="N44" s="85" t="s">
        <v>1283</v>
      </c>
      <c r="O44" s="85" t="s">
        <v>1283</v>
      </c>
    </row>
    <row r="45" spans="1:15" s="97" customFormat="1" ht="47.25" x14ac:dyDescent="0.25">
      <c r="A45" s="80"/>
      <c r="B45" s="81"/>
      <c r="C45" s="103"/>
      <c r="D45" s="81" t="s">
        <v>28</v>
      </c>
      <c r="E45" s="50" t="s">
        <v>409</v>
      </c>
      <c r="F45" s="50"/>
      <c r="G45" s="50" t="s">
        <v>460</v>
      </c>
      <c r="H45" s="104" t="s">
        <v>461</v>
      </c>
      <c r="I45" s="84" t="s">
        <v>370</v>
      </c>
      <c r="J45" s="85" t="s">
        <v>1283</v>
      </c>
      <c r="K45" s="85" t="s">
        <v>1283</v>
      </c>
      <c r="L45" s="85">
        <v>23421</v>
      </c>
      <c r="M45" s="85" t="s">
        <v>1283</v>
      </c>
      <c r="N45" s="85" t="s">
        <v>1283</v>
      </c>
      <c r="O45" s="85" t="s">
        <v>1283</v>
      </c>
    </row>
    <row r="46" spans="1:15" s="97" customFormat="1" ht="47.25" x14ac:dyDescent="0.25">
      <c r="A46" s="80"/>
      <c r="B46" s="81"/>
      <c r="C46" s="103"/>
      <c r="D46" s="81" t="s">
        <v>28</v>
      </c>
      <c r="E46" s="50" t="s">
        <v>471</v>
      </c>
      <c r="F46" s="50"/>
      <c r="G46" s="50"/>
      <c r="H46" s="104" t="s">
        <v>1443</v>
      </c>
      <c r="I46" s="84" t="s">
        <v>370</v>
      </c>
      <c r="J46" s="85" t="s">
        <v>1283</v>
      </c>
      <c r="K46" s="85" t="s">
        <v>1283</v>
      </c>
      <c r="L46" s="85">
        <v>6324</v>
      </c>
      <c r="M46" s="85" t="s">
        <v>1283</v>
      </c>
      <c r="N46" s="85" t="s">
        <v>1283</v>
      </c>
      <c r="O46" s="85" t="s">
        <v>1283</v>
      </c>
    </row>
    <row r="47" spans="1:15" s="97" customFormat="1" ht="31.5" x14ac:dyDescent="0.25">
      <c r="A47" s="80"/>
      <c r="B47" s="81"/>
      <c r="C47" s="103"/>
      <c r="D47" s="81" t="s">
        <v>28</v>
      </c>
      <c r="E47" s="50" t="s">
        <v>409</v>
      </c>
      <c r="F47" s="50"/>
      <c r="G47" s="50" t="s">
        <v>462</v>
      </c>
      <c r="H47" s="104" t="s">
        <v>463</v>
      </c>
      <c r="I47" s="84" t="s">
        <v>370</v>
      </c>
      <c r="J47" s="85" t="s">
        <v>1283</v>
      </c>
      <c r="K47" s="85" t="s">
        <v>1283</v>
      </c>
      <c r="L47" s="85">
        <v>32000</v>
      </c>
      <c r="M47" s="85" t="s">
        <v>1283</v>
      </c>
      <c r="N47" s="85" t="s">
        <v>1283</v>
      </c>
      <c r="O47" s="85" t="s">
        <v>1283</v>
      </c>
    </row>
    <row r="48" spans="1:15" s="97" customFormat="1" ht="57" customHeight="1" x14ac:dyDescent="0.25">
      <c r="A48" s="80"/>
      <c r="B48" s="81"/>
      <c r="C48" s="103"/>
      <c r="D48" s="81" t="s">
        <v>28</v>
      </c>
      <c r="E48" s="50" t="s">
        <v>471</v>
      </c>
      <c r="F48" s="50"/>
      <c r="G48" s="50"/>
      <c r="H48" s="104" t="s">
        <v>1484</v>
      </c>
      <c r="I48" s="84" t="s">
        <v>370</v>
      </c>
      <c r="J48" s="85" t="s">
        <v>1283</v>
      </c>
      <c r="K48" s="85" t="s">
        <v>1283</v>
      </c>
      <c r="L48" s="85">
        <v>8640</v>
      </c>
      <c r="M48" s="85" t="s">
        <v>1283</v>
      </c>
      <c r="N48" s="85" t="s">
        <v>1283</v>
      </c>
      <c r="O48" s="85" t="s">
        <v>1283</v>
      </c>
    </row>
    <row r="49" spans="1:15" s="97" customFormat="1" ht="57" customHeight="1" x14ac:dyDescent="0.25">
      <c r="A49" s="80"/>
      <c r="B49" s="81"/>
      <c r="C49" s="103"/>
      <c r="D49" s="81"/>
      <c r="E49" s="50" t="s">
        <v>409</v>
      </c>
      <c r="F49" s="50"/>
      <c r="G49" s="50" t="s">
        <v>464</v>
      </c>
      <c r="H49" s="96" t="s">
        <v>465</v>
      </c>
      <c r="I49" s="84"/>
      <c r="J49" s="85" t="s">
        <v>1283</v>
      </c>
      <c r="K49" s="85" t="s">
        <v>1283</v>
      </c>
      <c r="L49" s="85" t="s">
        <v>1283</v>
      </c>
      <c r="M49" s="85" t="s">
        <v>1283</v>
      </c>
      <c r="N49" s="85" t="s">
        <v>1283</v>
      </c>
      <c r="O49" s="85" t="s">
        <v>1283</v>
      </c>
    </row>
    <row r="50" spans="1:15" s="97" customFormat="1" ht="34.5" customHeight="1" x14ac:dyDescent="0.25">
      <c r="A50" s="80"/>
      <c r="B50" s="81"/>
      <c r="C50" s="103"/>
      <c r="D50" s="81" t="s">
        <v>23</v>
      </c>
      <c r="E50" s="50"/>
      <c r="F50" s="50"/>
      <c r="G50" s="50"/>
      <c r="H50" s="104"/>
      <c r="I50" s="84" t="s">
        <v>24</v>
      </c>
      <c r="J50" s="85">
        <v>1264</v>
      </c>
      <c r="K50" s="85" t="s">
        <v>1283</v>
      </c>
      <c r="L50" s="85" t="s">
        <v>1283</v>
      </c>
      <c r="M50" s="85" t="s">
        <v>1283</v>
      </c>
      <c r="N50" s="85" t="s">
        <v>1283</v>
      </c>
      <c r="O50" s="85" t="s">
        <v>1283</v>
      </c>
    </row>
    <row r="51" spans="1:15" s="97" customFormat="1" ht="15.75" x14ac:dyDescent="0.25">
      <c r="A51" s="80"/>
      <c r="B51" s="81"/>
      <c r="C51" s="103"/>
      <c r="D51" s="81" t="s">
        <v>28</v>
      </c>
      <c r="E51" s="50"/>
      <c r="F51" s="50"/>
      <c r="G51" s="50"/>
      <c r="H51" s="104"/>
      <c r="I51" s="84" t="s">
        <v>370</v>
      </c>
      <c r="J51" s="85" t="s">
        <v>1283</v>
      </c>
      <c r="K51" s="85" t="s">
        <v>1283</v>
      </c>
      <c r="L51" s="85">
        <v>22536</v>
      </c>
      <c r="M51" s="85" t="s">
        <v>1283</v>
      </c>
      <c r="N51" s="85" t="s">
        <v>1283</v>
      </c>
      <c r="O51" s="85" t="s">
        <v>1283</v>
      </c>
    </row>
    <row r="52" spans="1:15" s="97" customFormat="1" ht="31.5" x14ac:dyDescent="0.25">
      <c r="A52" s="80"/>
      <c r="B52" s="81"/>
      <c r="C52" s="103"/>
      <c r="D52" s="81" t="s">
        <v>28</v>
      </c>
      <c r="E52" s="50" t="s">
        <v>471</v>
      </c>
      <c r="F52" s="50"/>
      <c r="G52" s="50"/>
      <c r="H52" s="104" t="s">
        <v>1442</v>
      </c>
      <c r="I52" s="84"/>
      <c r="J52" s="85" t="s">
        <v>1283</v>
      </c>
      <c r="K52" s="85" t="s">
        <v>1283</v>
      </c>
      <c r="L52" s="85">
        <v>6085</v>
      </c>
      <c r="M52" s="85" t="s">
        <v>1283</v>
      </c>
      <c r="N52" s="85" t="s">
        <v>1283</v>
      </c>
      <c r="O52" s="85" t="s">
        <v>1283</v>
      </c>
    </row>
    <row r="53" spans="1:15" s="97" customFormat="1" ht="30.6" customHeight="1" x14ac:dyDescent="0.25">
      <c r="A53" s="80"/>
      <c r="B53" s="81"/>
      <c r="C53" s="103"/>
      <c r="D53" s="81"/>
      <c r="E53" s="50" t="s">
        <v>409</v>
      </c>
      <c r="F53" s="50"/>
      <c r="G53" s="50" t="s">
        <v>103</v>
      </c>
      <c r="H53" s="104" t="s">
        <v>1015</v>
      </c>
      <c r="I53" s="84"/>
      <c r="J53" s="85" t="s">
        <v>1283</v>
      </c>
      <c r="K53" s="85" t="s">
        <v>1283</v>
      </c>
      <c r="L53" s="85" t="s">
        <v>1283</v>
      </c>
      <c r="M53" s="85" t="s">
        <v>1283</v>
      </c>
      <c r="N53" s="85" t="s">
        <v>1283</v>
      </c>
      <c r="O53" s="85" t="s">
        <v>1283</v>
      </c>
    </row>
    <row r="54" spans="1:15" s="97" customFormat="1" ht="47.25" x14ac:dyDescent="0.25">
      <c r="A54" s="80"/>
      <c r="B54" s="81"/>
      <c r="C54" s="103"/>
      <c r="D54" s="81" t="s">
        <v>28</v>
      </c>
      <c r="E54" s="50" t="s">
        <v>426</v>
      </c>
      <c r="F54" s="50"/>
      <c r="G54" s="50" t="s">
        <v>149</v>
      </c>
      <c r="H54" s="117" t="s">
        <v>1016</v>
      </c>
      <c r="I54" s="84" t="s">
        <v>370</v>
      </c>
      <c r="J54" s="85" t="s">
        <v>1283</v>
      </c>
      <c r="K54" s="85" t="s">
        <v>1283</v>
      </c>
      <c r="L54" s="85" t="s">
        <v>1283</v>
      </c>
      <c r="M54" s="85" t="s">
        <v>1283</v>
      </c>
      <c r="N54" s="85" t="s">
        <v>1283</v>
      </c>
      <c r="O54" s="85" t="s">
        <v>1283</v>
      </c>
    </row>
    <row r="55" spans="1:15" s="97" customFormat="1" ht="63" x14ac:dyDescent="0.25">
      <c r="A55" s="118"/>
      <c r="B55" s="119"/>
      <c r="C55" s="186"/>
      <c r="D55" s="119" t="s">
        <v>28</v>
      </c>
      <c r="E55" s="187" t="s">
        <v>471</v>
      </c>
      <c r="F55" s="187"/>
      <c r="G55" s="187"/>
      <c r="H55" s="313" t="s">
        <v>1441</v>
      </c>
      <c r="I55" s="99"/>
      <c r="J55" s="121" t="s">
        <v>1283</v>
      </c>
      <c r="K55" s="121" t="s">
        <v>1283</v>
      </c>
      <c r="L55" s="121">
        <v>54</v>
      </c>
      <c r="M55" s="121" t="s">
        <v>1283</v>
      </c>
      <c r="N55" s="121" t="s">
        <v>1283</v>
      </c>
      <c r="O55" s="121" t="s">
        <v>1283</v>
      </c>
    </row>
    <row r="56" spans="1:15" s="97" customFormat="1" ht="15.75" x14ac:dyDescent="0.25">
      <c r="A56" s="80"/>
      <c r="B56" s="81"/>
      <c r="C56" s="103"/>
      <c r="D56" s="81"/>
      <c r="E56" s="50" t="s">
        <v>471</v>
      </c>
      <c r="F56" s="50"/>
      <c r="G56" s="50"/>
      <c r="H56" s="117" t="s">
        <v>1412</v>
      </c>
      <c r="I56" s="84"/>
      <c r="J56" s="85" t="s">
        <v>1283</v>
      </c>
      <c r="K56" s="85" t="s">
        <v>1283</v>
      </c>
      <c r="L56" s="85" t="s">
        <v>1283</v>
      </c>
      <c r="M56" s="85" t="s">
        <v>1283</v>
      </c>
      <c r="N56" s="85" t="s">
        <v>1283</v>
      </c>
      <c r="O56" s="85" t="s">
        <v>1283</v>
      </c>
    </row>
    <row r="57" spans="1:15" s="97" customFormat="1" ht="15.75" x14ac:dyDescent="0.25">
      <c r="A57" s="80"/>
      <c r="B57" s="81"/>
      <c r="C57" s="103"/>
      <c r="D57" s="81" t="s">
        <v>23</v>
      </c>
      <c r="E57" s="50"/>
      <c r="F57" s="50"/>
      <c r="G57" s="50"/>
      <c r="H57" s="117"/>
      <c r="I57" s="84" t="s">
        <v>24</v>
      </c>
      <c r="J57" s="85">
        <v>11711</v>
      </c>
      <c r="K57" s="85" t="s">
        <v>1283</v>
      </c>
      <c r="L57" s="85" t="s">
        <v>1283</v>
      </c>
      <c r="M57" s="85" t="s">
        <v>1283</v>
      </c>
      <c r="N57" s="85" t="s">
        <v>1283</v>
      </c>
      <c r="O57" s="85" t="s">
        <v>1283</v>
      </c>
    </row>
    <row r="58" spans="1:15" s="97" customFormat="1" ht="15.75" x14ac:dyDescent="0.25">
      <c r="A58" s="80"/>
      <c r="B58" s="81"/>
      <c r="C58" s="103"/>
      <c r="D58" s="81" t="s">
        <v>28</v>
      </c>
      <c r="E58" s="50"/>
      <c r="F58" s="50"/>
      <c r="G58" s="50"/>
      <c r="H58" s="117"/>
      <c r="I58" s="84" t="s">
        <v>370</v>
      </c>
      <c r="J58" s="85" t="s">
        <v>1283</v>
      </c>
      <c r="K58" s="85" t="s">
        <v>1283</v>
      </c>
      <c r="L58" s="85">
        <v>345020</v>
      </c>
      <c r="M58" s="85" t="s">
        <v>1283</v>
      </c>
      <c r="N58" s="85" t="s">
        <v>1283</v>
      </c>
      <c r="O58" s="85" t="s">
        <v>1283</v>
      </c>
    </row>
    <row r="59" spans="1:15" s="97" customFormat="1" ht="31.5" x14ac:dyDescent="0.25">
      <c r="A59" s="80"/>
      <c r="B59" s="81"/>
      <c r="C59" s="103"/>
      <c r="D59" s="81" t="s">
        <v>28</v>
      </c>
      <c r="E59" s="50" t="s">
        <v>471</v>
      </c>
      <c r="F59" s="50"/>
      <c r="G59" s="50"/>
      <c r="H59" s="117" t="s">
        <v>1413</v>
      </c>
      <c r="I59" s="84" t="s">
        <v>370</v>
      </c>
      <c r="J59" s="85" t="s">
        <v>1283</v>
      </c>
      <c r="K59" s="85" t="s">
        <v>1283</v>
      </c>
      <c r="L59" s="85">
        <v>6648</v>
      </c>
      <c r="M59" s="85" t="s">
        <v>1283</v>
      </c>
      <c r="N59" s="85" t="s">
        <v>1283</v>
      </c>
      <c r="O59" s="85" t="s">
        <v>1283</v>
      </c>
    </row>
    <row r="60" spans="1:15" s="97" customFormat="1" ht="31.5" x14ac:dyDescent="0.25">
      <c r="A60" s="80"/>
      <c r="B60" s="81"/>
      <c r="C60" s="103"/>
      <c r="D60" s="81" t="s">
        <v>28</v>
      </c>
      <c r="E60" s="50" t="s">
        <v>471</v>
      </c>
      <c r="F60" s="50"/>
      <c r="G60" s="50"/>
      <c r="H60" s="117" t="s">
        <v>1414</v>
      </c>
      <c r="I60" s="84" t="s">
        <v>370</v>
      </c>
      <c r="J60" s="85" t="s">
        <v>1283</v>
      </c>
      <c r="K60" s="85" t="s">
        <v>1283</v>
      </c>
      <c r="L60" s="85">
        <v>1068</v>
      </c>
      <c r="M60" s="85" t="s">
        <v>1283</v>
      </c>
      <c r="N60" s="85" t="s">
        <v>1283</v>
      </c>
      <c r="O60" s="85" t="s">
        <v>1283</v>
      </c>
    </row>
    <row r="61" spans="1:15" s="97" customFormat="1" ht="31.5" x14ac:dyDescent="0.25">
      <c r="A61" s="80"/>
      <c r="B61" s="81"/>
      <c r="C61" s="103"/>
      <c r="D61" s="81" t="s">
        <v>28</v>
      </c>
      <c r="E61" s="50" t="s">
        <v>471</v>
      </c>
      <c r="F61" s="50"/>
      <c r="G61" s="50"/>
      <c r="H61" s="117" t="s">
        <v>1415</v>
      </c>
      <c r="I61" s="84" t="s">
        <v>370</v>
      </c>
      <c r="J61" s="85" t="s">
        <v>1283</v>
      </c>
      <c r="K61" s="85" t="s">
        <v>1283</v>
      </c>
      <c r="L61" s="85">
        <v>2305</v>
      </c>
      <c r="M61" s="85" t="s">
        <v>1283</v>
      </c>
      <c r="N61" s="85" t="s">
        <v>1283</v>
      </c>
      <c r="O61" s="85" t="s">
        <v>1283</v>
      </c>
    </row>
    <row r="62" spans="1:15" s="97" customFormat="1" ht="31.5" x14ac:dyDescent="0.25">
      <c r="A62" s="80"/>
      <c r="B62" s="81"/>
      <c r="C62" s="103"/>
      <c r="D62" s="81" t="s">
        <v>28</v>
      </c>
      <c r="E62" s="50" t="s">
        <v>471</v>
      </c>
      <c r="F62" s="50"/>
      <c r="G62" s="50"/>
      <c r="H62" s="117" t="s">
        <v>1416</v>
      </c>
      <c r="I62" s="84" t="s">
        <v>370</v>
      </c>
      <c r="J62" s="85" t="s">
        <v>1283</v>
      </c>
      <c r="K62" s="85" t="s">
        <v>1283</v>
      </c>
      <c r="L62" s="85">
        <v>18063</v>
      </c>
      <c r="M62" s="85" t="s">
        <v>1283</v>
      </c>
      <c r="N62" s="85" t="s">
        <v>1283</v>
      </c>
      <c r="O62" s="85" t="s">
        <v>1283</v>
      </c>
    </row>
    <row r="63" spans="1:15" s="97" customFormat="1" ht="31.5" x14ac:dyDescent="0.25">
      <c r="A63" s="80"/>
      <c r="B63" s="81"/>
      <c r="C63" s="103"/>
      <c r="D63" s="81" t="s">
        <v>28</v>
      </c>
      <c r="E63" s="50" t="s">
        <v>471</v>
      </c>
      <c r="F63" s="50"/>
      <c r="G63" s="50"/>
      <c r="H63" s="117" t="s">
        <v>1417</v>
      </c>
      <c r="I63" s="84" t="s">
        <v>370</v>
      </c>
      <c r="J63" s="85" t="s">
        <v>1283</v>
      </c>
      <c r="K63" s="85" t="s">
        <v>1283</v>
      </c>
      <c r="L63" s="85">
        <v>3556</v>
      </c>
      <c r="M63" s="85" t="s">
        <v>1283</v>
      </c>
      <c r="N63" s="85" t="s">
        <v>1283</v>
      </c>
      <c r="O63" s="85" t="s">
        <v>1283</v>
      </c>
    </row>
    <row r="64" spans="1:15" s="97" customFormat="1" ht="15.75" x14ac:dyDescent="0.25">
      <c r="A64" s="80"/>
      <c r="B64" s="81"/>
      <c r="C64" s="103"/>
      <c r="D64" s="81" t="s">
        <v>28</v>
      </c>
      <c r="E64" s="50" t="s">
        <v>471</v>
      </c>
      <c r="F64" s="50"/>
      <c r="G64" s="50"/>
      <c r="H64" s="117" t="s">
        <v>1418</v>
      </c>
      <c r="I64" s="84" t="s">
        <v>370</v>
      </c>
      <c r="J64" s="85" t="s">
        <v>1283</v>
      </c>
      <c r="K64" s="85" t="s">
        <v>1283</v>
      </c>
      <c r="L64" s="85">
        <v>46</v>
      </c>
      <c r="M64" s="85" t="s">
        <v>1283</v>
      </c>
      <c r="N64" s="85" t="s">
        <v>1283</v>
      </c>
      <c r="O64" s="85" t="s">
        <v>1283</v>
      </c>
    </row>
    <row r="65" spans="1:15" s="97" customFormat="1" ht="15.75" x14ac:dyDescent="0.25">
      <c r="A65" s="80"/>
      <c r="B65" s="81"/>
      <c r="C65" s="103"/>
      <c r="D65" s="81" t="s">
        <v>28</v>
      </c>
      <c r="E65" s="50" t="s">
        <v>471</v>
      </c>
      <c r="F65" s="50"/>
      <c r="G65" s="50"/>
      <c r="H65" s="117" t="s">
        <v>1419</v>
      </c>
      <c r="I65" s="84" t="s">
        <v>370</v>
      </c>
      <c r="J65" s="85" t="s">
        <v>1283</v>
      </c>
      <c r="K65" s="85" t="s">
        <v>1283</v>
      </c>
      <c r="L65" s="85">
        <v>3496</v>
      </c>
      <c r="M65" s="85" t="s">
        <v>1283</v>
      </c>
      <c r="N65" s="85" t="s">
        <v>1283</v>
      </c>
      <c r="O65" s="85" t="s">
        <v>1283</v>
      </c>
    </row>
    <row r="66" spans="1:15" s="97" customFormat="1" ht="15.75" x14ac:dyDescent="0.25">
      <c r="A66" s="80"/>
      <c r="B66" s="81"/>
      <c r="C66" s="103"/>
      <c r="D66" s="81" t="s">
        <v>28</v>
      </c>
      <c r="E66" s="50" t="s">
        <v>471</v>
      </c>
      <c r="F66" s="50"/>
      <c r="G66" s="50"/>
      <c r="H66" s="117" t="s">
        <v>1420</v>
      </c>
      <c r="I66" s="84" t="s">
        <v>370</v>
      </c>
      <c r="J66" s="85" t="s">
        <v>1283</v>
      </c>
      <c r="K66" s="85" t="s">
        <v>1283</v>
      </c>
      <c r="L66" s="85">
        <v>6405</v>
      </c>
      <c r="M66" s="85" t="s">
        <v>1283</v>
      </c>
      <c r="N66" s="85" t="s">
        <v>1283</v>
      </c>
      <c r="O66" s="85" t="s">
        <v>1283</v>
      </c>
    </row>
    <row r="67" spans="1:15" s="97" customFormat="1" ht="47.25" x14ac:dyDescent="0.25">
      <c r="A67" s="80"/>
      <c r="B67" s="81"/>
      <c r="C67" s="103"/>
      <c r="D67" s="81"/>
      <c r="E67" s="50" t="s">
        <v>426</v>
      </c>
      <c r="F67" s="50"/>
      <c r="G67" s="50" t="s">
        <v>150</v>
      </c>
      <c r="H67" s="104" t="s">
        <v>1017</v>
      </c>
      <c r="I67" s="84"/>
      <c r="J67" s="85" t="s">
        <v>1283</v>
      </c>
      <c r="K67" s="85" t="s">
        <v>1283</v>
      </c>
      <c r="L67" s="85" t="s">
        <v>1283</v>
      </c>
      <c r="M67" s="85" t="s">
        <v>1283</v>
      </c>
      <c r="N67" s="85" t="s">
        <v>1283</v>
      </c>
      <c r="O67" s="85" t="s">
        <v>1283</v>
      </c>
    </row>
    <row r="68" spans="1:15" s="97" customFormat="1" ht="31.5" x14ac:dyDescent="0.25">
      <c r="A68" s="80"/>
      <c r="B68" s="81"/>
      <c r="C68" s="103"/>
      <c r="D68" s="81" t="s">
        <v>28</v>
      </c>
      <c r="E68" s="50" t="s">
        <v>409</v>
      </c>
      <c r="F68" s="50"/>
      <c r="G68" s="50" t="s">
        <v>1018</v>
      </c>
      <c r="H68" s="104" t="s">
        <v>1019</v>
      </c>
      <c r="I68" s="84" t="s">
        <v>370</v>
      </c>
      <c r="J68" s="85" t="s">
        <v>1283</v>
      </c>
      <c r="K68" s="85" t="s">
        <v>1283</v>
      </c>
      <c r="L68" s="85" t="s">
        <v>1283</v>
      </c>
      <c r="M68" s="85" t="s">
        <v>1283</v>
      </c>
      <c r="N68" s="85" t="s">
        <v>1283</v>
      </c>
      <c r="O68" s="85" t="s">
        <v>1283</v>
      </c>
    </row>
    <row r="69" spans="1:15" s="97" customFormat="1" ht="31.5" x14ac:dyDescent="0.25">
      <c r="A69" s="80"/>
      <c r="B69" s="81"/>
      <c r="C69" s="103"/>
      <c r="D69" s="81" t="s">
        <v>28</v>
      </c>
      <c r="E69" s="50" t="s">
        <v>471</v>
      </c>
      <c r="F69" s="50"/>
      <c r="G69" s="50"/>
      <c r="H69" s="104" t="s">
        <v>1440</v>
      </c>
      <c r="I69" s="84" t="s">
        <v>370</v>
      </c>
      <c r="J69" s="85" t="s">
        <v>1283</v>
      </c>
      <c r="K69" s="85" t="s">
        <v>1283</v>
      </c>
      <c r="L69" s="85">
        <v>18</v>
      </c>
      <c r="M69" s="85" t="s">
        <v>1283</v>
      </c>
      <c r="N69" s="85" t="s">
        <v>1283</v>
      </c>
      <c r="O69" s="85" t="s">
        <v>1283</v>
      </c>
    </row>
    <row r="70" spans="1:15" s="97" customFormat="1" ht="15.75" x14ac:dyDescent="0.25">
      <c r="A70" s="80"/>
      <c r="B70" s="81"/>
      <c r="C70" s="103"/>
      <c r="D70" s="81" t="s">
        <v>28</v>
      </c>
      <c r="E70" s="50" t="s">
        <v>409</v>
      </c>
      <c r="F70" s="50"/>
      <c r="G70" s="50" t="s">
        <v>1355</v>
      </c>
      <c r="H70" s="104" t="s">
        <v>1356</v>
      </c>
      <c r="I70" s="84" t="s">
        <v>370</v>
      </c>
      <c r="J70" s="85" t="s">
        <v>1283</v>
      </c>
      <c r="K70" s="85" t="s">
        <v>1283</v>
      </c>
      <c r="L70" s="85">
        <v>12000</v>
      </c>
      <c r="M70" s="85" t="s">
        <v>1283</v>
      </c>
      <c r="N70" s="85" t="s">
        <v>1283</v>
      </c>
      <c r="O70" s="85" t="s">
        <v>1283</v>
      </c>
    </row>
    <row r="71" spans="1:15" s="97" customFormat="1" ht="38.25" customHeight="1" x14ac:dyDescent="0.25">
      <c r="A71" s="80"/>
      <c r="B71" s="81"/>
      <c r="C71" s="103"/>
      <c r="D71" s="81" t="s">
        <v>28</v>
      </c>
      <c r="E71" s="50" t="s">
        <v>471</v>
      </c>
      <c r="F71" s="50"/>
      <c r="G71" s="50"/>
      <c r="H71" s="104" t="s">
        <v>1469</v>
      </c>
      <c r="I71" s="84" t="s">
        <v>370</v>
      </c>
      <c r="J71" s="85" t="s">
        <v>1283</v>
      </c>
      <c r="K71" s="85" t="s">
        <v>1283</v>
      </c>
      <c r="L71" s="85">
        <v>3240</v>
      </c>
      <c r="M71" s="85" t="s">
        <v>1283</v>
      </c>
      <c r="N71" s="85" t="s">
        <v>1283</v>
      </c>
      <c r="O71" s="85" t="s">
        <v>1283</v>
      </c>
    </row>
    <row r="72" spans="1:15" s="97" customFormat="1" ht="38.25" customHeight="1" x14ac:dyDescent="0.25">
      <c r="A72" s="80"/>
      <c r="B72" s="81"/>
      <c r="C72" s="103"/>
      <c r="D72" s="81" t="s">
        <v>28</v>
      </c>
      <c r="E72" s="100" t="s">
        <v>471</v>
      </c>
      <c r="F72" s="100"/>
      <c r="G72" s="100"/>
      <c r="H72" s="257" t="s">
        <v>1474</v>
      </c>
      <c r="I72" s="84" t="s">
        <v>370</v>
      </c>
      <c r="J72" s="85" t="s">
        <v>1283</v>
      </c>
      <c r="K72" s="85" t="s">
        <v>1283</v>
      </c>
      <c r="L72" s="85">
        <v>610</v>
      </c>
      <c r="M72" s="85" t="s">
        <v>1283</v>
      </c>
      <c r="N72" s="85" t="s">
        <v>1283</v>
      </c>
      <c r="O72" s="85" t="s">
        <v>1283</v>
      </c>
    </row>
    <row r="73" spans="1:15" s="97" customFormat="1" ht="38.25" customHeight="1" x14ac:dyDescent="0.25">
      <c r="A73" s="80"/>
      <c r="B73" s="81"/>
      <c r="C73" s="103"/>
      <c r="D73" s="81" t="s">
        <v>28</v>
      </c>
      <c r="E73" s="100"/>
      <c r="F73" s="100"/>
      <c r="G73" s="100"/>
      <c r="H73" s="134" t="s">
        <v>1516</v>
      </c>
      <c r="I73" s="84" t="s">
        <v>370</v>
      </c>
      <c r="J73" s="85"/>
      <c r="K73" s="85"/>
      <c r="L73" s="85">
        <v>800</v>
      </c>
      <c r="M73" s="85"/>
      <c r="N73" s="85"/>
      <c r="O73" s="85"/>
    </row>
    <row r="74" spans="1:15" s="97" customFormat="1" ht="15.75" x14ac:dyDescent="0.25">
      <c r="A74" s="80"/>
      <c r="B74" s="81"/>
      <c r="C74" s="103"/>
      <c r="D74" s="81" t="s">
        <v>29</v>
      </c>
      <c r="E74" s="50" t="s">
        <v>409</v>
      </c>
      <c r="F74" s="83"/>
      <c r="G74" s="50" t="s">
        <v>1264</v>
      </c>
      <c r="H74" s="83" t="s">
        <v>407</v>
      </c>
      <c r="I74" s="84" t="s">
        <v>30</v>
      </c>
      <c r="J74" s="85" t="s">
        <v>1283</v>
      </c>
      <c r="K74" s="85" t="s">
        <v>1283</v>
      </c>
      <c r="L74" s="85">
        <v>10700</v>
      </c>
      <c r="M74" s="85" t="s">
        <v>1283</v>
      </c>
      <c r="N74" s="85" t="s">
        <v>1283</v>
      </c>
      <c r="O74" s="85" t="s">
        <v>1283</v>
      </c>
    </row>
    <row r="75" spans="1:15" s="97" customFormat="1" ht="15.75" x14ac:dyDescent="0.25">
      <c r="A75" s="80"/>
      <c r="B75" s="81"/>
      <c r="C75" s="103"/>
      <c r="D75" s="81" t="s">
        <v>29</v>
      </c>
      <c r="E75" s="50" t="s">
        <v>471</v>
      </c>
      <c r="F75" s="83"/>
      <c r="G75" s="50"/>
      <c r="H75" s="104" t="s">
        <v>1429</v>
      </c>
      <c r="I75" s="84" t="s">
        <v>30</v>
      </c>
      <c r="J75" s="85" t="s">
        <v>1283</v>
      </c>
      <c r="K75" s="85" t="s">
        <v>1283</v>
      </c>
      <c r="L75" s="85">
        <v>2890</v>
      </c>
      <c r="M75" s="85" t="s">
        <v>1283</v>
      </c>
      <c r="N75" s="85" t="s">
        <v>1283</v>
      </c>
      <c r="O75" s="85" t="s">
        <v>1283</v>
      </c>
    </row>
    <row r="76" spans="1:15" s="97" customFormat="1" ht="31.5" x14ac:dyDescent="0.25">
      <c r="A76" s="80"/>
      <c r="B76" s="81"/>
      <c r="C76" s="103"/>
      <c r="D76" s="81" t="s">
        <v>29</v>
      </c>
      <c r="E76" s="50" t="s">
        <v>409</v>
      </c>
      <c r="F76" s="50"/>
      <c r="G76" s="50" t="s">
        <v>247</v>
      </c>
      <c r="H76" s="104" t="s">
        <v>654</v>
      </c>
      <c r="I76" s="84" t="s">
        <v>30</v>
      </c>
      <c r="J76" s="85" t="s">
        <v>1283</v>
      </c>
      <c r="K76" s="85" t="s">
        <v>1283</v>
      </c>
      <c r="L76" s="85" t="s">
        <v>1283</v>
      </c>
      <c r="M76" s="85" t="s">
        <v>1283</v>
      </c>
      <c r="N76" s="85" t="s">
        <v>1283</v>
      </c>
      <c r="O76" s="85" t="s">
        <v>1283</v>
      </c>
    </row>
    <row r="77" spans="1:15" s="97" customFormat="1" ht="31.5" x14ac:dyDescent="0.25">
      <c r="A77" s="80"/>
      <c r="B77" s="81"/>
      <c r="C77" s="103"/>
      <c r="D77" s="81"/>
      <c r="E77" s="83" t="s">
        <v>409</v>
      </c>
      <c r="F77" s="83"/>
      <c r="G77" s="83" t="s">
        <v>284</v>
      </c>
      <c r="H77" s="104" t="s">
        <v>655</v>
      </c>
      <c r="I77" s="84"/>
      <c r="J77" s="85" t="s">
        <v>1283</v>
      </c>
      <c r="K77" s="85" t="s">
        <v>1283</v>
      </c>
      <c r="L77" s="85" t="s">
        <v>1283</v>
      </c>
      <c r="M77" s="85" t="s">
        <v>1283</v>
      </c>
      <c r="N77" s="85" t="s">
        <v>1283</v>
      </c>
      <c r="O77" s="85" t="s">
        <v>1283</v>
      </c>
    </row>
    <row r="78" spans="1:15" s="97" customFormat="1" ht="15.75" x14ac:dyDescent="0.25">
      <c r="A78" s="80"/>
      <c r="B78" s="81"/>
      <c r="C78" s="103"/>
      <c r="D78" s="81" t="s">
        <v>23</v>
      </c>
      <c r="E78" s="83"/>
      <c r="F78" s="83"/>
      <c r="G78" s="83"/>
      <c r="H78" s="83"/>
      <c r="I78" s="84" t="s">
        <v>24</v>
      </c>
      <c r="J78" s="85">
        <v>500</v>
      </c>
      <c r="K78" s="85" t="s">
        <v>1283</v>
      </c>
      <c r="L78" s="85" t="s">
        <v>1283</v>
      </c>
      <c r="M78" s="85" t="s">
        <v>1283</v>
      </c>
      <c r="N78" s="85" t="s">
        <v>1283</v>
      </c>
      <c r="O78" s="85" t="s">
        <v>1283</v>
      </c>
    </row>
    <row r="79" spans="1:15" s="97" customFormat="1" ht="15.75" x14ac:dyDescent="0.25">
      <c r="A79" s="80"/>
      <c r="B79" s="81"/>
      <c r="C79" s="103"/>
      <c r="D79" s="81" t="s">
        <v>29</v>
      </c>
      <c r="E79" s="83"/>
      <c r="F79" s="83"/>
      <c r="G79" s="83"/>
      <c r="H79" s="83"/>
      <c r="I79" s="84" t="s">
        <v>30</v>
      </c>
      <c r="J79" s="85" t="s">
        <v>1283</v>
      </c>
      <c r="K79" s="85" t="s">
        <v>1283</v>
      </c>
      <c r="L79" s="85">
        <v>47822</v>
      </c>
      <c r="M79" s="85" t="s">
        <v>1283</v>
      </c>
      <c r="N79" s="85" t="s">
        <v>1283</v>
      </c>
      <c r="O79" s="85" t="s">
        <v>1283</v>
      </c>
    </row>
    <row r="80" spans="1:15" s="97" customFormat="1" ht="31.5" x14ac:dyDescent="0.25">
      <c r="A80" s="80"/>
      <c r="B80" s="81"/>
      <c r="C80" s="103"/>
      <c r="D80" s="81" t="s">
        <v>29</v>
      </c>
      <c r="E80" s="50" t="s">
        <v>409</v>
      </c>
      <c r="F80" s="50"/>
      <c r="G80" s="50" t="s">
        <v>656</v>
      </c>
      <c r="H80" s="104" t="s">
        <v>657</v>
      </c>
      <c r="I80" s="84" t="s">
        <v>30</v>
      </c>
      <c r="J80" s="85" t="s">
        <v>1283</v>
      </c>
      <c r="K80" s="85" t="s">
        <v>1283</v>
      </c>
      <c r="L80" s="85">
        <v>3801</v>
      </c>
      <c r="M80" s="85" t="s">
        <v>1283</v>
      </c>
      <c r="N80" s="85" t="s">
        <v>1283</v>
      </c>
      <c r="O80" s="85" t="s">
        <v>1283</v>
      </c>
    </row>
    <row r="81" spans="1:15" s="97" customFormat="1" ht="31.5" x14ac:dyDescent="0.25">
      <c r="A81" s="80"/>
      <c r="B81" s="81"/>
      <c r="C81" s="103"/>
      <c r="D81" s="81"/>
      <c r="E81" s="83" t="s">
        <v>409</v>
      </c>
      <c r="F81" s="83"/>
      <c r="G81" s="83" t="s">
        <v>243</v>
      </c>
      <c r="H81" s="104" t="s">
        <v>658</v>
      </c>
      <c r="I81" s="84"/>
      <c r="J81" s="85" t="s">
        <v>1283</v>
      </c>
      <c r="K81" s="85" t="s">
        <v>1283</v>
      </c>
      <c r="L81" s="85" t="s">
        <v>1283</v>
      </c>
      <c r="M81" s="85" t="s">
        <v>1283</v>
      </c>
      <c r="N81" s="85" t="s">
        <v>1283</v>
      </c>
      <c r="O81" s="85" t="s">
        <v>1283</v>
      </c>
    </row>
    <row r="82" spans="1:15" s="97" customFormat="1" ht="15.75" x14ac:dyDescent="0.25">
      <c r="A82" s="80"/>
      <c r="B82" s="81"/>
      <c r="C82" s="103"/>
      <c r="D82" s="81" t="s">
        <v>23</v>
      </c>
      <c r="E82" s="83"/>
      <c r="F82" s="83"/>
      <c r="G82" s="83"/>
      <c r="H82" s="83"/>
      <c r="I82" s="84" t="s">
        <v>24</v>
      </c>
      <c r="J82" s="85" t="s">
        <v>1283</v>
      </c>
      <c r="K82" s="85" t="s">
        <v>1283</v>
      </c>
      <c r="L82" s="85" t="s">
        <v>1283</v>
      </c>
      <c r="M82" s="85" t="s">
        <v>1283</v>
      </c>
      <c r="N82" s="85" t="s">
        <v>1283</v>
      </c>
      <c r="O82" s="85" t="s">
        <v>1283</v>
      </c>
    </row>
    <row r="83" spans="1:15" s="97" customFormat="1" ht="15.75" x14ac:dyDescent="0.25">
      <c r="A83" s="80"/>
      <c r="B83" s="81"/>
      <c r="C83" s="103"/>
      <c r="D83" s="81" t="s">
        <v>29</v>
      </c>
      <c r="E83" s="83"/>
      <c r="F83" s="83"/>
      <c r="G83" s="83"/>
      <c r="H83" s="83"/>
      <c r="I83" s="84" t="s">
        <v>30</v>
      </c>
      <c r="J83" s="85" t="s">
        <v>1283</v>
      </c>
      <c r="K83" s="85" t="s">
        <v>1283</v>
      </c>
      <c r="L83" s="85">
        <v>6639</v>
      </c>
      <c r="M83" s="85" t="s">
        <v>1283</v>
      </c>
      <c r="N83" s="85" t="s">
        <v>1283</v>
      </c>
      <c r="O83" s="85" t="s">
        <v>1283</v>
      </c>
    </row>
    <row r="84" spans="1:15" s="97" customFormat="1" ht="15.75" x14ac:dyDescent="0.25">
      <c r="A84" s="80"/>
      <c r="B84" s="81"/>
      <c r="C84" s="103"/>
      <c r="D84" s="81" t="s">
        <v>29</v>
      </c>
      <c r="E84" s="83" t="s">
        <v>409</v>
      </c>
      <c r="F84" s="83"/>
      <c r="G84" s="83" t="s">
        <v>269</v>
      </c>
      <c r="H84" s="104" t="s">
        <v>659</v>
      </c>
      <c r="I84" s="84" t="s">
        <v>30</v>
      </c>
      <c r="J84" s="85" t="s">
        <v>1283</v>
      </c>
      <c r="K84" s="85" t="s">
        <v>1283</v>
      </c>
      <c r="L84" s="85">
        <v>10609</v>
      </c>
      <c r="M84" s="85" t="s">
        <v>1283</v>
      </c>
      <c r="N84" s="85" t="s">
        <v>1283</v>
      </c>
      <c r="O84" s="85" t="s">
        <v>1283</v>
      </c>
    </row>
    <row r="85" spans="1:15" s="97" customFormat="1" ht="31.5" x14ac:dyDescent="0.25">
      <c r="A85" s="80"/>
      <c r="B85" s="81"/>
      <c r="C85" s="103"/>
      <c r="D85" s="81" t="s">
        <v>29</v>
      </c>
      <c r="E85" s="83" t="s">
        <v>471</v>
      </c>
      <c r="F85" s="83"/>
      <c r="G85" s="83"/>
      <c r="H85" s="104" t="s">
        <v>1439</v>
      </c>
      <c r="I85" s="84" t="s">
        <v>30</v>
      </c>
      <c r="J85" s="85" t="s">
        <v>1283</v>
      </c>
      <c r="K85" s="85" t="s">
        <v>1283</v>
      </c>
      <c r="L85" s="85">
        <v>2865</v>
      </c>
      <c r="M85" s="85" t="s">
        <v>1283</v>
      </c>
      <c r="N85" s="85" t="s">
        <v>1283</v>
      </c>
      <c r="O85" s="85" t="s">
        <v>1283</v>
      </c>
    </row>
    <row r="86" spans="1:15" s="97" customFormat="1" ht="47.25" x14ac:dyDescent="0.25">
      <c r="A86" s="118"/>
      <c r="B86" s="119"/>
      <c r="C86" s="186"/>
      <c r="D86" s="119" t="s">
        <v>29</v>
      </c>
      <c r="E86" s="187" t="s">
        <v>409</v>
      </c>
      <c r="F86" s="187"/>
      <c r="G86" s="187" t="s">
        <v>660</v>
      </c>
      <c r="H86" s="188" t="s">
        <v>661</v>
      </c>
      <c r="I86" s="99" t="s">
        <v>30</v>
      </c>
      <c r="J86" s="121" t="s">
        <v>1283</v>
      </c>
      <c r="K86" s="121" t="s">
        <v>1283</v>
      </c>
      <c r="L86" s="121">
        <v>23000</v>
      </c>
      <c r="M86" s="121" t="s">
        <v>1283</v>
      </c>
      <c r="N86" s="121" t="s">
        <v>1283</v>
      </c>
      <c r="O86" s="121" t="s">
        <v>1283</v>
      </c>
    </row>
    <row r="87" spans="1:15" s="97" customFormat="1" ht="47.25" x14ac:dyDescent="0.25">
      <c r="A87" s="80"/>
      <c r="B87" s="81"/>
      <c r="C87" s="103"/>
      <c r="D87" s="81" t="s">
        <v>29</v>
      </c>
      <c r="E87" s="50" t="s">
        <v>471</v>
      </c>
      <c r="F87" s="50"/>
      <c r="G87" s="50"/>
      <c r="H87" s="104" t="s">
        <v>1438</v>
      </c>
      <c r="I87" s="84" t="s">
        <v>30</v>
      </c>
      <c r="J87" s="85" t="s">
        <v>1283</v>
      </c>
      <c r="K87" s="85" t="s">
        <v>1283</v>
      </c>
      <c r="L87" s="85">
        <v>6210</v>
      </c>
      <c r="M87" s="85" t="s">
        <v>1283</v>
      </c>
      <c r="N87" s="85" t="s">
        <v>1283</v>
      </c>
      <c r="O87" s="85" t="s">
        <v>1283</v>
      </c>
    </row>
    <row r="88" spans="1:15" s="97" customFormat="1" ht="31.5" x14ac:dyDescent="0.25">
      <c r="A88" s="80"/>
      <c r="B88" s="81"/>
      <c r="C88" s="103"/>
      <c r="D88" s="81" t="s">
        <v>29</v>
      </c>
      <c r="E88" s="50" t="s">
        <v>409</v>
      </c>
      <c r="F88" s="50"/>
      <c r="G88" s="50" t="s">
        <v>662</v>
      </c>
      <c r="H88" s="104" t="s">
        <v>663</v>
      </c>
      <c r="I88" s="84" t="s">
        <v>30</v>
      </c>
      <c r="J88" s="85" t="s">
        <v>1283</v>
      </c>
      <c r="K88" s="85" t="s">
        <v>1283</v>
      </c>
      <c r="L88" s="85">
        <v>41579</v>
      </c>
      <c r="M88" s="85" t="s">
        <v>1283</v>
      </c>
      <c r="N88" s="85" t="s">
        <v>1283</v>
      </c>
      <c r="O88" s="85" t="s">
        <v>1283</v>
      </c>
    </row>
    <row r="89" spans="1:15" s="97" customFormat="1" ht="47.25" x14ac:dyDescent="0.25">
      <c r="A89" s="80"/>
      <c r="B89" s="81"/>
      <c r="C89" s="103"/>
      <c r="D89" s="81" t="s">
        <v>29</v>
      </c>
      <c r="E89" s="50" t="s">
        <v>471</v>
      </c>
      <c r="F89" s="50"/>
      <c r="G89" s="50"/>
      <c r="H89" s="104" t="s">
        <v>1437</v>
      </c>
      <c r="I89" s="84" t="s">
        <v>30</v>
      </c>
      <c r="J89" s="85" t="s">
        <v>1283</v>
      </c>
      <c r="K89" s="85" t="s">
        <v>1283</v>
      </c>
      <c r="L89" s="85">
        <v>11226</v>
      </c>
      <c r="M89" s="85" t="s">
        <v>1283</v>
      </c>
      <c r="N89" s="85" t="s">
        <v>1283</v>
      </c>
      <c r="O89" s="85" t="s">
        <v>1283</v>
      </c>
    </row>
    <row r="90" spans="1:15" s="97" customFormat="1" ht="31.5" x14ac:dyDescent="0.25">
      <c r="A90" s="80"/>
      <c r="B90" s="81"/>
      <c r="C90" s="103"/>
      <c r="D90" s="81"/>
      <c r="E90" s="50" t="s">
        <v>409</v>
      </c>
      <c r="F90" s="50"/>
      <c r="G90" s="50" t="s">
        <v>664</v>
      </c>
      <c r="H90" s="104" t="s">
        <v>665</v>
      </c>
      <c r="I90" s="84"/>
      <c r="J90" s="85" t="s">
        <v>1283</v>
      </c>
      <c r="K90" s="85" t="s">
        <v>1283</v>
      </c>
      <c r="L90" s="85" t="s">
        <v>1283</v>
      </c>
      <c r="M90" s="85" t="s">
        <v>1283</v>
      </c>
      <c r="N90" s="85" t="s">
        <v>1283</v>
      </c>
      <c r="O90" s="85" t="s">
        <v>1283</v>
      </c>
    </row>
    <row r="91" spans="1:15" s="97" customFormat="1" ht="15.75" x14ac:dyDescent="0.25">
      <c r="A91" s="80"/>
      <c r="B91" s="81"/>
      <c r="C91" s="103"/>
      <c r="D91" s="81" t="s">
        <v>23</v>
      </c>
      <c r="E91" s="83"/>
      <c r="F91" s="83"/>
      <c r="G91" s="83"/>
      <c r="H91" s="83"/>
      <c r="I91" s="84" t="s">
        <v>24</v>
      </c>
      <c r="J91" s="85">
        <v>1000</v>
      </c>
      <c r="K91" s="85" t="s">
        <v>1283</v>
      </c>
      <c r="L91" s="85" t="s">
        <v>1283</v>
      </c>
      <c r="M91" s="85" t="s">
        <v>1283</v>
      </c>
      <c r="N91" s="85" t="s">
        <v>1283</v>
      </c>
      <c r="O91" s="85" t="s">
        <v>1283</v>
      </c>
    </row>
    <row r="92" spans="1:15" s="97" customFormat="1" ht="15.75" x14ac:dyDescent="0.25">
      <c r="A92" s="80"/>
      <c r="B92" s="81"/>
      <c r="C92" s="103"/>
      <c r="D92" s="81" t="s">
        <v>29</v>
      </c>
      <c r="E92" s="83"/>
      <c r="F92" s="83"/>
      <c r="G92" s="83"/>
      <c r="H92" s="83"/>
      <c r="I92" s="84" t="s">
        <v>30</v>
      </c>
      <c r="J92" s="85" t="s">
        <v>1283</v>
      </c>
      <c r="K92" s="85" t="s">
        <v>1283</v>
      </c>
      <c r="L92" s="85">
        <v>83760</v>
      </c>
      <c r="M92" s="85" t="s">
        <v>1283</v>
      </c>
      <c r="N92" s="85" t="s">
        <v>1283</v>
      </c>
      <c r="O92" s="85" t="s">
        <v>1283</v>
      </c>
    </row>
    <row r="93" spans="1:15" s="97" customFormat="1" ht="31.5" x14ac:dyDescent="0.25">
      <c r="A93" s="80"/>
      <c r="B93" s="81"/>
      <c r="C93" s="103"/>
      <c r="D93" s="81" t="s">
        <v>29</v>
      </c>
      <c r="E93" s="50" t="s">
        <v>409</v>
      </c>
      <c r="F93" s="83"/>
      <c r="G93" s="50" t="s">
        <v>666</v>
      </c>
      <c r="H93" s="104" t="s">
        <v>667</v>
      </c>
      <c r="I93" s="84" t="s">
        <v>30</v>
      </c>
      <c r="J93" s="85" t="s">
        <v>1283</v>
      </c>
      <c r="K93" s="85" t="s">
        <v>1283</v>
      </c>
      <c r="L93" s="85">
        <v>6041</v>
      </c>
      <c r="M93" s="85" t="s">
        <v>1283</v>
      </c>
      <c r="N93" s="85" t="s">
        <v>1283</v>
      </c>
      <c r="O93" s="85" t="s">
        <v>1283</v>
      </c>
    </row>
    <row r="94" spans="1:15" s="97" customFormat="1" ht="15.75" x14ac:dyDescent="0.25">
      <c r="A94" s="80"/>
      <c r="B94" s="81"/>
      <c r="C94" s="103"/>
      <c r="D94" s="81"/>
      <c r="E94" s="80"/>
      <c r="F94" s="83"/>
      <c r="G94" s="83"/>
      <c r="H94" s="83"/>
      <c r="I94" s="84"/>
      <c r="J94" s="85" t="s">
        <v>1283</v>
      </c>
      <c r="K94" s="85" t="s">
        <v>1283</v>
      </c>
      <c r="L94" s="85" t="s">
        <v>1283</v>
      </c>
      <c r="M94" s="85" t="s">
        <v>1283</v>
      </c>
      <c r="N94" s="85" t="s">
        <v>1283</v>
      </c>
      <c r="O94" s="85" t="s">
        <v>1283</v>
      </c>
    </row>
    <row r="95" spans="1:15" s="97" customFormat="1" ht="31.5" x14ac:dyDescent="0.25">
      <c r="A95" s="80"/>
      <c r="B95" s="81"/>
      <c r="C95" s="103"/>
      <c r="D95" s="81" t="s">
        <v>5</v>
      </c>
      <c r="E95" s="80"/>
      <c r="F95" s="83"/>
      <c r="G95" s="83"/>
      <c r="H95" s="83"/>
      <c r="I95" s="84" t="s">
        <v>332</v>
      </c>
      <c r="J95" s="85" t="s">
        <v>1283</v>
      </c>
      <c r="K95" s="85">
        <v>4086</v>
      </c>
      <c r="L95" s="85" t="s">
        <v>1283</v>
      </c>
      <c r="M95" s="85" t="s">
        <v>1283</v>
      </c>
      <c r="N95" s="85" t="s">
        <v>1283</v>
      </c>
      <c r="O95" s="85" t="s">
        <v>1283</v>
      </c>
    </row>
    <row r="96" spans="1:15" s="97" customFormat="1" ht="31.5" x14ac:dyDescent="0.25">
      <c r="A96" s="80"/>
      <c r="B96" s="81"/>
      <c r="C96" s="82"/>
      <c r="D96" s="81" t="s">
        <v>6</v>
      </c>
      <c r="E96" s="80"/>
      <c r="F96" s="83"/>
      <c r="G96" s="83"/>
      <c r="H96" s="83"/>
      <c r="I96" s="84" t="s">
        <v>7</v>
      </c>
      <c r="J96" s="85" t="s">
        <v>1283</v>
      </c>
      <c r="K96" s="85" t="s">
        <v>1283</v>
      </c>
      <c r="L96" s="85" t="s">
        <v>1283</v>
      </c>
      <c r="M96" s="85">
        <v>4900</v>
      </c>
      <c r="N96" s="85" t="s">
        <v>1283</v>
      </c>
      <c r="O96" s="85" t="s">
        <v>1283</v>
      </c>
    </row>
    <row r="97" spans="1:15" s="97" customFormat="1" ht="15.75" x14ac:dyDescent="0.25">
      <c r="A97" s="80"/>
      <c r="B97" s="81"/>
      <c r="C97" s="82"/>
      <c r="D97" s="81" t="s">
        <v>11</v>
      </c>
      <c r="E97" s="80"/>
      <c r="F97" s="83"/>
      <c r="G97" s="83"/>
      <c r="H97" s="83"/>
      <c r="I97" s="84" t="s">
        <v>12</v>
      </c>
      <c r="J97" s="85" t="s">
        <v>1283</v>
      </c>
      <c r="K97" s="85">
        <v>945305</v>
      </c>
      <c r="L97" s="85" t="s">
        <v>1283</v>
      </c>
      <c r="M97" s="85" t="s">
        <v>1283</v>
      </c>
      <c r="N97" s="85" t="s">
        <v>1283</v>
      </c>
      <c r="O97" s="85" t="s">
        <v>1283</v>
      </c>
    </row>
    <row r="98" spans="1:15" s="97" customFormat="1" ht="15.75" x14ac:dyDescent="0.25">
      <c r="A98" s="80"/>
      <c r="B98" s="81"/>
      <c r="C98" s="107"/>
      <c r="D98" s="81" t="s">
        <v>15</v>
      </c>
      <c r="E98" s="80"/>
      <c r="F98" s="83"/>
      <c r="G98" s="83"/>
      <c r="H98" s="83"/>
      <c r="I98" s="84" t="s">
        <v>16</v>
      </c>
      <c r="J98" s="85" t="s">
        <v>1283</v>
      </c>
      <c r="K98" s="85">
        <v>2000</v>
      </c>
      <c r="L98" s="85" t="s">
        <v>1283</v>
      </c>
      <c r="M98" s="85" t="s">
        <v>1283</v>
      </c>
      <c r="N98" s="85" t="s">
        <v>1283</v>
      </c>
      <c r="O98" s="85" t="s">
        <v>1283</v>
      </c>
    </row>
    <row r="99" spans="1:15" s="97" customFormat="1" ht="15.75" x14ac:dyDescent="0.25">
      <c r="A99" s="80"/>
      <c r="B99" s="81"/>
      <c r="C99" s="107"/>
      <c r="D99" s="81" t="s">
        <v>911</v>
      </c>
      <c r="E99" s="80"/>
      <c r="F99" s="83"/>
      <c r="G99" s="83"/>
      <c r="H99" s="83"/>
      <c r="I99" s="84" t="s">
        <v>33</v>
      </c>
      <c r="J99" s="85" t="s">
        <v>1283</v>
      </c>
      <c r="K99" s="85" t="s">
        <v>1283</v>
      </c>
      <c r="L99" s="85" t="s">
        <v>1283</v>
      </c>
      <c r="M99" s="85" t="s">
        <v>1283</v>
      </c>
      <c r="N99" s="85" t="s">
        <v>1283</v>
      </c>
      <c r="O99" s="85">
        <v>1350168</v>
      </c>
    </row>
    <row r="100" spans="1:15" s="97" customFormat="1" ht="15.75" x14ac:dyDescent="0.25">
      <c r="A100" s="80"/>
      <c r="B100" s="81"/>
      <c r="C100" s="107"/>
      <c r="D100" s="81" t="s">
        <v>915</v>
      </c>
      <c r="E100" s="80"/>
      <c r="F100" s="83"/>
      <c r="G100" s="83"/>
      <c r="H100" s="83"/>
      <c r="I100" s="84" t="s">
        <v>913</v>
      </c>
      <c r="J100" s="85" t="s">
        <v>1283</v>
      </c>
      <c r="K100" s="85" t="s">
        <v>1283</v>
      </c>
      <c r="L100" s="85" t="s">
        <v>1283</v>
      </c>
      <c r="M100" s="85" t="s">
        <v>1283</v>
      </c>
      <c r="N100" s="85" t="s">
        <v>1283</v>
      </c>
      <c r="O100" s="85">
        <v>2642706</v>
      </c>
    </row>
    <row r="101" spans="1:15" s="97" customFormat="1" ht="15.75" x14ac:dyDescent="0.25">
      <c r="A101" s="80"/>
      <c r="B101" s="81"/>
      <c r="C101" s="107"/>
      <c r="D101" s="81"/>
      <c r="E101" s="80"/>
      <c r="F101" s="83"/>
      <c r="G101" s="83"/>
      <c r="H101" s="83"/>
      <c r="I101" s="84"/>
      <c r="J101" s="85" t="s">
        <v>1283</v>
      </c>
      <c r="K101" s="85" t="s">
        <v>1283</v>
      </c>
      <c r="L101" s="85" t="s">
        <v>1283</v>
      </c>
      <c r="M101" s="85" t="s">
        <v>1283</v>
      </c>
      <c r="N101" s="85" t="s">
        <v>1283</v>
      </c>
      <c r="O101" s="85" t="s">
        <v>1283</v>
      </c>
    </row>
    <row r="102" spans="1:15" s="97" customFormat="1" ht="15.75" x14ac:dyDescent="0.25">
      <c r="A102" s="115" t="s">
        <v>405</v>
      </c>
      <c r="B102" s="81"/>
      <c r="C102" s="107"/>
      <c r="D102" s="81"/>
      <c r="E102" s="80"/>
      <c r="F102" s="83" t="s">
        <v>864</v>
      </c>
      <c r="G102" s="83"/>
      <c r="H102" s="80"/>
      <c r="I102" s="87"/>
      <c r="J102" s="85" t="s">
        <v>1283</v>
      </c>
      <c r="K102" s="85" t="s">
        <v>1283</v>
      </c>
      <c r="L102" s="85" t="s">
        <v>1283</v>
      </c>
      <c r="M102" s="85" t="s">
        <v>1283</v>
      </c>
      <c r="N102" s="85" t="s">
        <v>1283</v>
      </c>
      <c r="O102" s="85" t="s">
        <v>1283</v>
      </c>
    </row>
    <row r="103" spans="1:15" ht="15.75" x14ac:dyDescent="0.25">
      <c r="A103" s="7"/>
      <c r="B103" s="12"/>
      <c r="C103" s="13"/>
      <c r="D103" s="12"/>
      <c r="E103" s="7"/>
      <c r="F103" s="13"/>
      <c r="G103" s="8"/>
      <c r="H103" s="13"/>
      <c r="I103" s="14"/>
      <c r="J103" s="51" t="s">
        <v>1283</v>
      </c>
      <c r="K103" s="51" t="s">
        <v>1283</v>
      </c>
      <c r="L103" s="51" t="s">
        <v>1283</v>
      </c>
      <c r="M103" s="51" t="s">
        <v>1283</v>
      </c>
      <c r="N103" s="51" t="s">
        <v>1283</v>
      </c>
      <c r="O103" s="51" t="s">
        <v>1283</v>
      </c>
    </row>
    <row r="104" spans="1:15" ht="15.75" x14ac:dyDescent="0.25">
      <c r="A104" s="7"/>
      <c r="B104" s="12">
        <v>550102</v>
      </c>
      <c r="C104" s="47" t="s">
        <v>1186</v>
      </c>
      <c r="D104" s="12"/>
      <c r="E104" s="7"/>
      <c r="F104" s="13"/>
      <c r="G104" s="8"/>
      <c r="H104" s="13"/>
      <c r="I104" s="14"/>
      <c r="J104" s="51" t="s">
        <v>1283</v>
      </c>
      <c r="K104" s="51" t="s">
        <v>1283</v>
      </c>
      <c r="L104" s="51" t="s">
        <v>1283</v>
      </c>
      <c r="M104" s="51" t="s">
        <v>1283</v>
      </c>
      <c r="N104" s="51" t="s">
        <v>1283</v>
      </c>
      <c r="O104" s="51" t="s">
        <v>1283</v>
      </c>
    </row>
    <row r="105" spans="1:15" ht="15.75" x14ac:dyDescent="0.25">
      <c r="A105" s="7"/>
      <c r="B105" s="12"/>
      <c r="C105" s="13"/>
      <c r="D105" s="12" t="s">
        <v>19</v>
      </c>
      <c r="E105" s="7"/>
      <c r="F105" s="8"/>
      <c r="G105" s="8"/>
      <c r="H105" s="8"/>
      <c r="I105" s="86" t="s">
        <v>20</v>
      </c>
      <c r="J105" s="51">
        <v>6480</v>
      </c>
      <c r="K105" s="51" t="s">
        <v>1283</v>
      </c>
      <c r="L105" s="51" t="s">
        <v>1283</v>
      </c>
      <c r="M105" s="51" t="s">
        <v>1283</v>
      </c>
      <c r="N105" s="51" t="s">
        <v>1283</v>
      </c>
      <c r="O105" s="51" t="s">
        <v>1283</v>
      </c>
    </row>
    <row r="106" spans="1:15" ht="31.5" x14ac:dyDescent="0.25">
      <c r="A106" s="7"/>
      <c r="B106" s="12"/>
      <c r="C106" s="13"/>
      <c r="D106" s="12" t="s">
        <v>21</v>
      </c>
      <c r="E106" s="7"/>
      <c r="F106" s="8"/>
      <c r="G106" s="8"/>
      <c r="H106" s="8"/>
      <c r="I106" s="86" t="s">
        <v>22</v>
      </c>
      <c r="J106" s="51">
        <v>1005</v>
      </c>
      <c r="K106" s="51" t="s">
        <v>1283</v>
      </c>
      <c r="L106" s="51" t="s">
        <v>1283</v>
      </c>
      <c r="M106" s="51" t="s">
        <v>1283</v>
      </c>
      <c r="N106" s="51" t="s">
        <v>1283</v>
      </c>
      <c r="O106" s="51" t="s">
        <v>1283</v>
      </c>
    </row>
    <row r="107" spans="1:15" ht="15.75" x14ac:dyDescent="0.25">
      <c r="A107" s="7"/>
      <c r="B107" s="12"/>
      <c r="C107" s="13"/>
      <c r="D107" s="12" t="s">
        <v>23</v>
      </c>
      <c r="E107" s="7"/>
      <c r="F107" s="7"/>
      <c r="G107" s="8"/>
      <c r="H107" s="7"/>
      <c r="I107" s="14" t="s">
        <v>24</v>
      </c>
      <c r="J107" s="51">
        <v>20936</v>
      </c>
      <c r="K107" s="51" t="s">
        <v>1283</v>
      </c>
      <c r="L107" s="51" t="s">
        <v>1283</v>
      </c>
      <c r="M107" s="51" t="s">
        <v>1283</v>
      </c>
      <c r="N107" s="51" t="s">
        <v>1283</v>
      </c>
      <c r="O107" s="51" t="s">
        <v>1283</v>
      </c>
    </row>
    <row r="108" spans="1:15" ht="15.75" x14ac:dyDescent="0.25">
      <c r="A108" s="7"/>
      <c r="B108" s="12"/>
      <c r="C108" s="13"/>
      <c r="D108" s="12" t="s">
        <v>27</v>
      </c>
      <c r="E108" s="7"/>
      <c r="F108" s="4"/>
      <c r="G108" s="8"/>
      <c r="H108" s="4"/>
      <c r="I108" s="14" t="s">
        <v>369</v>
      </c>
      <c r="J108" s="51">
        <v>1520</v>
      </c>
      <c r="K108" s="51" t="s">
        <v>1283</v>
      </c>
      <c r="L108" s="51" t="s">
        <v>1283</v>
      </c>
      <c r="M108" s="51" t="s">
        <v>1283</v>
      </c>
      <c r="N108" s="51" t="s">
        <v>1283</v>
      </c>
      <c r="O108" s="51" t="s">
        <v>1283</v>
      </c>
    </row>
    <row r="109" spans="1:15" ht="15.75" x14ac:dyDescent="0.25">
      <c r="A109" s="7"/>
      <c r="B109" s="12"/>
      <c r="C109" s="13"/>
      <c r="D109" s="12"/>
      <c r="E109" s="7"/>
      <c r="F109" s="13"/>
      <c r="G109" s="8"/>
      <c r="H109" s="13"/>
      <c r="I109" s="14"/>
      <c r="J109" s="51" t="s">
        <v>1283</v>
      </c>
      <c r="K109" s="51" t="s">
        <v>1283</v>
      </c>
      <c r="L109" s="51" t="s">
        <v>1283</v>
      </c>
      <c r="M109" s="51" t="s">
        <v>1283</v>
      </c>
      <c r="N109" s="51" t="s">
        <v>1283</v>
      </c>
      <c r="O109" s="51" t="s">
        <v>1283</v>
      </c>
    </row>
    <row r="110" spans="1:15" ht="15.75" x14ac:dyDescent="0.25">
      <c r="A110" s="7"/>
      <c r="B110" s="12"/>
      <c r="C110" s="11"/>
      <c r="D110" s="12" t="s">
        <v>11</v>
      </c>
      <c r="E110" s="7"/>
      <c r="F110" s="8"/>
      <c r="G110" s="8"/>
      <c r="H110" s="8"/>
      <c r="I110" s="14" t="s">
        <v>12</v>
      </c>
      <c r="J110" s="51" t="s">
        <v>1283</v>
      </c>
      <c r="K110" s="51">
        <v>28421</v>
      </c>
      <c r="L110" s="51" t="s">
        <v>1283</v>
      </c>
      <c r="M110" s="51" t="s">
        <v>1283</v>
      </c>
      <c r="N110" s="51" t="s">
        <v>1283</v>
      </c>
      <c r="O110" s="51" t="s">
        <v>1283</v>
      </c>
    </row>
    <row r="111" spans="1:15" ht="15.75" x14ac:dyDescent="0.25">
      <c r="A111" s="7"/>
      <c r="B111" s="12"/>
      <c r="C111" s="11"/>
      <c r="D111" s="12" t="s">
        <v>911</v>
      </c>
      <c r="E111" s="7"/>
      <c r="F111" s="8"/>
      <c r="G111" s="8"/>
      <c r="H111" s="8"/>
      <c r="I111" s="86" t="s">
        <v>33</v>
      </c>
      <c r="J111" s="51" t="s">
        <v>1283</v>
      </c>
      <c r="K111" s="51" t="s">
        <v>1283</v>
      </c>
      <c r="L111" s="51" t="s">
        <v>1283</v>
      </c>
      <c r="M111" s="51" t="s">
        <v>1283</v>
      </c>
      <c r="N111" s="51" t="s">
        <v>1283</v>
      </c>
      <c r="O111" s="51">
        <v>1520</v>
      </c>
    </row>
    <row r="112" spans="1:15" ht="15.75" x14ac:dyDescent="0.25">
      <c r="A112" s="7"/>
      <c r="B112" s="12"/>
      <c r="C112" s="7"/>
      <c r="D112" s="12"/>
      <c r="E112" s="7"/>
      <c r="F112" s="7"/>
      <c r="G112" s="8"/>
      <c r="H112" s="7"/>
      <c r="I112" s="14"/>
      <c r="J112" s="51" t="s">
        <v>1283</v>
      </c>
      <c r="K112" s="51" t="s">
        <v>1283</v>
      </c>
      <c r="L112" s="51" t="s">
        <v>1283</v>
      </c>
      <c r="M112" s="51" t="s">
        <v>1283</v>
      </c>
      <c r="N112" s="51" t="s">
        <v>1283</v>
      </c>
      <c r="O112" s="51" t="s">
        <v>1283</v>
      </c>
    </row>
    <row r="113" spans="1:15" ht="15.75" x14ac:dyDescent="0.25">
      <c r="A113" s="7"/>
      <c r="B113" s="12"/>
      <c r="C113" s="11"/>
      <c r="D113" s="12"/>
      <c r="E113" s="7"/>
      <c r="F113" s="8"/>
      <c r="G113" s="8"/>
      <c r="H113" s="8"/>
      <c r="I113" s="14"/>
      <c r="J113" s="52"/>
      <c r="K113" s="52"/>
      <c r="L113" s="52"/>
      <c r="M113" s="54"/>
      <c r="N113" s="52"/>
      <c r="O113" s="54"/>
    </row>
    <row r="114" spans="1:15" ht="15.75" x14ac:dyDescent="0.25">
      <c r="A114" s="7"/>
      <c r="B114" s="12"/>
      <c r="C114" s="11"/>
      <c r="D114" s="12"/>
      <c r="E114" s="7"/>
      <c r="F114" s="8"/>
      <c r="G114" s="8"/>
      <c r="H114" s="8"/>
      <c r="I114" s="14"/>
      <c r="J114" s="52"/>
      <c r="K114" s="52"/>
      <c r="L114" s="52"/>
      <c r="M114" s="54"/>
      <c r="N114" s="52"/>
      <c r="O114" s="54"/>
    </row>
    <row r="115" spans="1:15" ht="15.75" x14ac:dyDescent="0.25">
      <c r="A115" s="26"/>
      <c r="B115" s="27"/>
      <c r="C115" s="26"/>
      <c r="D115" s="27"/>
      <c r="E115" s="26"/>
      <c r="F115" s="26"/>
      <c r="G115" s="28"/>
      <c r="H115" s="26"/>
      <c r="I115" s="29"/>
      <c r="J115" s="30"/>
      <c r="K115" s="31"/>
      <c r="L115" s="32"/>
      <c r="M115" s="31"/>
      <c r="N115" s="32"/>
      <c r="O115" s="31"/>
    </row>
    <row r="116" spans="1:15" ht="78.75" customHeight="1" x14ac:dyDescent="0.25">
      <c r="A116" s="361" t="s">
        <v>312</v>
      </c>
      <c r="B116" s="362"/>
      <c r="C116" s="362"/>
      <c r="D116" s="362"/>
      <c r="E116" s="362"/>
      <c r="F116" s="362"/>
      <c r="G116" s="362"/>
      <c r="H116" s="363"/>
      <c r="I116" s="2" t="s">
        <v>45</v>
      </c>
      <c r="J116" s="2" t="s">
        <v>4</v>
      </c>
      <c r="K116" s="2" t="s">
        <v>3</v>
      </c>
      <c r="L116" s="2" t="s">
        <v>34</v>
      </c>
      <c r="M116" s="2" t="s">
        <v>43</v>
      </c>
      <c r="N116" s="2" t="s">
        <v>51</v>
      </c>
      <c r="O116" s="2" t="s">
        <v>44</v>
      </c>
    </row>
    <row r="117" spans="1:15" ht="16.5" customHeight="1" x14ac:dyDescent="0.25">
      <c r="A117" s="35"/>
      <c r="B117" s="36"/>
      <c r="C117" s="369" t="s">
        <v>52</v>
      </c>
      <c r="D117" s="369"/>
      <c r="E117" s="369"/>
      <c r="F117" s="369"/>
      <c r="G117" s="369"/>
      <c r="H117" s="369"/>
      <c r="I117" s="370"/>
      <c r="J117" s="20">
        <v>3997152</v>
      </c>
      <c r="K117" s="20">
        <v>979812</v>
      </c>
      <c r="L117" s="21">
        <v>-3017340</v>
      </c>
      <c r="M117" s="86"/>
      <c r="N117" s="86"/>
      <c r="O117" s="86"/>
    </row>
    <row r="118" spans="1:15" ht="16.5" customHeight="1" x14ac:dyDescent="0.25">
      <c r="A118" s="37"/>
      <c r="B118" s="38"/>
      <c r="C118" s="366" t="s">
        <v>53</v>
      </c>
      <c r="D118" s="366"/>
      <c r="E118" s="366"/>
      <c r="F118" s="366"/>
      <c r="G118" s="366"/>
      <c r="H118" s="366"/>
      <c r="I118" s="367"/>
      <c r="J118" s="22">
        <v>981954</v>
      </c>
      <c r="K118" s="22">
        <v>4900</v>
      </c>
      <c r="L118" s="22">
        <v>-977054</v>
      </c>
      <c r="M118" s="19"/>
      <c r="N118" s="19"/>
      <c r="O118" s="19"/>
    </row>
    <row r="119" spans="1:15" ht="16.5" customHeight="1" x14ac:dyDescent="0.25">
      <c r="A119" s="39"/>
      <c r="B119" s="40"/>
      <c r="C119" s="364" t="s">
        <v>54</v>
      </c>
      <c r="D119" s="364"/>
      <c r="E119" s="364"/>
      <c r="F119" s="364"/>
      <c r="G119" s="364"/>
      <c r="H119" s="364"/>
      <c r="I119" s="365"/>
      <c r="J119" s="21">
        <v>4979106</v>
      </c>
      <c r="K119" s="21">
        <v>984712</v>
      </c>
      <c r="L119" s="21">
        <v>-3994394</v>
      </c>
      <c r="M119" s="86"/>
      <c r="N119" s="86"/>
      <c r="O119" s="86"/>
    </row>
    <row r="120" spans="1:15" ht="16.5" customHeight="1" x14ac:dyDescent="0.25">
      <c r="A120" s="37"/>
      <c r="B120" s="38"/>
      <c r="C120" s="366" t="s">
        <v>55</v>
      </c>
      <c r="D120" s="366"/>
      <c r="E120" s="366"/>
      <c r="F120" s="366"/>
      <c r="G120" s="366"/>
      <c r="H120" s="366"/>
      <c r="I120" s="367"/>
      <c r="J120" s="22">
        <v>0</v>
      </c>
      <c r="K120" s="22">
        <v>3994394</v>
      </c>
      <c r="L120" s="22">
        <v>3994394</v>
      </c>
      <c r="M120" s="19"/>
      <c r="N120" s="19"/>
      <c r="O120" s="19"/>
    </row>
    <row r="121" spans="1:15" ht="16.5" customHeight="1" x14ac:dyDescent="0.25">
      <c r="A121" s="41"/>
      <c r="B121" s="42"/>
      <c r="C121" s="358" t="s">
        <v>56</v>
      </c>
      <c r="D121" s="358"/>
      <c r="E121" s="358"/>
      <c r="F121" s="358"/>
      <c r="G121" s="358"/>
      <c r="H121" s="358"/>
      <c r="I121" s="359"/>
      <c r="J121" s="34">
        <v>4979106</v>
      </c>
      <c r="K121" s="34">
        <v>4979106</v>
      </c>
      <c r="L121" s="34">
        <v>0</v>
      </c>
      <c r="M121" s="33">
        <v>315</v>
      </c>
      <c r="N121" s="33">
        <v>315</v>
      </c>
      <c r="O121" s="29"/>
    </row>
    <row r="122" spans="1:15" ht="15.75" x14ac:dyDescent="0.25">
      <c r="A122" s="4"/>
      <c r="B122" s="4"/>
      <c r="C122" s="4"/>
      <c r="D122" s="4"/>
      <c r="E122" s="4"/>
      <c r="F122" s="4"/>
      <c r="G122" s="3"/>
      <c r="H122" s="4"/>
      <c r="I122" s="23"/>
      <c r="J122" s="5"/>
      <c r="K122" s="5"/>
      <c r="L122" s="5"/>
      <c r="M122" s="6"/>
      <c r="N122" s="6"/>
      <c r="O122" s="6"/>
    </row>
    <row r="123" spans="1:15" x14ac:dyDescent="0.25">
      <c r="A123" s="13"/>
      <c r="B123" s="13"/>
      <c r="C123" s="24"/>
      <c r="D123" s="13"/>
      <c r="E123" s="13"/>
      <c r="F123" s="13"/>
      <c r="G123" s="24"/>
      <c r="H123" s="13"/>
      <c r="I123" s="6"/>
      <c r="J123" s="6"/>
      <c r="K123" s="6"/>
      <c r="L123" s="6"/>
      <c r="M123" s="6"/>
      <c r="N123" s="6"/>
      <c r="O123" s="6"/>
    </row>
    <row r="127" spans="1:15" x14ac:dyDescent="0.25">
      <c r="J127" s="357" t="s">
        <v>1203</v>
      </c>
      <c r="K127" s="357"/>
      <c r="L127" s="357"/>
      <c r="M127" s="357"/>
    </row>
    <row r="128" spans="1:15" x14ac:dyDescent="0.25">
      <c r="J128" s="154" t="s">
        <v>39</v>
      </c>
      <c r="K128" s="154" t="s">
        <v>333</v>
      </c>
      <c r="L128" s="154" t="s">
        <v>8</v>
      </c>
      <c r="M128" s="154" t="s">
        <v>402</v>
      </c>
    </row>
    <row r="129" spans="3:13" x14ac:dyDescent="0.25">
      <c r="C129" t="s">
        <v>19</v>
      </c>
      <c r="D129" t="s">
        <v>20</v>
      </c>
      <c r="J129" s="173">
        <f>SUMIF($D$10:$D$102,$C129,$J$10:$J$102)</f>
        <v>1858023</v>
      </c>
      <c r="K129" s="173">
        <f>SUMIF($D$104:$D$114,$C129,$J$104:$J$114)</f>
        <v>6480</v>
      </c>
      <c r="L129" s="173"/>
      <c r="M129" s="173">
        <f>J129+K129+L129</f>
        <v>1864503</v>
      </c>
    </row>
    <row r="130" spans="3:13" x14ac:dyDescent="0.25">
      <c r="C130" t="s">
        <v>21</v>
      </c>
      <c r="D130" t="s">
        <v>374</v>
      </c>
      <c r="J130" s="173">
        <f>SUMIF($D$10:$D$102,$C130,$J$10:$J$102)</f>
        <v>330049</v>
      </c>
      <c r="K130" s="173">
        <f>SUMIF($D$104:$D$114,$C130,$J$104:$J$114)</f>
        <v>1005</v>
      </c>
      <c r="L130" s="173"/>
      <c r="M130" s="173">
        <f t="shared" ref="M130:M162" si="0">J130+K130+L130</f>
        <v>331054</v>
      </c>
    </row>
    <row r="131" spans="3:13" x14ac:dyDescent="0.25">
      <c r="C131" t="s">
        <v>23</v>
      </c>
      <c r="D131" t="s">
        <v>24</v>
      </c>
      <c r="J131" s="173">
        <f>SUMIF($D$10:$D$102,$C131,$J$10:$J$102)</f>
        <v>1659113</v>
      </c>
      <c r="K131" s="173">
        <f>SUMIF($D$104:$D$114,$C131,$J$104:$J$114)</f>
        <v>20936</v>
      </c>
      <c r="L131" s="173"/>
      <c r="M131" s="173">
        <f t="shared" si="0"/>
        <v>1680049</v>
      </c>
    </row>
    <row r="132" spans="3:13" x14ac:dyDescent="0.25">
      <c r="C132" t="s">
        <v>25</v>
      </c>
      <c r="D132" t="s">
        <v>26</v>
      </c>
      <c r="J132" s="173">
        <f>SUMIF($D$10:$D$102,$C132,$J$10:$J$102)</f>
        <v>0</v>
      </c>
      <c r="K132" s="173">
        <f>SUMIF($D$104:$D$114,$C132,$J$104:$J$114)</f>
        <v>0</v>
      </c>
      <c r="L132" s="173"/>
      <c r="M132" s="173">
        <f t="shared" si="0"/>
        <v>0</v>
      </c>
    </row>
    <row r="133" spans="3:13" x14ac:dyDescent="0.25">
      <c r="C133" t="s">
        <v>27</v>
      </c>
      <c r="D133" t="s">
        <v>369</v>
      </c>
      <c r="J133" s="173">
        <f>SUMIF($D$10:$D$102,$C133,$J$10:$J$102)</f>
        <v>120026</v>
      </c>
      <c r="K133" s="173">
        <f>SUMIF($D$104:$D$114,$C133,$J$104:$J$114)</f>
        <v>1520</v>
      </c>
      <c r="L133" s="173"/>
      <c r="M133" s="173">
        <f t="shared" si="0"/>
        <v>121546</v>
      </c>
    </row>
    <row r="134" spans="3:13" x14ac:dyDescent="0.25">
      <c r="C134" t="s">
        <v>28</v>
      </c>
      <c r="D134" t="s">
        <v>370</v>
      </c>
      <c r="J134" s="173">
        <f>SUMIF($D$10:$D$102,$C134,$L$10:$L$102)</f>
        <v>724812</v>
      </c>
      <c r="K134" s="173">
        <f>SUMIF($D$104:$D$114,$C134,$L$104:$L$114)</f>
        <v>0</v>
      </c>
      <c r="L134" s="173"/>
      <c r="M134" s="173">
        <f t="shared" si="0"/>
        <v>724812</v>
      </c>
    </row>
    <row r="135" spans="3:13" x14ac:dyDescent="0.25">
      <c r="C135" t="s">
        <v>29</v>
      </c>
      <c r="D135" t="s">
        <v>30</v>
      </c>
      <c r="J135" s="173">
        <f>SUMIF($D$10:$D$102,$C135,$L$10:$L$102)</f>
        <v>257142</v>
      </c>
      <c r="K135" s="173">
        <f>SUMIF($D$104:$D$114,$C135,$L$104:$L$114)</f>
        <v>0</v>
      </c>
      <c r="L135" s="173"/>
      <c r="M135" s="173">
        <f t="shared" si="0"/>
        <v>257142</v>
      </c>
    </row>
    <row r="136" spans="3:13" x14ac:dyDescent="0.25">
      <c r="C136" t="s">
        <v>31</v>
      </c>
      <c r="D136" t="s">
        <v>32</v>
      </c>
      <c r="J136" s="173">
        <f>SUMIF($D$10:$D$102,$C136,$L$10:$L$102)</f>
        <v>0</v>
      </c>
      <c r="K136" s="173">
        <f>SUMIF($D$104:$D$114,$C136,$L$104:$L$114)</f>
        <v>0</v>
      </c>
      <c r="L136" s="173"/>
      <c r="M136" s="173">
        <f t="shared" si="0"/>
        <v>0</v>
      </c>
    </row>
    <row r="137" spans="3:13" s="59" customFormat="1" x14ac:dyDescent="0.25">
      <c r="C137" s="59" t="s">
        <v>375</v>
      </c>
      <c r="D137" s="59" t="s">
        <v>376</v>
      </c>
      <c r="J137" s="170">
        <f>SUM(J138:J144)</f>
        <v>0</v>
      </c>
      <c r="K137" s="170">
        <f t="shared" ref="K137:L137" si="1">SUM(K138:K144)</f>
        <v>0</v>
      </c>
      <c r="L137" s="170">
        <f t="shared" si="1"/>
        <v>0</v>
      </c>
      <c r="M137" s="170">
        <f t="shared" si="0"/>
        <v>0</v>
      </c>
    </row>
    <row r="138" spans="3:13" x14ac:dyDescent="0.25">
      <c r="C138" t="s">
        <v>921</v>
      </c>
      <c r="D138" t="s">
        <v>928</v>
      </c>
      <c r="J138" s="173">
        <f t="shared" ref="J138:J144" si="2">SUMIF($D$10:$D$102,$C138,$N$10:$N$102)</f>
        <v>0</v>
      </c>
      <c r="K138" s="173">
        <f t="shared" ref="K138:K144" si="3">SUMIF($D$104:$D$114,$C138,$N$104:$N$114)</f>
        <v>0</v>
      </c>
      <c r="L138" s="173"/>
      <c r="M138" s="173">
        <f t="shared" si="0"/>
        <v>0</v>
      </c>
    </row>
    <row r="139" spans="3:13" x14ac:dyDescent="0.25">
      <c r="C139" t="s">
        <v>922</v>
      </c>
      <c r="D139" t="s">
        <v>929</v>
      </c>
      <c r="J139" s="173">
        <f t="shared" si="2"/>
        <v>0</v>
      </c>
      <c r="K139" s="173">
        <f t="shared" si="3"/>
        <v>0</v>
      </c>
      <c r="L139" s="173"/>
      <c r="M139" s="173">
        <f t="shared" si="0"/>
        <v>0</v>
      </c>
    </row>
    <row r="140" spans="3:13" x14ac:dyDescent="0.25">
      <c r="C140" t="s">
        <v>923</v>
      </c>
      <c r="D140" t="s">
        <v>930</v>
      </c>
      <c r="J140" s="173">
        <f t="shared" si="2"/>
        <v>0</v>
      </c>
      <c r="K140" s="173">
        <f t="shared" si="3"/>
        <v>0</v>
      </c>
      <c r="L140" s="173"/>
      <c r="M140" s="173">
        <f t="shared" si="0"/>
        <v>0</v>
      </c>
    </row>
    <row r="141" spans="3:13" x14ac:dyDescent="0.25">
      <c r="C141" t="s">
        <v>924</v>
      </c>
      <c r="D141" t="s">
        <v>931</v>
      </c>
      <c r="J141" s="173">
        <f t="shared" si="2"/>
        <v>0</v>
      </c>
      <c r="K141" s="173">
        <f t="shared" si="3"/>
        <v>0</v>
      </c>
      <c r="L141" s="173"/>
      <c r="M141" s="173">
        <f t="shared" si="0"/>
        <v>0</v>
      </c>
    </row>
    <row r="142" spans="3:13" x14ac:dyDescent="0.25">
      <c r="C142" t="s">
        <v>925</v>
      </c>
      <c r="D142" t="s">
        <v>932</v>
      </c>
      <c r="J142" s="173">
        <f t="shared" si="2"/>
        <v>0</v>
      </c>
      <c r="K142" s="173">
        <f t="shared" si="3"/>
        <v>0</v>
      </c>
      <c r="L142" s="173"/>
      <c r="M142" s="173">
        <f t="shared" si="0"/>
        <v>0</v>
      </c>
    </row>
    <row r="143" spans="3:13" x14ac:dyDescent="0.25">
      <c r="C143" t="s">
        <v>926</v>
      </c>
      <c r="D143" t="s">
        <v>933</v>
      </c>
      <c r="J143" s="173">
        <f t="shared" si="2"/>
        <v>0</v>
      </c>
      <c r="K143" s="173">
        <f t="shared" si="3"/>
        <v>0</v>
      </c>
      <c r="L143" s="173"/>
      <c r="M143" s="173">
        <f t="shared" si="0"/>
        <v>0</v>
      </c>
    </row>
    <row r="144" spans="3:13" x14ac:dyDescent="0.25">
      <c r="C144" t="s">
        <v>927</v>
      </c>
      <c r="D144" t="s">
        <v>934</v>
      </c>
      <c r="J144" s="173">
        <f t="shared" si="2"/>
        <v>0</v>
      </c>
      <c r="K144" s="173">
        <f t="shared" si="3"/>
        <v>0</v>
      </c>
      <c r="L144" s="173"/>
      <c r="M144" s="173">
        <f t="shared" si="0"/>
        <v>0</v>
      </c>
    </row>
    <row r="145" spans="3:13" s="59" customFormat="1" x14ac:dyDescent="0.25">
      <c r="D145" s="59" t="s">
        <v>377</v>
      </c>
      <c r="J145" s="170">
        <f>SUM(J129:J137)</f>
        <v>4949165</v>
      </c>
      <c r="K145" s="170">
        <f t="shared" ref="K145:L145" si="4">SUM(K129:K137)</f>
        <v>29941</v>
      </c>
      <c r="L145" s="170">
        <f t="shared" si="4"/>
        <v>0</v>
      </c>
      <c r="M145" s="170">
        <f t="shared" si="0"/>
        <v>4979106</v>
      </c>
    </row>
    <row r="146" spans="3:13" x14ac:dyDescent="0.25">
      <c r="C146" t="s">
        <v>5</v>
      </c>
      <c r="D146" t="s">
        <v>332</v>
      </c>
      <c r="J146" s="173">
        <f>SUMIF($D$10:$D$102,$C146,$K$10:$K$102)</f>
        <v>4086</v>
      </c>
      <c r="K146" s="173">
        <f>SUMIF($D$104:$D$114,$C146,$K$104:$K$114)</f>
        <v>0</v>
      </c>
      <c r="L146" s="173"/>
      <c r="M146" s="173">
        <f t="shared" si="0"/>
        <v>4086</v>
      </c>
    </row>
    <row r="147" spans="3:13" x14ac:dyDescent="0.25">
      <c r="C147" t="s">
        <v>6</v>
      </c>
      <c r="D147" t="s">
        <v>7</v>
      </c>
      <c r="J147" s="173">
        <f>SUMIF($D$10:$D$102,$C147,$M$10:$M$102)</f>
        <v>4900</v>
      </c>
      <c r="K147" s="173">
        <f>SUMIF($D$104:$D$114,$C147,$M$104:$M$114)</f>
        <v>0</v>
      </c>
      <c r="L147" s="173"/>
      <c r="M147" s="173">
        <f t="shared" si="0"/>
        <v>4900</v>
      </c>
    </row>
    <row r="148" spans="3:13" x14ac:dyDescent="0.25">
      <c r="C148" t="s">
        <v>9</v>
      </c>
      <c r="D148" t="s">
        <v>10</v>
      </c>
      <c r="J148" s="173">
        <f>SUMIF($D$10:$D$102,$C148,$K$10:$K$102)</f>
        <v>0</v>
      </c>
      <c r="K148" s="173">
        <f>SUMIF($D$104:$D$114,$C148,$K$104:$K$114)</f>
        <v>0</v>
      </c>
      <c r="L148" s="173"/>
      <c r="M148" s="173">
        <f t="shared" si="0"/>
        <v>0</v>
      </c>
    </row>
    <row r="149" spans="3:13" x14ac:dyDescent="0.25">
      <c r="C149" t="s">
        <v>11</v>
      </c>
      <c r="D149" t="s">
        <v>12</v>
      </c>
      <c r="J149" s="173">
        <f>SUMIF($D$10:$D$102,$C149,$K$10:$K$102)</f>
        <v>945305</v>
      </c>
      <c r="K149" s="173">
        <f>SUMIF($D$104:$D$114,$C149,$K$104:$K$114)</f>
        <v>28421</v>
      </c>
      <c r="L149" s="173"/>
      <c r="M149" s="173">
        <f t="shared" si="0"/>
        <v>973726</v>
      </c>
    </row>
    <row r="150" spans="3:13" x14ac:dyDescent="0.25">
      <c r="C150" t="s">
        <v>13</v>
      </c>
      <c r="D150" t="s">
        <v>14</v>
      </c>
      <c r="J150" s="173">
        <f>SUMIF($D$10:$D$102,$C150,$M$10:$M$102)</f>
        <v>0</v>
      </c>
      <c r="K150" s="173">
        <f>SUMIF($D$104:$D$114,$C150,$M$104:$M$114)</f>
        <v>0</v>
      </c>
      <c r="L150" s="173"/>
      <c r="M150" s="173">
        <f t="shared" si="0"/>
        <v>0</v>
      </c>
    </row>
    <row r="151" spans="3:13" x14ac:dyDescent="0.25">
      <c r="C151" t="s">
        <v>15</v>
      </c>
      <c r="D151" t="s">
        <v>16</v>
      </c>
      <c r="J151" s="173">
        <f>SUMIF($D$10:$D$102,$C151,$K$10:$K$102)</f>
        <v>2000</v>
      </c>
      <c r="K151" s="173">
        <f>SUMIF($D$104:$D$114,$C151,$K$104:$K$114)</f>
        <v>0</v>
      </c>
      <c r="L151" s="173"/>
      <c r="M151" s="173">
        <f t="shared" si="0"/>
        <v>2000</v>
      </c>
    </row>
    <row r="152" spans="3:13" x14ac:dyDescent="0.25">
      <c r="C152" t="s">
        <v>17</v>
      </c>
      <c r="D152" t="s">
        <v>18</v>
      </c>
      <c r="J152" s="173">
        <f>SUMIF($D$10:$D$102,$C152,$M$10:$M$102)</f>
        <v>0</v>
      </c>
      <c r="K152" s="173">
        <f>SUMIF($D$104:$D$114,$C152,$M$104:$M$114)</f>
        <v>0</v>
      </c>
      <c r="L152" s="173"/>
      <c r="M152" s="173">
        <f t="shared" si="0"/>
        <v>0</v>
      </c>
    </row>
    <row r="153" spans="3:13" s="59" customFormat="1" x14ac:dyDescent="0.25">
      <c r="C153" s="59" t="s">
        <v>40</v>
      </c>
      <c r="D153" s="59" t="s">
        <v>364</v>
      </c>
      <c r="J153" s="170">
        <f>SUM(J154:J161)</f>
        <v>3992874</v>
      </c>
      <c r="K153" s="170">
        <f t="shared" ref="K153:L153" si="5">SUM(K154:K161)</f>
        <v>1520</v>
      </c>
      <c r="L153" s="170">
        <f t="shared" si="5"/>
        <v>0</v>
      </c>
      <c r="M153" s="170">
        <f t="shared" si="0"/>
        <v>3994394</v>
      </c>
    </row>
    <row r="154" spans="3:13" x14ac:dyDescent="0.25">
      <c r="C154" t="s">
        <v>907</v>
      </c>
      <c r="D154" t="s">
        <v>908</v>
      </c>
      <c r="J154" s="173">
        <f t="shared" ref="J154:J161" si="6">SUMIF($D$10:$D$102,$C154,$O$10:$O$102)</f>
        <v>0</v>
      </c>
      <c r="K154" s="173">
        <f t="shared" ref="K154:K161" si="7">SUMIF($D$104:$D$114,$C154,$O$104:$O$114)</f>
        <v>0</v>
      </c>
      <c r="L154" s="173"/>
      <c r="M154" s="173">
        <f t="shared" si="0"/>
        <v>0</v>
      </c>
    </row>
    <row r="155" spans="3:13" x14ac:dyDescent="0.25">
      <c r="C155" t="s">
        <v>909</v>
      </c>
      <c r="D155" t="s">
        <v>910</v>
      </c>
      <c r="J155" s="173">
        <f t="shared" si="6"/>
        <v>0</v>
      </c>
      <c r="K155" s="173">
        <f t="shared" si="7"/>
        <v>0</v>
      </c>
      <c r="L155" s="173"/>
      <c r="M155" s="173">
        <f t="shared" si="0"/>
        <v>0</v>
      </c>
    </row>
    <row r="156" spans="3:13" x14ac:dyDescent="0.25">
      <c r="C156" t="s">
        <v>911</v>
      </c>
      <c r="D156" t="s">
        <v>33</v>
      </c>
      <c r="J156" s="173">
        <f t="shared" si="6"/>
        <v>1350168</v>
      </c>
      <c r="K156" s="173">
        <f t="shared" si="7"/>
        <v>1520</v>
      </c>
      <c r="L156" s="173"/>
      <c r="M156" s="173">
        <f t="shared" si="0"/>
        <v>1351688</v>
      </c>
    </row>
    <row r="157" spans="3:13" x14ac:dyDescent="0.25">
      <c r="C157" t="s">
        <v>912</v>
      </c>
      <c r="D157" t="s">
        <v>372</v>
      </c>
      <c r="J157" s="173">
        <f t="shared" si="6"/>
        <v>0</v>
      </c>
      <c r="K157" s="173">
        <f t="shared" si="7"/>
        <v>0</v>
      </c>
      <c r="L157" s="173"/>
      <c r="M157" s="173">
        <f t="shared" si="0"/>
        <v>0</v>
      </c>
    </row>
    <row r="158" spans="3:13" x14ac:dyDescent="0.25">
      <c r="C158" t="s">
        <v>914</v>
      </c>
      <c r="D158" t="s">
        <v>916</v>
      </c>
      <c r="J158" s="173">
        <f t="shared" si="6"/>
        <v>0</v>
      </c>
      <c r="K158" s="173">
        <f t="shared" si="7"/>
        <v>0</v>
      </c>
      <c r="L158" s="173"/>
      <c r="M158" s="173">
        <f t="shared" si="0"/>
        <v>0</v>
      </c>
    </row>
    <row r="159" spans="3:13" x14ac:dyDescent="0.25">
      <c r="C159" t="s">
        <v>915</v>
      </c>
      <c r="D159" t="s">
        <v>913</v>
      </c>
      <c r="J159" s="173">
        <f t="shared" si="6"/>
        <v>2642706</v>
      </c>
      <c r="K159" s="173">
        <f t="shared" si="7"/>
        <v>0</v>
      </c>
      <c r="L159" s="173"/>
      <c r="M159" s="173">
        <f t="shared" si="0"/>
        <v>2642706</v>
      </c>
    </row>
    <row r="160" spans="3:13" x14ac:dyDescent="0.25">
      <c r="C160" t="s">
        <v>917</v>
      </c>
      <c r="D160" t="s">
        <v>918</v>
      </c>
      <c r="J160" s="173">
        <f t="shared" si="6"/>
        <v>0</v>
      </c>
      <c r="K160" s="173">
        <f t="shared" si="7"/>
        <v>0</v>
      </c>
      <c r="L160" s="173"/>
      <c r="M160" s="173">
        <f t="shared" si="0"/>
        <v>0</v>
      </c>
    </row>
    <row r="161" spans="3:13" x14ac:dyDescent="0.25">
      <c r="C161" t="s">
        <v>919</v>
      </c>
      <c r="D161" t="s">
        <v>920</v>
      </c>
      <c r="J161" s="173">
        <f t="shared" si="6"/>
        <v>0</v>
      </c>
      <c r="K161" s="173">
        <f t="shared" si="7"/>
        <v>0</v>
      </c>
      <c r="L161" s="173"/>
      <c r="M161" s="173">
        <f t="shared" si="0"/>
        <v>0</v>
      </c>
    </row>
    <row r="162" spans="3:13" s="59" customFormat="1" x14ac:dyDescent="0.25">
      <c r="D162" s="59" t="s">
        <v>378</v>
      </c>
      <c r="J162" s="173">
        <f>SUM(J146:J153)</f>
        <v>4949165</v>
      </c>
      <c r="K162" s="173">
        <f t="shared" ref="K162:L162" si="8">SUM(K146:K153)</f>
        <v>29941</v>
      </c>
      <c r="L162" s="173">
        <f t="shared" si="8"/>
        <v>0</v>
      </c>
      <c r="M162" s="173">
        <f t="shared" si="0"/>
        <v>4979106</v>
      </c>
    </row>
    <row r="163" spans="3:13" x14ac:dyDescent="0.25">
      <c r="J163" s="154"/>
      <c r="K163" s="154"/>
      <c r="L163" s="154"/>
      <c r="M163" s="154"/>
    </row>
    <row r="166" spans="3:13" x14ac:dyDescent="0.25">
      <c r="I166" t="s">
        <v>716</v>
      </c>
      <c r="J166">
        <f>J145-J162</f>
        <v>0</v>
      </c>
      <c r="K166">
        <f t="shared" ref="K166:M166" si="9">K145-K162</f>
        <v>0</v>
      </c>
      <c r="L166">
        <f t="shared" si="9"/>
        <v>0</v>
      </c>
      <c r="M166">
        <f t="shared" si="9"/>
        <v>0</v>
      </c>
    </row>
    <row r="170" spans="3:13" x14ac:dyDescent="0.25">
      <c r="J170" s="60"/>
    </row>
  </sheetData>
  <mergeCells count="24">
    <mergeCell ref="J127:M127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121:I121"/>
    <mergeCell ref="C117:I117"/>
    <mergeCell ref="C118:I118"/>
    <mergeCell ref="A116:H116"/>
    <mergeCell ref="C119:I119"/>
    <mergeCell ref="C120:I120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2" manualBreakCount="2">
    <brk id="34" max="26" man="1"/>
    <brk id="55" max="2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0"/>
  <sheetViews>
    <sheetView view="pageBreakPreview" zoomScale="53" zoomScaleNormal="100" zoomScaleSheetLayoutView="53" workbookViewId="0">
      <selection activeCell="J9" sqref="J9:O10"/>
    </sheetView>
  </sheetViews>
  <sheetFormatPr defaultRowHeight="15" x14ac:dyDescent="0.25"/>
  <cols>
    <col min="1" max="1" width="7.7109375" customWidth="1"/>
    <col min="2" max="2" width="10.140625" customWidth="1"/>
    <col min="3" max="3" width="13.5703125" customWidth="1"/>
    <col min="4" max="4" width="8.28515625" customWidth="1"/>
    <col min="5" max="5" width="15.5703125" customWidth="1"/>
    <col min="6" max="6" width="9.140625" customWidth="1"/>
    <col min="7" max="7" width="16.5703125" customWidth="1"/>
    <col min="8" max="8" width="26.57031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311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s="97" customFormat="1" ht="15.75" x14ac:dyDescent="0.25">
      <c r="A10" s="80"/>
      <c r="B10" s="81">
        <v>550111</v>
      </c>
      <c r="C10" s="211" t="s">
        <v>1</v>
      </c>
      <c r="D10" s="81"/>
      <c r="E10" s="80"/>
      <c r="F10" s="83"/>
      <c r="G10" s="83"/>
      <c r="H10" s="83"/>
      <c r="I10" s="84"/>
      <c r="J10" s="85"/>
      <c r="K10" s="85"/>
      <c r="L10" s="85"/>
      <c r="M10" s="85"/>
      <c r="N10" s="85"/>
      <c r="O10" s="85"/>
    </row>
    <row r="11" spans="1:15" s="97" customFormat="1" ht="15.75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38822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82"/>
      <c r="D12" s="81" t="s">
        <v>21</v>
      </c>
      <c r="E12" s="80"/>
      <c r="F12" s="83"/>
      <c r="G12" s="83"/>
      <c r="H12" s="83"/>
      <c r="I12" s="84" t="s">
        <v>22</v>
      </c>
      <c r="J12" s="85">
        <v>6786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5.75" x14ac:dyDescent="0.25">
      <c r="A13" s="80"/>
      <c r="B13" s="81"/>
      <c r="C13" s="107"/>
      <c r="D13" s="81" t="s">
        <v>23</v>
      </c>
      <c r="E13" s="80"/>
      <c r="F13" s="80"/>
      <c r="G13" s="83"/>
      <c r="H13" s="80"/>
      <c r="I13" s="87" t="s">
        <v>24</v>
      </c>
      <c r="J13" s="85">
        <v>30552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7"/>
      <c r="D14" s="81" t="s">
        <v>27</v>
      </c>
      <c r="E14" s="80"/>
      <c r="F14" s="80"/>
      <c r="G14" s="83"/>
      <c r="H14" s="80"/>
      <c r="I14" s="87" t="s">
        <v>369</v>
      </c>
      <c r="J14" s="85">
        <v>1195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7"/>
      <c r="D15" s="81" t="s">
        <v>28</v>
      </c>
      <c r="E15" s="50" t="s">
        <v>409</v>
      </c>
      <c r="F15" s="81"/>
      <c r="G15" s="50" t="s">
        <v>1257</v>
      </c>
      <c r="H15" s="50" t="s">
        <v>406</v>
      </c>
      <c r="I15" s="84" t="s">
        <v>370</v>
      </c>
      <c r="J15" s="85" t="s">
        <v>1283</v>
      </c>
      <c r="K15" s="85" t="s">
        <v>1283</v>
      </c>
      <c r="L15" s="85">
        <v>787</v>
      </c>
      <c r="M15" s="85" t="s">
        <v>1283</v>
      </c>
      <c r="N15" s="85" t="s">
        <v>1283</v>
      </c>
      <c r="O15" s="85" t="s">
        <v>1283</v>
      </c>
    </row>
    <row r="16" spans="1:15" s="97" customFormat="1" ht="31.5" x14ac:dyDescent="0.25">
      <c r="A16" s="80"/>
      <c r="B16" s="81"/>
      <c r="C16" s="107"/>
      <c r="D16" s="81" t="s">
        <v>28</v>
      </c>
      <c r="E16" s="50" t="s">
        <v>471</v>
      </c>
      <c r="F16" s="81"/>
      <c r="G16" s="50"/>
      <c r="H16" s="96" t="s">
        <v>1436</v>
      </c>
      <c r="I16" s="84" t="s">
        <v>370</v>
      </c>
      <c r="J16" s="85" t="s">
        <v>1283</v>
      </c>
      <c r="K16" s="85" t="s">
        <v>1283</v>
      </c>
      <c r="L16" s="85">
        <v>213</v>
      </c>
      <c r="M16" s="85" t="s">
        <v>1283</v>
      </c>
      <c r="N16" s="85" t="s">
        <v>1283</v>
      </c>
      <c r="O16" s="85" t="s">
        <v>1283</v>
      </c>
    </row>
    <row r="17" spans="1:15" s="97" customFormat="1" ht="120" customHeight="1" x14ac:dyDescent="0.25">
      <c r="A17" s="80"/>
      <c r="B17" s="81"/>
      <c r="C17" s="107"/>
      <c r="D17" s="81" t="s">
        <v>28</v>
      </c>
      <c r="E17" s="50" t="s">
        <v>426</v>
      </c>
      <c r="F17" s="50"/>
      <c r="G17" s="50" t="s">
        <v>144</v>
      </c>
      <c r="H17" s="117" t="s">
        <v>466</v>
      </c>
      <c r="I17" s="84" t="s">
        <v>370</v>
      </c>
      <c r="J17" s="85" t="s">
        <v>1283</v>
      </c>
      <c r="K17" s="85" t="s">
        <v>1283</v>
      </c>
      <c r="L17" s="85">
        <v>4878</v>
      </c>
      <c r="M17" s="85" t="s">
        <v>1283</v>
      </c>
      <c r="N17" s="85" t="s">
        <v>1283</v>
      </c>
      <c r="O17" s="85" t="s">
        <v>1283</v>
      </c>
    </row>
    <row r="18" spans="1:15" s="97" customFormat="1" ht="94.5" customHeight="1" x14ac:dyDescent="0.25">
      <c r="A18" s="80"/>
      <c r="B18" s="81"/>
      <c r="C18" s="107"/>
      <c r="D18" s="81" t="s">
        <v>28</v>
      </c>
      <c r="E18" s="50" t="s">
        <v>471</v>
      </c>
      <c r="F18" s="109"/>
      <c r="G18" s="50"/>
      <c r="H18" s="117" t="s">
        <v>1435</v>
      </c>
      <c r="I18" s="84" t="s">
        <v>370</v>
      </c>
      <c r="J18" s="85" t="s">
        <v>1283</v>
      </c>
      <c r="K18" s="85" t="s">
        <v>1283</v>
      </c>
      <c r="L18" s="85">
        <v>1317</v>
      </c>
      <c r="M18" s="85" t="s">
        <v>1283</v>
      </c>
      <c r="N18" s="85" t="s">
        <v>1283</v>
      </c>
      <c r="O18" s="85" t="s">
        <v>1283</v>
      </c>
    </row>
    <row r="19" spans="1:15" s="97" customFormat="1" ht="63" x14ac:dyDescent="0.25">
      <c r="A19" s="80"/>
      <c r="B19" s="81"/>
      <c r="C19" s="107"/>
      <c r="D19" s="81"/>
      <c r="E19" s="50" t="s">
        <v>409</v>
      </c>
      <c r="F19" s="109"/>
      <c r="G19" s="50" t="s">
        <v>1020</v>
      </c>
      <c r="H19" s="152" t="s">
        <v>1021</v>
      </c>
      <c r="I19" s="84"/>
      <c r="J19" s="85" t="s">
        <v>1283</v>
      </c>
      <c r="K19" s="85" t="s">
        <v>1283</v>
      </c>
      <c r="L19" s="85" t="s">
        <v>1283</v>
      </c>
      <c r="M19" s="85" t="s">
        <v>1283</v>
      </c>
      <c r="N19" s="85" t="s">
        <v>1283</v>
      </c>
      <c r="O19" s="85" t="s">
        <v>1283</v>
      </c>
    </row>
    <row r="20" spans="1:15" s="97" customFormat="1" ht="63" x14ac:dyDescent="0.25">
      <c r="A20" s="80"/>
      <c r="B20" s="81"/>
      <c r="C20" s="107"/>
      <c r="D20" s="81" t="s">
        <v>28</v>
      </c>
      <c r="E20" s="50" t="s">
        <v>409</v>
      </c>
      <c r="F20" s="109"/>
      <c r="G20" s="50" t="s">
        <v>1138</v>
      </c>
      <c r="H20" s="152" t="s">
        <v>1115</v>
      </c>
      <c r="I20" s="84" t="s">
        <v>370</v>
      </c>
      <c r="J20" s="85" t="s">
        <v>1283</v>
      </c>
      <c r="K20" s="85" t="s">
        <v>1283</v>
      </c>
      <c r="L20" s="85">
        <v>157</v>
      </c>
      <c r="M20" s="85" t="s">
        <v>1283</v>
      </c>
      <c r="N20" s="85" t="s">
        <v>1283</v>
      </c>
      <c r="O20" s="85" t="s">
        <v>1283</v>
      </c>
    </row>
    <row r="21" spans="1:15" s="97" customFormat="1" ht="78.75" x14ac:dyDescent="0.25">
      <c r="A21" s="80"/>
      <c r="B21" s="81"/>
      <c r="C21" s="107"/>
      <c r="D21" s="81" t="s">
        <v>28</v>
      </c>
      <c r="E21" s="50" t="s">
        <v>471</v>
      </c>
      <c r="F21" s="109"/>
      <c r="G21" s="50"/>
      <c r="H21" s="152" t="s">
        <v>1434</v>
      </c>
      <c r="I21" s="84" t="s">
        <v>370</v>
      </c>
      <c r="J21" s="85" t="s">
        <v>1283</v>
      </c>
      <c r="K21" s="85" t="s">
        <v>1283</v>
      </c>
      <c r="L21" s="85">
        <v>42</v>
      </c>
      <c r="M21" s="85" t="s">
        <v>1283</v>
      </c>
      <c r="N21" s="85" t="s">
        <v>1283</v>
      </c>
      <c r="O21" s="85" t="s">
        <v>1283</v>
      </c>
    </row>
    <row r="22" spans="1:15" s="97" customFormat="1" ht="31.5" x14ac:dyDescent="0.25">
      <c r="A22" s="80"/>
      <c r="B22" s="81"/>
      <c r="C22" s="107"/>
      <c r="D22" s="81" t="s">
        <v>28</v>
      </c>
      <c r="E22" s="50" t="s">
        <v>409</v>
      </c>
      <c r="F22" s="109"/>
      <c r="G22" s="50" t="s">
        <v>1357</v>
      </c>
      <c r="H22" s="152" t="s">
        <v>1358</v>
      </c>
      <c r="I22" s="84" t="s">
        <v>370</v>
      </c>
      <c r="J22" s="85" t="s">
        <v>1283</v>
      </c>
      <c r="K22" s="85" t="s">
        <v>1283</v>
      </c>
      <c r="L22" s="85">
        <v>10000</v>
      </c>
      <c r="M22" s="85" t="s">
        <v>1283</v>
      </c>
      <c r="N22" s="85" t="s">
        <v>1283</v>
      </c>
      <c r="O22" s="85" t="s">
        <v>1283</v>
      </c>
    </row>
    <row r="23" spans="1:15" s="97" customFormat="1" ht="31.5" x14ac:dyDescent="0.25">
      <c r="A23" s="80"/>
      <c r="B23" s="81"/>
      <c r="C23" s="107"/>
      <c r="D23" s="81" t="s">
        <v>28</v>
      </c>
      <c r="E23" s="50" t="s">
        <v>471</v>
      </c>
      <c r="F23" s="109"/>
      <c r="G23" s="50"/>
      <c r="H23" s="152" t="s">
        <v>1470</v>
      </c>
      <c r="I23" s="84" t="s">
        <v>370</v>
      </c>
      <c r="J23" s="85" t="s">
        <v>1283</v>
      </c>
      <c r="K23" s="85" t="s">
        <v>1283</v>
      </c>
      <c r="L23" s="85">
        <v>2700</v>
      </c>
      <c r="M23" s="85" t="s">
        <v>1283</v>
      </c>
      <c r="N23" s="85" t="s">
        <v>1283</v>
      </c>
      <c r="O23" s="85" t="s">
        <v>1283</v>
      </c>
    </row>
    <row r="24" spans="1:15" s="97" customFormat="1" ht="47.25" x14ac:dyDescent="0.25">
      <c r="A24" s="80"/>
      <c r="B24" s="81"/>
      <c r="C24" s="107"/>
      <c r="D24" s="81" t="s">
        <v>28</v>
      </c>
      <c r="E24" s="50" t="s">
        <v>471</v>
      </c>
      <c r="F24" s="109"/>
      <c r="G24" s="50" t="s">
        <v>1485</v>
      </c>
      <c r="H24" s="152" t="s">
        <v>1473</v>
      </c>
      <c r="I24" s="84" t="s">
        <v>370</v>
      </c>
      <c r="J24" s="85" t="s">
        <v>1283</v>
      </c>
      <c r="K24" s="85" t="s">
        <v>1283</v>
      </c>
      <c r="L24" s="85">
        <v>355</v>
      </c>
      <c r="M24" s="85" t="s">
        <v>1283</v>
      </c>
      <c r="N24" s="85" t="s">
        <v>1283</v>
      </c>
      <c r="O24" s="85" t="s">
        <v>1283</v>
      </c>
    </row>
    <row r="25" spans="1:15" s="97" customFormat="1" ht="47.25" x14ac:dyDescent="0.25">
      <c r="A25" s="80"/>
      <c r="B25" s="81"/>
      <c r="C25" s="107"/>
      <c r="D25" s="81" t="s">
        <v>28</v>
      </c>
      <c r="E25" s="50" t="s">
        <v>471</v>
      </c>
      <c r="F25" s="109"/>
      <c r="G25" s="50"/>
      <c r="H25" s="152" t="s">
        <v>1486</v>
      </c>
      <c r="I25" s="84" t="s">
        <v>370</v>
      </c>
      <c r="J25" s="85" t="s">
        <v>1283</v>
      </c>
      <c r="K25" s="85" t="s">
        <v>1283</v>
      </c>
      <c r="L25" s="85">
        <v>96</v>
      </c>
      <c r="M25" s="85" t="s">
        <v>1283</v>
      </c>
      <c r="N25" s="85" t="s">
        <v>1283</v>
      </c>
      <c r="O25" s="85" t="s">
        <v>1283</v>
      </c>
    </row>
    <row r="26" spans="1:15" s="97" customFormat="1" ht="15.75" x14ac:dyDescent="0.25">
      <c r="A26" s="80"/>
      <c r="B26" s="81"/>
      <c r="C26" s="107"/>
      <c r="D26" s="81" t="s">
        <v>29</v>
      </c>
      <c r="E26" s="50" t="s">
        <v>409</v>
      </c>
      <c r="F26" s="109"/>
      <c r="G26" s="50" t="s">
        <v>1359</v>
      </c>
      <c r="H26" s="152" t="s">
        <v>1360</v>
      </c>
      <c r="I26" s="84" t="s">
        <v>30</v>
      </c>
      <c r="J26" s="85" t="s">
        <v>1283</v>
      </c>
      <c r="K26" s="85" t="s">
        <v>1283</v>
      </c>
      <c r="L26" s="85">
        <v>3200</v>
      </c>
      <c r="M26" s="85" t="s">
        <v>1283</v>
      </c>
      <c r="N26" s="85" t="s">
        <v>1283</v>
      </c>
      <c r="O26" s="85" t="s">
        <v>1283</v>
      </c>
    </row>
    <row r="27" spans="1:15" s="97" customFormat="1" ht="31.5" x14ac:dyDescent="0.25">
      <c r="A27" s="80"/>
      <c r="B27" s="81"/>
      <c r="C27" s="107"/>
      <c r="D27" s="81" t="s">
        <v>29</v>
      </c>
      <c r="E27" s="50" t="s">
        <v>471</v>
      </c>
      <c r="F27" s="109"/>
      <c r="G27" s="50"/>
      <c r="H27" s="152" t="s">
        <v>1471</v>
      </c>
      <c r="I27" s="84" t="s">
        <v>30</v>
      </c>
      <c r="J27" s="85" t="s">
        <v>1283</v>
      </c>
      <c r="K27" s="85" t="s">
        <v>1283</v>
      </c>
      <c r="L27" s="85">
        <v>864</v>
      </c>
      <c r="M27" s="85" t="s">
        <v>1283</v>
      </c>
      <c r="N27" s="85" t="s">
        <v>1283</v>
      </c>
      <c r="O27" s="85" t="s">
        <v>1283</v>
      </c>
    </row>
    <row r="28" spans="1:15" s="97" customFormat="1" ht="31.5" x14ac:dyDescent="0.25">
      <c r="A28" s="118"/>
      <c r="B28" s="119"/>
      <c r="C28" s="314"/>
      <c r="D28" s="119" t="s">
        <v>29</v>
      </c>
      <c r="E28" s="187" t="s">
        <v>409</v>
      </c>
      <c r="F28" s="344"/>
      <c r="G28" s="187" t="s">
        <v>263</v>
      </c>
      <c r="H28" s="315" t="s">
        <v>668</v>
      </c>
      <c r="I28" s="99" t="s">
        <v>30</v>
      </c>
      <c r="J28" s="121" t="s">
        <v>1283</v>
      </c>
      <c r="K28" s="121" t="s">
        <v>1283</v>
      </c>
      <c r="L28" s="121">
        <v>1445</v>
      </c>
      <c r="M28" s="121" t="s">
        <v>1283</v>
      </c>
      <c r="N28" s="121" t="s">
        <v>1283</v>
      </c>
      <c r="O28" s="121" t="s">
        <v>1283</v>
      </c>
    </row>
    <row r="29" spans="1:15" s="97" customFormat="1" ht="47.25" x14ac:dyDescent="0.25">
      <c r="A29" s="299"/>
      <c r="B29" s="300"/>
      <c r="C29" s="345"/>
      <c r="D29" s="300" t="s">
        <v>29</v>
      </c>
      <c r="E29" s="331" t="s">
        <v>471</v>
      </c>
      <c r="F29" s="345"/>
      <c r="G29" s="309"/>
      <c r="H29" s="346" t="s">
        <v>1433</v>
      </c>
      <c r="I29" s="347" t="s">
        <v>30</v>
      </c>
      <c r="J29" s="254" t="s">
        <v>1283</v>
      </c>
      <c r="K29" s="254" t="s">
        <v>1283</v>
      </c>
      <c r="L29" s="254">
        <v>390</v>
      </c>
      <c r="M29" s="254" t="s">
        <v>1283</v>
      </c>
      <c r="N29" s="254" t="s">
        <v>1283</v>
      </c>
      <c r="O29" s="254" t="s">
        <v>1283</v>
      </c>
    </row>
    <row r="30" spans="1:15" s="97" customFormat="1" ht="31.5" x14ac:dyDescent="0.25">
      <c r="A30" s="80"/>
      <c r="B30" s="81"/>
      <c r="C30" s="107"/>
      <c r="D30" s="81" t="s">
        <v>5</v>
      </c>
      <c r="E30" s="50"/>
      <c r="F30" s="107"/>
      <c r="G30" s="83"/>
      <c r="H30" s="152"/>
      <c r="I30" s="87" t="s">
        <v>332</v>
      </c>
      <c r="J30" s="85" t="s">
        <v>1283</v>
      </c>
      <c r="K30" s="85">
        <v>2000</v>
      </c>
      <c r="L30" s="85" t="s">
        <v>1283</v>
      </c>
      <c r="M30" s="85" t="s">
        <v>1283</v>
      </c>
      <c r="N30" s="85" t="s">
        <v>1283</v>
      </c>
      <c r="O30" s="85" t="s">
        <v>1283</v>
      </c>
    </row>
    <row r="31" spans="1:15" s="97" customFormat="1" ht="15.75" x14ac:dyDescent="0.25">
      <c r="A31" s="80"/>
      <c r="B31" s="81"/>
      <c r="C31" s="103"/>
      <c r="D31" s="81" t="s">
        <v>11</v>
      </c>
      <c r="E31" s="80"/>
      <c r="F31" s="83"/>
      <c r="G31" s="83"/>
      <c r="H31" s="83"/>
      <c r="I31" s="84" t="s">
        <v>12</v>
      </c>
      <c r="J31" s="85" t="s">
        <v>1283</v>
      </c>
      <c r="K31" s="85">
        <v>5652</v>
      </c>
      <c r="L31" s="85" t="s">
        <v>1283</v>
      </c>
      <c r="M31" s="85" t="s">
        <v>1283</v>
      </c>
      <c r="N31" s="85" t="s">
        <v>1283</v>
      </c>
      <c r="O31" s="85" t="s">
        <v>1283</v>
      </c>
    </row>
    <row r="32" spans="1:15" s="97" customFormat="1" ht="15.75" x14ac:dyDescent="0.25">
      <c r="A32" s="80"/>
      <c r="B32" s="81"/>
      <c r="C32" s="103"/>
      <c r="D32" s="81" t="s">
        <v>911</v>
      </c>
      <c r="E32" s="80"/>
      <c r="F32" s="83"/>
      <c r="G32" s="83"/>
      <c r="H32" s="83"/>
      <c r="I32" s="84" t="s">
        <v>33</v>
      </c>
      <c r="J32" s="85" t="s">
        <v>1283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>
        <v>16956</v>
      </c>
    </row>
    <row r="33" spans="1:15" s="97" customFormat="1" ht="15.75" x14ac:dyDescent="0.25">
      <c r="A33" s="80"/>
      <c r="B33" s="81"/>
      <c r="C33" s="103"/>
      <c r="D33" s="81" t="s">
        <v>915</v>
      </c>
      <c r="E33" s="80"/>
      <c r="F33" s="83"/>
      <c r="G33" s="83"/>
      <c r="H33" s="83"/>
      <c r="I33" s="84" t="s">
        <v>913</v>
      </c>
      <c r="J33" s="85" t="s">
        <v>1283</v>
      </c>
      <c r="K33" s="85" t="s">
        <v>1283</v>
      </c>
      <c r="L33" s="85" t="s">
        <v>1283</v>
      </c>
      <c r="M33" s="85" t="s">
        <v>1283</v>
      </c>
      <c r="N33" s="85" t="s">
        <v>1283</v>
      </c>
      <c r="O33" s="85">
        <v>79191</v>
      </c>
    </row>
    <row r="34" spans="1:15" ht="15.75" x14ac:dyDescent="0.25">
      <c r="A34" s="7"/>
      <c r="B34" s="12"/>
      <c r="C34" s="7"/>
      <c r="D34" s="12"/>
      <c r="E34" s="7"/>
      <c r="F34" s="7"/>
      <c r="G34" s="8"/>
      <c r="H34" s="7"/>
      <c r="I34" s="14"/>
      <c r="J34" s="85" t="s">
        <v>1283</v>
      </c>
      <c r="K34" s="85" t="s">
        <v>1283</v>
      </c>
      <c r="L34" s="85" t="s">
        <v>1283</v>
      </c>
      <c r="M34" s="85" t="s">
        <v>1283</v>
      </c>
      <c r="N34" s="85" t="s">
        <v>1283</v>
      </c>
      <c r="O34" s="85" t="s">
        <v>1283</v>
      </c>
    </row>
    <row r="35" spans="1:15" ht="15.75" x14ac:dyDescent="0.25">
      <c r="A35" s="7"/>
      <c r="B35" s="12"/>
      <c r="C35" s="7"/>
      <c r="D35" s="12"/>
      <c r="E35" s="7"/>
      <c r="F35" s="7"/>
      <c r="G35" s="86"/>
      <c r="H35" s="86"/>
      <c r="I35" s="304"/>
      <c r="J35" s="55"/>
      <c r="K35" s="54"/>
      <c r="L35" s="52"/>
      <c r="M35" s="54"/>
      <c r="N35" s="52"/>
      <c r="O35" s="54"/>
    </row>
    <row r="36" spans="1:15" ht="15.75" x14ac:dyDescent="0.25">
      <c r="A36" s="26"/>
      <c r="B36" s="27"/>
      <c r="C36" s="26"/>
      <c r="D36" s="27"/>
      <c r="E36" s="26"/>
      <c r="F36" s="26"/>
      <c r="G36" s="28"/>
      <c r="H36" s="26"/>
      <c r="I36" s="29"/>
      <c r="J36" s="30"/>
      <c r="K36" s="31"/>
      <c r="L36" s="32"/>
      <c r="M36" s="31"/>
      <c r="N36" s="32"/>
      <c r="O36" s="31"/>
    </row>
    <row r="37" spans="1:15" ht="78.75" x14ac:dyDescent="0.25">
      <c r="A37" s="361" t="s">
        <v>311</v>
      </c>
      <c r="B37" s="362"/>
      <c r="C37" s="362"/>
      <c r="D37" s="362"/>
      <c r="E37" s="362"/>
      <c r="F37" s="362"/>
      <c r="G37" s="362"/>
      <c r="H37" s="363"/>
      <c r="I37" s="2" t="s">
        <v>45</v>
      </c>
      <c r="J37" s="2" t="s">
        <v>4</v>
      </c>
      <c r="K37" s="2" t="s">
        <v>3</v>
      </c>
      <c r="L37" s="2" t="s">
        <v>34</v>
      </c>
      <c r="M37" s="2" t="s">
        <v>43</v>
      </c>
      <c r="N37" s="2" t="s">
        <v>51</v>
      </c>
      <c r="O37" s="2" t="s">
        <v>44</v>
      </c>
    </row>
    <row r="38" spans="1:15" ht="16.5" customHeight="1" x14ac:dyDescent="0.25">
      <c r="A38" s="35"/>
      <c r="B38" s="36"/>
      <c r="C38" s="369" t="s">
        <v>52</v>
      </c>
      <c r="D38" s="369"/>
      <c r="E38" s="369"/>
      <c r="F38" s="369"/>
      <c r="G38" s="369"/>
      <c r="H38" s="369"/>
      <c r="I38" s="370"/>
      <c r="J38" s="20">
        <v>77355</v>
      </c>
      <c r="K38" s="20">
        <v>7652</v>
      </c>
      <c r="L38" s="21">
        <v>-69703</v>
      </c>
      <c r="M38" s="86"/>
      <c r="N38" s="86"/>
      <c r="O38" s="86"/>
    </row>
    <row r="39" spans="1:15" ht="16.5" customHeight="1" x14ac:dyDescent="0.25">
      <c r="A39" s="37"/>
      <c r="B39" s="38"/>
      <c r="C39" s="366" t="s">
        <v>53</v>
      </c>
      <c r="D39" s="366"/>
      <c r="E39" s="366"/>
      <c r="F39" s="366"/>
      <c r="G39" s="366"/>
      <c r="H39" s="366"/>
      <c r="I39" s="367"/>
      <c r="J39" s="22">
        <v>26444</v>
      </c>
      <c r="K39" s="22">
        <v>0</v>
      </c>
      <c r="L39" s="22">
        <v>-26444</v>
      </c>
      <c r="M39" s="19"/>
      <c r="N39" s="19"/>
      <c r="O39" s="19"/>
    </row>
    <row r="40" spans="1:15" ht="16.5" customHeight="1" x14ac:dyDescent="0.25">
      <c r="A40" s="39"/>
      <c r="B40" s="40"/>
      <c r="C40" s="364" t="s">
        <v>54</v>
      </c>
      <c r="D40" s="364"/>
      <c r="E40" s="364"/>
      <c r="F40" s="364"/>
      <c r="G40" s="364"/>
      <c r="H40" s="364"/>
      <c r="I40" s="365"/>
      <c r="J40" s="21">
        <v>103799</v>
      </c>
      <c r="K40" s="21">
        <v>7652</v>
      </c>
      <c r="L40" s="21">
        <v>-96147</v>
      </c>
      <c r="M40" s="86"/>
      <c r="N40" s="86"/>
      <c r="O40" s="86"/>
    </row>
    <row r="41" spans="1:15" ht="16.5" customHeight="1" x14ac:dyDescent="0.25">
      <c r="A41" s="37"/>
      <c r="B41" s="38"/>
      <c r="C41" s="366" t="s">
        <v>55</v>
      </c>
      <c r="D41" s="366"/>
      <c r="E41" s="366"/>
      <c r="F41" s="366"/>
      <c r="G41" s="366"/>
      <c r="H41" s="366"/>
      <c r="I41" s="367"/>
      <c r="J41" s="22">
        <v>0</v>
      </c>
      <c r="K41" s="22">
        <v>96147</v>
      </c>
      <c r="L41" s="22">
        <v>96147</v>
      </c>
      <c r="M41" s="19"/>
      <c r="N41" s="19"/>
      <c r="O41" s="19"/>
    </row>
    <row r="42" spans="1:15" ht="16.5" customHeight="1" x14ac:dyDescent="0.25">
      <c r="A42" s="41"/>
      <c r="B42" s="42"/>
      <c r="C42" s="358" t="s">
        <v>56</v>
      </c>
      <c r="D42" s="358"/>
      <c r="E42" s="358"/>
      <c r="F42" s="358"/>
      <c r="G42" s="358"/>
      <c r="H42" s="358"/>
      <c r="I42" s="359"/>
      <c r="J42" s="34">
        <v>103799</v>
      </c>
      <c r="K42" s="34">
        <v>103799</v>
      </c>
      <c r="L42" s="34">
        <v>0</v>
      </c>
      <c r="M42" s="33">
        <v>5</v>
      </c>
      <c r="N42" s="33">
        <v>5</v>
      </c>
      <c r="O42" s="29"/>
    </row>
    <row r="43" spans="1:15" ht="15.75" x14ac:dyDescent="0.25">
      <c r="A43" s="4"/>
      <c r="B43" s="4"/>
      <c r="C43" s="4"/>
      <c r="D43" s="4"/>
      <c r="E43" s="4"/>
      <c r="F43" s="4"/>
      <c r="G43" s="3"/>
      <c r="H43" s="4"/>
      <c r="I43" s="23"/>
      <c r="J43" s="5"/>
      <c r="K43" s="5"/>
      <c r="L43" s="5"/>
      <c r="M43" s="6"/>
      <c r="N43" s="6"/>
      <c r="O43" s="6"/>
    </row>
    <row r="44" spans="1:15" x14ac:dyDescent="0.25">
      <c r="A44" s="13"/>
      <c r="B44" s="13"/>
      <c r="C44" s="24"/>
      <c r="D44" s="13"/>
      <c r="E44" s="13"/>
      <c r="F44" s="13"/>
      <c r="G44" s="24"/>
      <c r="H44" s="13"/>
      <c r="I44" s="6"/>
      <c r="J44" s="6"/>
      <c r="K44" s="6"/>
      <c r="L44" s="6"/>
      <c r="M44" s="6"/>
      <c r="N44" s="6"/>
      <c r="O44" s="6"/>
    </row>
    <row r="48" spans="1:15" x14ac:dyDescent="0.25">
      <c r="J48" s="357" t="s">
        <v>1203</v>
      </c>
      <c r="K48" s="357"/>
      <c r="L48" s="357"/>
      <c r="M48" s="357"/>
    </row>
    <row r="49" spans="3:13" x14ac:dyDescent="0.25">
      <c r="J49" t="s">
        <v>39</v>
      </c>
      <c r="K49" t="s">
        <v>333</v>
      </c>
      <c r="L49" t="s">
        <v>1101</v>
      </c>
      <c r="M49" t="s">
        <v>402</v>
      </c>
    </row>
    <row r="50" spans="3:13" x14ac:dyDescent="0.25">
      <c r="C50" t="s">
        <v>19</v>
      </c>
      <c r="D50" t="s">
        <v>20</v>
      </c>
      <c r="J50" s="60">
        <f>SUMIF($D$10:$D$34,$C50,$J$10:$J$34)</f>
        <v>38822</v>
      </c>
      <c r="K50" s="60"/>
      <c r="L50" s="60"/>
      <c r="M50" s="60">
        <f>J50+K50+L50</f>
        <v>38822</v>
      </c>
    </row>
    <row r="51" spans="3:13" x14ac:dyDescent="0.25">
      <c r="C51" t="s">
        <v>21</v>
      </c>
      <c r="D51" t="s">
        <v>374</v>
      </c>
      <c r="J51" s="60">
        <f>SUMIF($D$10:$D$34,$C51,$J$10:$J$34)</f>
        <v>6786</v>
      </c>
      <c r="K51" s="60"/>
      <c r="L51" s="60"/>
      <c r="M51" s="60">
        <f t="shared" ref="M51:M65" si="0">J51+K51+L51</f>
        <v>6786</v>
      </c>
    </row>
    <row r="52" spans="3:13" x14ac:dyDescent="0.25">
      <c r="C52" t="s">
        <v>23</v>
      </c>
      <c r="D52" t="s">
        <v>24</v>
      </c>
      <c r="J52" s="60">
        <f>SUMIF($D$10:$D$34,$C52,$J$10:$J$34)</f>
        <v>30552</v>
      </c>
      <c r="K52" s="60"/>
      <c r="L52" s="60"/>
      <c r="M52" s="60">
        <f t="shared" si="0"/>
        <v>30552</v>
      </c>
    </row>
    <row r="53" spans="3:13" x14ac:dyDescent="0.25">
      <c r="C53" t="s">
        <v>25</v>
      </c>
      <c r="D53" t="s">
        <v>26</v>
      </c>
      <c r="J53" s="60">
        <f>SUMIF($D$10:$D$34,$C53,$J$10:$J$34)</f>
        <v>0</v>
      </c>
      <c r="K53" s="60"/>
      <c r="L53" s="60"/>
      <c r="M53" s="60">
        <f t="shared" si="0"/>
        <v>0</v>
      </c>
    </row>
    <row r="54" spans="3:13" x14ac:dyDescent="0.25">
      <c r="C54" t="s">
        <v>27</v>
      </c>
      <c r="D54" t="s">
        <v>369</v>
      </c>
      <c r="J54" s="60">
        <f>SUMIF($D$10:$D$34,$C54,$J$10:$J$34)</f>
        <v>1195</v>
      </c>
      <c r="K54" s="60"/>
      <c r="L54" s="60"/>
      <c r="M54" s="60">
        <f t="shared" si="0"/>
        <v>1195</v>
      </c>
    </row>
    <row r="55" spans="3:13" x14ac:dyDescent="0.25">
      <c r="C55" t="s">
        <v>28</v>
      </c>
      <c r="D55" t="s">
        <v>370</v>
      </c>
      <c r="J55" s="60">
        <f>SUMIF($D$10:$D$34,$C55,$L$10:$L$34)</f>
        <v>20545</v>
      </c>
      <c r="K55" s="60"/>
      <c r="L55" s="60"/>
      <c r="M55" s="60">
        <f t="shared" si="0"/>
        <v>20545</v>
      </c>
    </row>
    <row r="56" spans="3:13" x14ac:dyDescent="0.25">
      <c r="C56" t="s">
        <v>29</v>
      </c>
      <c r="D56" t="s">
        <v>30</v>
      </c>
      <c r="J56" s="60">
        <f>SUMIF($D$10:$D$34,$C56,$L$10:$L$34)</f>
        <v>5899</v>
      </c>
      <c r="K56" s="60"/>
      <c r="L56" s="60"/>
      <c r="M56" s="60">
        <f t="shared" si="0"/>
        <v>5899</v>
      </c>
    </row>
    <row r="57" spans="3:13" x14ac:dyDescent="0.25">
      <c r="C57" t="s">
        <v>31</v>
      </c>
      <c r="D57" t="s">
        <v>32</v>
      </c>
      <c r="J57" s="60">
        <f>SUMIF($D$10:$D$34,$C57,$L$10:$L$34)</f>
        <v>0</v>
      </c>
      <c r="K57" s="60"/>
      <c r="L57" s="60"/>
      <c r="M57" s="60">
        <f t="shared" si="0"/>
        <v>0</v>
      </c>
    </row>
    <row r="58" spans="3:13" s="59" customFormat="1" x14ac:dyDescent="0.25">
      <c r="C58" s="59" t="s">
        <v>375</v>
      </c>
      <c r="D58" s="59" t="s">
        <v>376</v>
      </c>
      <c r="J58" s="171">
        <f>SUM(J59:J65)</f>
        <v>0</v>
      </c>
      <c r="K58" s="171">
        <f t="shared" ref="K58:L58" si="1">SUM(K59:K65)</f>
        <v>0</v>
      </c>
      <c r="L58" s="171">
        <f t="shared" si="1"/>
        <v>0</v>
      </c>
      <c r="M58" s="171">
        <f t="shared" si="0"/>
        <v>0</v>
      </c>
    </row>
    <row r="59" spans="3:13" x14ac:dyDescent="0.25">
      <c r="C59" t="s">
        <v>921</v>
      </c>
      <c r="D59" t="s">
        <v>928</v>
      </c>
      <c r="J59" s="172">
        <f t="shared" ref="J59:J65" si="2">SUMIF($D$10:$D$34,$C59,$N$10:$N$34)</f>
        <v>0</v>
      </c>
      <c r="K59" s="172"/>
      <c r="L59" s="172"/>
      <c r="M59" s="172">
        <f t="shared" si="0"/>
        <v>0</v>
      </c>
    </row>
    <row r="60" spans="3:13" x14ac:dyDescent="0.25">
      <c r="C60" t="s">
        <v>922</v>
      </c>
      <c r="D60" t="s">
        <v>929</v>
      </c>
      <c r="J60" s="172">
        <f t="shared" si="2"/>
        <v>0</v>
      </c>
      <c r="K60" s="172"/>
      <c r="L60" s="172"/>
      <c r="M60" s="172">
        <f t="shared" si="0"/>
        <v>0</v>
      </c>
    </row>
    <row r="61" spans="3:13" x14ac:dyDescent="0.25">
      <c r="C61" t="s">
        <v>923</v>
      </c>
      <c r="D61" t="s">
        <v>930</v>
      </c>
      <c r="J61" s="172">
        <f t="shared" si="2"/>
        <v>0</v>
      </c>
      <c r="K61" s="172"/>
      <c r="L61" s="172"/>
      <c r="M61" s="172">
        <f t="shared" si="0"/>
        <v>0</v>
      </c>
    </row>
    <row r="62" spans="3:13" x14ac:dyDescent="0.25">
      <c r="C62" t="s">
        <v>924</v>
      </c>
      <c r="D62" t="s">
        <v>931</v>
      </c>
      <c r="J62" s="172">
        <f t="shared" si="2"/>
        <v>0</v>
      </c>
      <c r="K62" s="172"/>
      <c r="L62" s="172"/>
      <c r="M62" s="172">
        <f t="shared" si="0"/>
        <v>0</v>
      </c>
    </row>
    <row r="63" spans="3:13" x14ac:dyDescent="0.25">
      <c r="C63" t="s">
        <v>925</v>
      </c>
      <c r="D63" t="s">
        <v>932</v>
      </c>
      <c r="J63" s="172">
        <f t="shared" si="2"/>
        <v>0</v>
      </c>
      <c r="K63" s="172"/>
      <c r="L63" s="172"/>
      <c r="M63" s="172">
        <f t="shared" si="0"/>
        <v>0</v>
      </c>
    </row>
    <row r="64" spans="3:13" x14ac:dyDescent="0.25">
      <c r="C64" t="s">
        <v>926</v>
      </c>
      <c r="D64" t="s">
        <v>933</v>
      </c>
      <c r="J64" s="172">
        <f t="shared" si="2"/>
        <v>0</v>
      </c>
      <c r="K64" s="172"/>
      <c r="L64" s="172"/>
      <c r="M64" s="172">
        <f t="shared" si="0"/>
        <v>0</v>
      </c>
    </row>
    <row r="65" spans="3:13" x14ac:dyDescent="0.25">
      <c r="C65" t="s">
        <v>927</v>
      </c>
      <c r="D65" t="s">
        <v>934</v>
      </c>
      <c r="J65" s="172">
        <f t="shared" si="2"/>
        <v>0</v>
      </c>
      <c r="K65" s="172"/>
      <c r="L65" s="172"/>
      <c r="M65" s="172">
        <f t="shared" si="0"/>
        <v>0</v>
      </c>
    </row>
    <row r="66" spans="3:13" s="59" customFormat="1" x14ac:dyDescent="0.25">
      <c r="D66" s="59" t="s">
        <v>377</v>
      </c>
      <c r="J66" s="171">
        <f>SUM(J50:J58)</f>
        <v>103799</v>
      </c>
      <c r="K66" s="171">
        <f t="shared" ref="K66:L66" si="3">SUM(K50:K58)</f>
        <v>0</v>
      </c>
      <c r="L66" s="171">
        <f t="shared" si="3"/>
        <v>0</v>
      </c>
      <c r="M66" s="171">
        <f>J66+K66+L66</f>
        <v>103799</v>
      </c>
    </row>
    <row r="67" spans="3:13" x14ac:dyDescent="0.25">
      <c r="C67" t="s">
        <v>5</v>
      </c>
      <c r="D67" t="s">
        <v>332</v>
      </c>
      <c r="J67" s="60">
        <f>SUMIF($D$10:$D$34,$C67,$K$10:$K$34)</f>
        <v>2000</v>
      </c>
      <c r="K67" s="60"/>
      <c r="L67" s="60"/>
      <c r="M67" s="60">
        <f t="shared" ref="M67:M73" si="4">J67+K67+L67</f>
        <v>2000</v>
      </c>
    </row>
    <row r="68" spans="3:13" x14ac:dyDescent="0.25">
      <c r="C68" t="s">
        <v>6</v>
      </c>
      <c r="D68" t="s">
        <v>7</v>
      </c>
      <c r="J68" s="60">
        <f>SUMIF($D$10:$D$34,$C68,$M$10:$M$34)</f>
        <v>0</v>
      </c>
      <c r="K68" s="60"/>
      <c r="L68" s="60"/>
      <c r="M68" s="60">
        <f t="shared" si="4"/>
        <v>0</v>
      </c>
    </row>
    <row r="69" spans="3:13" x14ac:dyDescent="0.25">
      <c r="C69" t="s">
        <v>9</v>
      </c>
      <c r="D69" t="s">
        <v>10</v>
      </c>
      <c r="J69" s="60">
        <f>SUMIF($D$10:$D$34,$C69,$K$10:$K$34)</f>
        <v>0</v>
      </c>
      <c r="K69" s="60"/>
      <c r="L69" s="60"/>
      <c r="M69" s="60">
        <f t="shared" si="4"/>
        <v>0</v>
      </c>
    </row>
    <row r="70" spans="3:13" x14ac:dyDescent="0.25">
      <c r="C70" t="s">
        <v>11</v>
      </c>
      <c r="D70" t="s">
        <v>12</v>
      </c>
      <c r="J70" s="60">
        <f>SUMIF($D$10:$D$34,$C70,$K$10:$K$34)</f>
        <v>5652</v>
      </c>
      <c r="K70" s="60"/>
      <c r="L70" s="60"/>
      <c r="M70" s="60">
        <f t="shared" si="4"/>
        <v>5652</v>
      </c>
    </row>
    <row r="71" spans="3:13" x14ac:dyDescent="0.25">
      <c r="C71" t="s">
        <v>13</v>
      </c>
      <c r="D71" t="s">
        <v>14</v>
      </c>
      <c r="J71" s="60">
        <f>SUMIF($D$10:$D$34,$C71,$M$10:$M$34)</f>
        <v>0</v>
      </c>
      <c r="K71" s="60"/>
      <c r="L71" s="60"/>
      <c r="M71" s="60">
        <f t="shared" si="4"/>
        <v>0</v>
      </c>
    </row>
    <row r="72" spans="3:13" x14ac:dyDescent="0.25">
      <c r="C72" t="s">
        <v>15</v>
      </c>
      <c r="D72" t="s">
        <v>16</v>
      </c>
      <c r="J72" s="60">
        <f>SUMIF($D$10:$D$34,$C72,$K$10:$K$34)</f>
        <v>0</v>
      </c>
      <c r="K72" s="60"/>
      <c r="L72" s="60"/>
      <c r="M72" s="60">
        <f t="shared" si="4"/>
        <v>0</v>
      </c>
    </row>
    <row r="73" spans="3:13" x14ac:dyDescent="0.25">
      <c r="C73" t="s">
        <v>17</v>
      </c>
      <c r="D73" t="s">
        <v>18</v>
      </c>
      <c r="J73" s="60">
        <f>SUMIF($D$10:$D$34,$C73,$M$10:$M$34)</f>
        <v>0</v>
      </c>
      <c r="K73" s="60"/>
      <c r="L73" s="60"/>
      <c r="M73" s="60">
        <f t="shared" si="4"/>
        <v>0</v>
      </c>
    </row>
    <row r="74" spans="3:13" s="59" customFormat="1" x14ac:dyDescent="0.25">
      <c r="C74" s="59" t="s">
        <v>40</v>
      </c>
      <c r="D74" s="59" t="s">
        <v>364</v>
      </c>
      <c r="J74" s="171">
        <f>SUM(J75:J82)</f>
        <v>96147</v>
      </c>
      <c r="K74" s="171">
        <f t="shared" ref="K74:M74" si="5">SUM(K75:K82)</f>
        <v>0</v>
      </c>
      <c r="L74" s="171">
        <f t="shared" si="5"/>
        <v>0</v>
      </c>
      <c r="M74" s="171">
        <f t="shared" si="5"/>
        <v>96147</v>
      </c>
    </row>
    <row r="75" spans="3:13" x14ac:dyDescent="0.25">
      <c r="C75" t="s">
        <v>907</v>
      </c>
      <c r="D75" t="s">
        <v>908</v>
      </c>
      <c r="J75" s="172">
        <f t="shared" ref="J75:J82" si="6">SUMIF($D$10:$D$34,$C75,$O$10:$O$34)</f>
        <v>0</v>
      </c>
      <c r="K75" s="172"/>
      <c r="L75" s="172"/>
      <c r="M75" s="172">
        <f t="shared" ref="M75:M82" si="7">J75+K75+L75</f>
        <v>0</v>
      </c>
    </row>
    <row r="76" spans="3:13" x14ac:dyDescent="0.25">
      <c r="C76" t="s">
        <v>909</v>
      </c>
      <c r="D76" t="s">
        <v>910</v>
      </c>
      <c r="J76" s="172">
        <f t="shared" si="6"/>
        <v>0</v>
      </c>
      <c r="K76" s="172"/>
      <c r="L76" s="172"/>
      <c r="M76" s="172">
        <f t="shared" si="7"/>
        <v>0</v>
      </c>
    </row>
    <row r="77" spans="3:13" x14ac:dyDescent="0.25">
      <c r="C77" t="s">
        <v>911</v>
      </c>
      <c r="D77" t="s">
        <v>33</v>
      </c>
      <c r="J77" s="172">
        <f t="shared" si="6"/>
        <v>16956</v>
      </c>
      <c r="K77" s="172"/>
      <c r="L77" s="172"/>
      <c r="M77" s="172">
        <f t="shared" si="7"/>
        <v>16956</v>
      </c>
    </row>
    <row r="78" spans="3:13" x14ac:dyDescent="0.25">
      <c r="C78" t="s">
        <v>912</v>
      </c>
      <c r="D78" t="s">
        <v>372</v>
      </c>
      <c r="J78" s="172">
        <f t="shared" si="6"/>
        <v>0</v>
      </c>
      <c r="K78" s="172"/>
      <c r="L78" s="172"/>
      <c r="M78" s="172">
        <f t="shared" si="7"/>
        <v>0</v>
      </c>
    </row>
    <row r="79" spans="3:13" x14ac:dyDescent="0.25">
      <c r="C79" t="s">
        <v>914</v>
      </c>
      <c r="D79" t="s">
        <v>916</v>
      </c>
      <c r="J79" s="172">
        <f t="shared" si="6"/>
        <v>0</v>
      </c>
      <c r="K79" s="172"/>
      <c r="L79" s="172"/>
      <c r="M79" s="172">
        <f t="shared" si="7"/>
        <v>0</v>
      </c>
    </row>
    <row r="80" spans="3:13" x14ac:dyDescent="0.25">
      <c r="C80" t="s">
        <v>915</v>
      </c>
      <c r="D80" t="s">
        <v>913</v>
      </c>
      <c r="J80" s="172">
        <f t="shared" si="6"/>
        <v>79191</v>
      </c>
      <c r="K80" s="172"/>
      <c r="L80" s="172"/>
      <c r="M80" s="172">
        <f t="shared" si="7"/>
        <v>79191</v>
      </c>
    </row>
    <row r="81" spans="3:13" x14ac:dyDescent="0.25">
      <c r="C81" t="s">
        <v>917</v>
      </c>
      <c r="D81" t="s">
        <v>918</v>
      </c>
      <c r="J81" s="172">
        <f t="shared" si="6"/>
        <v>0</v>
      </c>
      <c r="K81" s="172"/>
      <c r="L81" s="172"/>
      <c r="M81" s="172">
        <f t="shared" si="7"/>
        <v>0</v>
      </c>
    </row>
    <row r="82" spans="3:13" x14ac:dyDescent="0.25">
      <c r="C82" t="s">
        <v>919</v>
      </c>
      <c r="D82" t="s">
        <v>920</v>
      </c>
      <c r="J82" s="172">
        <f t="shared" si="6"/>
        <v>0</v>
      </c>
      <c r="K82" s="172"/>
      <c r="L82" s="172"/>
      <c r="M82" s="172">
        <f t="shared" si="7"/>
        <v>0</v>
      </c>
    </row>
    <row r="83" spans="3:13" s="59" customFormat="1" x14ac:dyDescent="0.25">
      <c r="D83" s="59" t="s">
        <v>378</v>
      </c>
      <c r="J83" s="171">
        <f>SUM(J67:J74)</f>
        <v>103799</v>
      </c>
      <c r="K83" s="171">
        <f>SUM(K67:K74)</f>
        <v>0</v>
      </c>
      <c r="L83" s="171">
        <f>SUM(L67:L74)</f>
        <v>0</v>
      </c>
      <c r="M83" s="171">
        <f>J83+K83+L83</f>
        <v>103799</v>
      </c>
    </row>
    <row r="86" spans="3:13" x14ac:dyDescent="0.25">
      <c r="I86" t="s">
        <v>716</v>
      </c>
      <c r="J86">
        <f>J66-J83</f>
        <v>0</v>
      </c>
      <c r="K86">
        <f t="shared" ref="K86:M86" si="8">K66-K83</f>
        <v>0</v>
      </c>
      <c r="L86">
        <f t="shared" si="8"/>
        <v>0</v>
      </c>
      <c r="M86">
        <f t="shared" si="8"/>
        <v>0</v>
      </c>
    </row>
    <row r="90" spans="3:13" x14ac:dyDescent="0.25">
      <c r="J90" s="60"/>
    </row>
  </sheetData>
  <mergeCells count="24">
    <mergeCell ref="J48:M48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2:I42"/>
    <mergeCell ref="C38:I38"/>
    <mergeCell ref="C39:I39"/>
    <mergeCell ref="A37:H37"/>
    <mergeCell ref="C40:I40"/>
    <mergeCell ref="C41:I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107"/>
  <sheetViews>
    <sheetView view="pageBreakPreview" topLeftCell="A28" zoomScale="49" zoomScaleNormal="100" zoomScaleSheetLayoutView="49" workbookViewId="0">
      <selection activeCell="J9" sqref="J9:O10"/>
    </sheetView>
  </sheetViews>
  <sheetFormatPr defaultRowHeight="15" x14ac:dyDescent="0.25"/>
  <cols>
    <col min="1" max="1" width="7.7109375" customWidth="1"/>
    <col min="2" max="2" width="8.5703125" customWidth="1"/>
    <col min="3" max="3" width="13.140625" customWidth="1"/>
    <col min="4" max="4" width="8.28515625" customWidth="1"/>
    <col min="5" max="5" width="14.5703125" customWidth="1"/>
    <col min="6" max="6" width="7.7109375" customWidth="1"/>
    <col min="7" max="7" width="14.28515625" customWidth="1"/>
    <col min="8" max="8" width="24.425781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310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560101</v>
      </c>
      <c r="C10" s="210" t="s">
        <v>301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ht="15.75" x14ac:dyDescent="0.25">
      <c r="A11" s="7"/>
      <c r="B11" s="12"/>
      <c r="C11" s="11"/>
      <c r="D11" s="12" t="s">
        <v>19</v>
      </c>
      <c r="E11" s="7"/>
      <c r="F11" s="8"/>
      <c r="G11" s="8"/>
      <c r="H11" s="8"/>
      <c r="I11" s="86" t="s">
        <v>20</v>
      </c>
      <c r="J11" s="51">
        <v>796077</v>
      </c>
      <c r="K11" s="51" t="s">
        <v>1283</v>
      </c>
      <c r="L11" s="51" t="s">
        <v>1283</v>
      </c>
      <c r="M11" s="51" t="s">
        <v>1283</v>
      </c>
      <c r="N11" s="51" t="s">
        <v>1283</v>
      </c>
      <c r="O11" s="51" t="s">
        <v>1283</v>
      </c>
    </row>
    <row r="12" spans="1:15" s="137" customFormat="1" ht="35.25" customHeight="1" x14ac:dyDescent="0.25">
      <c r="A12" s="263"/>
      <c r="B12" s="131"/>
      <c r="C12" s="276"/>
      <c r="D12" s="131" t="s">
        <v>21</v>
      </c>
      <c r="E12" s="263"/>
      <c r="F12" s="264"/>
      <c r="G12" s="264"/>
      <c r="H12" s="264"/>
      <c r="I12" s="84" t="s">
        <v>22</v>
      </c>
      <c r="J12" s="130">
        <v>152094</v>
      </c>
      <c r="K12" s="130" t="s">
        <v>1283</v>
      </c>
      <c r="L12" s="130" t="s">
        <v>1283</v>
      </c>
      <c r="M12" s="130" t="s">
        <v>1283</v>
      </c>
      <c r="N12" s="130" t="s">
        <v>1283</v>
      </c>
      <c r="O12" s="130" t="s">
        <v>1283</v>
      </c>
    </row>
    <row r="13" spans="1:15" s="137" customFormat="1" ht="15.75" x14ac:dyDescent="0.25">
      <c r="A13" s="263"/>
      <c r="B13" s="131"/>
      <c r="C13" s="276"/>
      <c r="D13" s="131" t="s">
        <v>23</v>
      </c>
      <c r="E13" s="263"/>
      <c r="F13" s="263"/>
      <c r="G13" s="264"/>
      <c r="H13" s="263"/>
      <c r="I13" s="136" t="s">
        <v>24</v>
      </c>
      <c r="J13" s="130">
        <v>317900</v>
      </c>
      <c r="K13" s="130" t="s">
        <v>1283</v>
      </c>
      <c r="L13" s="130" t="s">
        <v>1283</v>
      </c>
      <c r="M13" s="130" t="s">
        <v>1283</v>
      </c>
      <c r="N13" s="130" t="s">
        <v>1283</v>
      </c>
      <c r="O13" s="130" t="s">
        <v>1283</v>
      </c>
    </row>
    <row r="14" spans="1:15" s="137" customFormat="1" ht="15.75" x14ac:dyDescent="0.25">
      <c r="A14" s="263"/>
      <c r="B14" s="131"/>
      <c r="C14" s="276"/>
      <c r="D14" s="131" t="s">
        <v>27</v>
      </c>
      <c r="E14" s="263"/>
      <c r="F14" s="263"/>
      <c r="G14" s="264"/>
      <c r="H14" s="263"/>
      <c r="I14" s="136" t="s">
        <v>369</v>
      </c>
      <c r="J14" s="130">
        <v>43881</v>
      </c>
      <c r="K14" s="130" t="s">
        <v>1283</v>
      </c>
      <c r="L14" s="130" t="s">
        <v>1283</v>
      </c>
      <c r="M14" s="130" t="s">
        <v>1283</v>
      </c>
      <c r="N14" s="130" t="s">
        <v>1283</v>
      </c>
      <c r="O14" s="130" t="s">
        <v>1283</v>
      </c>
    </row>
    <row r="15" spans="1:15" s="137" customFormat="1" ht="15.75" x14ac:dyDescent="0.25">
      <c r="A15" s="263"/>
      <c r="B15" s="131"/>
      <c r="C15" s="276"/>
      <c r="D15" s="131" t="s">
        <v>28</v>
      </c>
      <c r="E15" s="100" t="s">
        <v>409</v>
      </c>
      <c r="F15" s="100"/>
      <c r="G15" s="100" t="s">
        <v>1235</v>
      </c>
      <c r="H15" s="100" t="s">
        <v>406</v>
      </c>
      <c r="I15" s="84" t="s">
        <v>370</v>
      </c>
      <c r="J15" s="130" t="s">
        <v>1283</v>
      </c>
      <c r="K15" s="130" t="s">
        <v>1283</v>
      </c>
      <c r="L15" s="130">
        <v>18279</v>
      </c>
      <c r="M15" s="130" t="s">
        <v>1283</v>
      </c>
      <c r="N15" s="130" t="s">
        <v>1283</v>
      </c>
      <c r="O15" s="130" t="s">
        <v>1283</v>
      </c>
    </row>
    <row r="16" spans="1:15" s="137" customFormat="1" ht="31.5" x14ac:dyDescent="0.25">
      <c r="A16" s="263"/>
      <c r="B16" s="131"/>
      <c r="C16" s="276"/>
      <c r="D16" s="131" t="s">
        <v>28</v>
      </c>
      <c r="E16" s="100" t="s">
        <v>471</v>
      </c>
      <c r="F16" s="100"/>
      <c r="G16" s="100"/>
      <c r="H16" s="134" t="s">
        <v>1432</v>
      </c>
      <c r="I16" s="84" t="s">
        <v>370</v>
      </c>
      <c r="J16" s="130" t="s">
        <v>1283</v>
      </c>
      <c r="K16" s="130" t="s">
        <v>1283</v>
      </c>
      <c r="L16" s="130">
        <v>4935</v>
      </c>
      <c r="M16" s="130" t="s">
        <v>1283</v>
      </c>
      <c r="N16" s="130" t="s">
        <v>1283</v>
      </c>
      <c r="O16" s="130" t="s">
        <v>1283</v>
      </c>
    </row>
    <row r="17" spans="1:15" s="137" customFormat="1" ht="15.75" x14ac:dyDescent="0.25">
      <c r="A17" s="263"/>
      <c r="B17" s="131"/>
      <c r="C17" s="276"/>
      <c r="D17" s="131" t="s">
        <v>28</v>
      </c>
      <c r="E17" s="100" t="s">
        <v>409</v>
      </c>
      <c r="F17" s="100"/>
      <c r="G17" s="100" t="s">
        <v>99</v>
      </c>
      <c r="H17" s="100" t="s">
        <v>467</v>
      </c>
      <c r="I17" s="84" t="s">
        <v>370</v>
      </c>
      <c r="J17" s="130" t="s">
        <v>1283</v>
      </c>
      <c r="K17" s="130" t="s">
        <v>1283</v>
      </c>
      <c r="L17" s="130">
        <v>22197</v>
      </c>
      <c r="M17" s="130" t="s">
        <v>1283</v>
      </c>
      <c r="N17" s="130" t="s">
        <v>1283</v>
      </c>
      <c r="O17" s="130" t="s">
        <v>1283</v>
      </c>
    </row>
    <row r="18" spans="1:15" s="137" customFormat="1" ht="31.5" x14ac:dyDescent="0.25">
      <c r="A18" s="263"/>
      <c r="B18" s="131"/>
      <c r="C18" s="276"/>
      <c r="D18" s="131" t="s">
        <v>28</v>
      </c>
      <c r="E18" s="100" t="s">
        <v>471</v>
      </c>
      <c r="F18" s="100"/>
      <c r="G18" s="100"/>
      <c r="H18" s="134" t="s">
        <v>1431</v>
      </c>
      <c r="I18" s="84" t="s">
        <v>370</v>
      </c>
      <c r="J18" s="130" t="s">
        <v>1283</v>
      </c>
      <c r="K18" s="130" t="s">
        <v>1283</v>
      </c>
      <c r="L18" s="130">
        <v>5940</v>
      </c>
      <c r="M18" s="130" t="s">
        <v>1283</v>
      </c>
      <c r="N18" s="130" t="s">
        <v>1283</v>
      </c>
      <c r="O18" s="130" t="s">
        <v>1283</v>
      </c>
    </row>
    <row r="19" spans="1:15" s="137" customFormat="1" ht="63" x14ac:dyDescent="0.25">
      <c r="A19" s="263"/>
      <c r="B19" s="131"/>
      <c r="C19" s="276"/>
      <c r="D19" s="131"/>
      <c r="E19" s="100" t="s">
        <v>409</v>
      </c>
      <c r="F19" s="100"/>
      <c r="G19" s="100" t="s">
        <v>175</v>
      </c>
      <c r="H19" s="134" t="s">
        <v>1022</v>
      </c>
      <c r="I19" s="84"/>
      <c r="J19" s="130" t="s">
        <v>1283</v>
      </c>
      <c r="K19" s="130" t="s">
        <v>1283</v>
      </c>
      <c r="L19" s="130" t="s">
        <v>1283</v>
      </c>
      <c r="M19" s="130" t="s">
        <v>1283</v>
      </c>
      <c r="N19" s="130" t="s">
        <v>1283</v>
      </c>
      <c r="O19" s="130" t="s">
        <v>1283</v>
      </c>
    </row>
    <row r="20" spans="1:15" s="137" customFormat="1" ht="47.25" x14ac:dyDescent="0.25">
      <c r="A20" s="263"/>
      <c r="B20" s="131"/>
      <c r="C20" s="276"/>
      <c r="D20" s="131" t="s">
        <v>28</v>
      </c>
      <c r="E20" s="100" t="s">
        <v>409</v>
      </c>
      <c r="F20" s="100"/>
      <c r="G20" s="100" t="s">
        <v>1023</v>
      </c>
      <c r="H20" s="134" t="s">
        <v>1024</v>
      </c>
      <c r="I20" s="84" t="s">
        <v>370</v>
      </c>
      <c r="J20" s="130" t="s">
        <v>1283</v>
      </c>
      <c r="K20" s="130" t="s">
        <v>1283</v>
      </c>
      <c r="L20" s="130">
        <v>90</v>
      </c>
      <c r="M20" s="130" t="s">
        <v>1283</v>
      </c>
      <c r="N20" s="130" t="s">
        <v>1283</v>
      </c>
      <c r="O20" s="130" t="s">
        <v>1283</v>
      </c>
    </row>
    <row r="21" spans="1:15" s="137" customFormat="1" ht="63" x14ac:dyDescent="0.25">
      <c r="A21" s="263"/>
      <c r="B21" s="131"/>
      <c r="C21" s="276"/>
      <c r="D21" s="131" t="s">
        <v>28</v>
      </c>
      <c r="E21" s="100" t="s">
        <v>471</v>
      </c>
      <c r="F21" s="100"/>
      <c r="G21" s="100"/>
      <c r="H21" s="134" t="s">
        <v>1430</v>
      </c>
      <c r="I21" s="84" t="s">
        <v>370</v>
      </c>
      <c r="J21" s="130" t="s">
        <v>1283</v>
      </c>
      <c r="K21" s="130" t="s">
        <v>1283</v>
      </c>
      <c r="L21" s="130">
        <v>25</v>
      </c>
      <c r="M21" s="130" t="s">
        <v>1283</v>
      </c>
      <c r="N21" s="130" t="s">
        <v>1283</v>
      </c>
      <c r="O21" s="130" t="s">
        <v>1283</v>
      </c>
    </row>
    <row r="22" spans="1:15" s="137" customFormat="1" ht="47.25" x14ac:dyDescent="0.25">
      <c r="A22" s="263"/>
      <c r="B22" s="131"/>
      <c r="C22" s="276"/>
      <c r="D22" s="131" t="s">
        <v>28</v>
      </c>
      <c r="E22" s="100" t="s">
        <v>471</v>
      </c>
      <c r="F22" s="100"/>
      <c r="G22" s="100"/>
      <c r="H22" s="134" t="s">
        <v>1365</v>
      </c>
      <c r="I22" s="84" t="s">
        <v>370</v>
      </c>
      <c r="J22" s="130" t="s">
        <v>1283</v>
      </c>
      <c r="K22" s="130" t="s">
        <v>1283</v>
      </c>
      <c r="L22" s="130">
        <v>200</v>
      </c>
      <c r="M22" s="130" t="s">
        <v>1283</v>
      </c>
      <c r="N22" s="130" t="s">
        <v>1283</v>
      </c>
      <c r="O22" s="130" t="s">
        <v>1283</v>
      </c>
    </row>
    <row r="23" spans="1:15" s="137" customFormat="1" ht="78.75" x14ac:dyDescent="0.25">
      <c r="A23" s="263"/>
      <c r="B23" s="131"/>
      <c r="C23" s="276"/>
      <c r="D23" s="131" t="s">
        <v>28</v>
      </c>
      <c r="E23" s="100" t="s">
        <v>471</v>
      </c>
      <c r="F23" s="100"/>
      <c r="G23" s="100"/>
      <c r="H23" s="134" t="s">
        <v>1472</v>
      </c>
      <c r="I23" s="84" t="s">
        <v>370</v>
      </c>
      <c r="J23" s="130" t="s">
        <v>1283</v>
      </c>
      <c r="K23" s="130" t="s">
        <v>1283</v>
      </c>
      <c r="L23" s="130">
        <v>953</v>
      </c>
      <c r="M23" s="130" t="s">
        <v>1283</v>
      </c>
      <c r="N23" s="130" t="s">
        <v>1283</v>
      </c>
      <c r="O23" s="130" t="s">
        <v>1283</v>
      </c>
    </row>
    <row r="24" spans="1:15" s="137" customFormat="1" ht="15.75" x14ac:dyDescent="0.25">
      <c r="A24" s="263"/>
      <c r="B24" s="131"/>
      <c r="C24" s="276"/>
      <c r="D24" s="131" t="s">
        <v>28</v>
      </c>
      <c r="E24" s="100" t="s">
        <v>471</v>
      </c>
      <c r="F24" s="100"/>
      <c r="G24" s="100"/>
      <c r="H24" s="134" t="s">
        <v>1421</v>
      </c>
      <c r="I24" s="84" t="s">
        <v>370</v>
      </c>
      <c r="J24" s="130" t="s">
        <v>1283</v>
      </c>
      <c r="K24" s="130" t="s">
        <v>1283</v>
      </c>
      <c r="L24" s="130">
        <v>1617</v>
      </c>
      <c r="M24" s="130" t="s">
        <v>1283</v>
      </c>
      <c r="N24" s="130" t="s">
        <v>1283</v>
      </c>
      <c r="O24" s="130" t="s">
        <v>1283</v>
      </c>
    </row>
    <row r="25" spans="1:15" s="137" customFormat="1" ht="47.25" x14ac:dyDescent="0.25">
      <c r="A25" s="263"/>
      <c r="B25" s="131"/>
      <c r="C25" s="276"/>
      <c r="D25" s="131" t="s">
        <v>28</v>
      </c>
      <c r="E25" s="100" t="s">
        <v>471</v>
      </c>
      <c r="F25" s="100"/>
      <c r="G25" s="100"/>
      <c r="H25" s="134" t="s">
        <v>1422</v>
      </c>
      <c r="I25" s="84" t="s">
        <v>370</v>
      </c>
      <c r="J25" s="130" t="s">
        <v>1283</v>
      </c>
      <c r="K25" s="130" t="s">
        <v>1283</v>
      </c>
      <c r="L25" s="130">
        <v>953</v>
      </c>
      <c r="M25" s="130" t="s">
        <v>1283</v>
      </c>
      <c r="N25" s="130" t="s">
        <v>1283</v>
      </c>
      <c r="O25" s="130" t="s">
        <v>1283</v>
      </c>
    </row>
    <row r="26" spans="1:15" s="137" customFormat="1" ht="67.5" customHeight="1" x14ac:dyDescent="0.25">
      <c r="A26" s="263"/>
      <c r="B26" s="131"/>
      <c r="C26" s="276"/>
      <c r="D26" s="131" t="s">
        <v>28</v>
      </c>
      <c r="E26" s="100" t="s">
        <v>471</v>
      </c>
      <c r="F26" s="100"/>
      <c r="G26" s="100"/>
      <c r="H26" s="134" t="s">
        <v>1423</v>
      </c>
      <c r="I26" s="84" t="s">
        <v>370</v>
      </c>
      <c r="J26" s="130" t="s">
        <v>1283</v>
      </c>
      <c r="K26" s="130" t="s">
        <v>1283</v>
      </c>
      <c r="L26" s="130">
        <v>96</v>
      </c>
      <c r="M26" s="130" t="s">
        <v>1283</v>
      </c>
      <c r="N26" s="130" t="s">
        <v>1283</v>
      </c>
      <c r="O26" s="130" t="s">
        <v>1283</v>
      </c>
    </row>
    <row r="27" spans="1:15" s="137" customFormat="1" ht="88.5" customHeight="1" x14ac:dyDescent="0.25">
      <c r="A27" s="263"/>
      <c r="B27" s="131"/>
      <c r="C27" s="276"/>
      <c r="D27" s="131" t="s">
        <v>28</v>
      </c>
      <c r="E27" s="100" t="s">
        <v>471</v>
      </c>
      <c r="F27" s="100"/>
      <c r="G27" s="100"/>
      <c r="H27" s="134" t="s">
        <v>1424</v>
      </c>
      <c r="I27" s="84" t="s">
        <v>370</v>
      </c>
      <c r="J27" s="130" t="s">
        <v>1283</v>
      </c>
      <c r="K27" s="130" t="s">
        <v>1283</v>
      </c>
      <c r="L27" s="130">
        <v>86</v>
      </c>
      <c r="M27" s="130" t="s">
        <v>1283</v>
      </c>
      <c r="N27" s="130" t="s">
        <v>1283</v>
      </c>
      <c r="O27" s="130" t="s">
        <v>1283</v>
      </c>
    </row>
    <row r="28" spans="1:15" s="137" customFormat="1" ht="49.5" customHeight="1" x14ac:dyDescent="0.25">
      <c r="A28" s="263"/>
      <c r="B28" s="131"/>
      <c r="C28" s="276"/>
      <c r="D28" s="131" t="s">
        <v>28</v>
      </c>
      <c r="E28" s="100" t="s">
        <v>471</v>
      </c>
      <c r="F28" s="100"/>
      <c r="G28" s="100"/>
      <c r="H28" s="134" t="s">
        <v>1425</v>
      </c>
      <c r="I28" s="84" t="s">
        <v>370</v>
      </c>
      <c r="J28" s="130" t="s">
        <v>1283</v>
      </c>
      <c r="K28" s="130" t="s">
        <v>1283</v>
      </c>
      <c r="L28" s="130">
        <v>5911</v>
      </c>
      <c r="M28" s="130" t="s">
        <v>1283</v>
      </c>
      <c r="N28" s="130" t="s">
        <v>1283</v>
      </c>
      <c r="O28" s="130" t="s">
        <v>1283</v>
      </c>
    </row>
    <row r="29" spans="1:15" s="137" customFormat="1" ht="48" customHeight="1" x14ac:dyDescent="0.25">
      <c r="A29" s="266"/>
      <c r="B29" s="192"/>
      <c r="C29" s="348"/>
      <c r="D29" s="192" t="s">
        <v>28</v>
      </c>
      <c r="E29" s="138" t="s">
        <v>471</v>
      </c>
      <c r="F29" s="138"/>
      <c r="G29" s="138"/>
      <c r="H29" s="139" t="s">
        <v>1426</v>
      </c>
      <c r="I29" s="99" t="s">
        <v>370</v>
      </c>
      <c r="J29" s="220" t="s">
        <v>1283</v>
      </c>
      <c r="K29" s="220" t="s">
        <v>1283</v>
      </c>
      <c r="L29" s="220">
        <v>1582</v>
      </c>
      <c r="M29" s="220" t="s">
        <v>1283</v>
      </c>
      <c r="N29" s="220" t="s">
        <v>1283</v>
      </c>
      <c r="O29" s="220" t="s">
        <v>1283</v>
      </c>
    </row>
    <row r="30" spans="1:15" s="137" customFormat="1" ht="47.25" x14ac:dyDescent="0.25">
      <c r="A30" s="263"/>
      <c r="B30" s="131"/>
      <c r="C30" s="276"/>
      <c r="D30" s="131" t="s">
        <v>28</v>
      </c>
      <c r="E30" s="100" t="s">
        <v>471</v>
      </c>
      <c r="F30" s="100"/>
      <c r="G30" s="100"/>
      <c r="H30" s="134" t="s">
        <v>1427</v>
      </c>
      <c r="I30" s="84" t="s">
        <v>370</v>
      </c>
      <c r="J30" s="130" t="s">
        <v>1283</v>
      </c>
      <c r="K30" s="130" t="s">
        <v>1283</v>
      </c>
      <c r="L30" s="130">
        <v>11644</v>
      </c>
      <c r="M30" s="130" t="s">
        <v>1283</v>
      </c>
      <c r="N30" s="130" t="s">
        <v>1283</v>
      </c>
      <c r="O30" s="130" t="s">
        <v>1283</v>
      </c>
    </row>
    <row r="31" spans="1:15" s="137" customFormat="1" ht="47.25" x14ac:dyDescent="0.25">
      <c r="A31" s="263"/>
      <c r="B31" s="131"/>
      <c r="C31" s="276"/>
      <c r="D31" s="131" t="s">
        <v>28</v>
      </c>
      <c r="E31" s="100" t="s">
        <v>471</v>
      </c>
      <c r="F31" s="100"/>
      <c r="G31" s="100"/>
      <c r="H31" s="134" t="s">
        <v>1428</v>
      </c>
      <c r="I31" s="84" t="s">
        <v>370</v>
      </c>
      <c r="J31" s="130" t="s">
        <v>1283</v>
      </c>
      <c r="K31" s="130" t="s">
        <v>1283</v>
      </c>
      <c r="L31" s="130">
        <v>10165</v>
      </c>
      <c r="M31" s="130" t="s">
        <v>1283</v>
      </c>
      <c r="N31" s="130" t="s">
        <v>1283</v>
      </c>
      <c r="O31" s="130" t="s">
        <v>1283</v>
      </c>
    </row>
    <row r="32" spans="1:15" s="137" customFormat="1" ht="63" x14ac:dyDescent="0.25">
      <c r="A32" s="263"/>
      <c r="B32" s="131"/>
      <c r="C32" s="276"/>
      <c r="D32" s="131" t="s">
        <v>28</v>
      </c>
      <c r="E32" s="100" t="s">
        <v>471</v>
      </c>
      <c r="F32" s="100"/>
      <c r="G32" s="100"/>
      <c r="H32" s="134" t="s">
        <v>1510</v>
      </c>
      <c r="I32" s="84" t="s">
        <v>370</v>
      </c>
      <c r="J32" s="130"/>
      <c r="K32" s="130"/>
      <c r="L32" s="130">
        <v>2667</v>
      </c>
      <c r="M32" s="130"/>
      <c r="N32" s="130"/>
      <c r="O32" s="130"/>
    </row>
    <row r="33" spans="1:15" s="137" customFormat="1" ht="47.25" x14ac:dyDescent="0.25">
      <c r="A33" s="263"/>
      <c r="B33" s="131"/>
      <c r="C33" s="276"/>
      <c r="D33" s="131" t="s">
        <v>29</v>
      </c>
      <c r="E33" s="100" t="s">
        <v>409</v>
      </c>
      <c r="F33" s="100"/>
      <c r="G33" s="100" t="s">
        <v>1361</v>
      </c>
      <c r="H33" s="134" t="s">
        <v>1362</v>
      </c>
      <c r="I33" s="84" t="s">
        <v>30</v>
      </c>
      <c r="J33" s="130" t="s">
        <v>1283</v>
      </c>
      <c r="K33" s="130" t="s">
        <v>1283</v>
      </c>
      <c r="L33" s="130">
        <v>33000</v>
      </c>
      <c r="M33" s="130" t="s">
        <v>1283</v>
      </c>
      <c r="N33" s="130" t="s">
        <v>1283</v>
      </c>
      <c r="O33" s="130" t="s">
        <v>1283</v>
      </c>
    </row>
    <row r="34" spans="1:15" s="137" customFormat="1" ht="72" customHeight="1" x14ac:dyDescent="0.25">
      <c r="A34" s="263"/>
      <c r="B34" s="131"/>
      <c r="C34" s="276"/>
      <c r="D34" s="131" t="s">
        <v>29</v>
      </c>
      <c r="E34" s="100" t="s">
        <v>471</v>
      </c>
      <c r="F34" s="100"/>
      <c r="G34" s="100"/>
      <c r="H34" s="134" t="s">
        <v>1487</v>
      </c>
      <c r="I34" s="84" t="s">
        <v>30</v>
      </c>
      <c r="J34" s="130" t="s">
        <v>1283</v>
      </c>
      <c r="K34" s="130" t="s">
        <v>1283</v>
      </c>
      <c r="L34" s="130">
        <v>8910</v>
      </c>
      <c r="M34" s="130" t="s">
        <v>1283</v>
      </c>
      <c r="N34" s="130" t="s">
        <v>1283</v>
      </c>
      <c r="O34" s="130" t="s">
        <v>1283</v>
      </c>
    </row>
    <row r="35" spans="1:15" s="137" customFormat="1" ht="15.75" x14ac:dyDescent="0.25">
      <c r="A35" s="263"/>
      <c r="B35" s="131"/>
      <c r="C35" s="276"/>
      <c r="D35" s="131" t="s">
        <v>29</v>
      </c>
      <c r="E35" s="100" t="s">
        <v>409</v>
      </c>
      <c r="F35" s="100"/>
      <c r="G35" s="100" t="s">
        <v>1590</v>
      </c>
      <c r="H35" s="100" t="s">
        <v>407</v>
      </c>
      <c r="I35" s="84" t="s">
        <v>30</v>
      </c>
      <c r="J35" s="130" t="s">
        <v>1283</v>
      </c>
      <c r="K35" s="130" t="s">
        <v>1283</v>
      </c>
      <c r="L35" s="130">
        <v>2100</v>
      </c>
      <c r="M35" s="130" t="s">
        <v>1283</v>
      </c>
      <c r="N35" s="130" t="s">
        <v>1283</v>
      </c>
      <c r="O35" s="130" t="s">
        <v>1283</v>
      </c>
    </row>
    <row r="36" spans="1:15" s="137" customFormat="1" ht="31.5" x14ac:dyDescent="0.25">
      <c r="A36" s="263"/>
      <c r="B36" s="131"/>
      <c r="C36" s="276"/>
      <c r="D36" s="131" t="s">
        <v>29</v>
      </c>
      <c r="E36" s="100" t="s">
        <v>471</v>
      </c>
      <c r="F36" s="100"/>
      <c r="G36" s="100"/>
      <c r="H36" s="134" t="s">
        <v>1429</v>
      </c>
      <c r="I36" s="84" t="s">
        <v>30</v>
      </c>
      <c r="J36" s="130" t="s">
        <v>1283</v>
      </c>
      <c r="K36" s="130" t="s">
        <v>1283</v>
      </c>
      <c r="L36" s="130">
        <v>567</v>
      </c>
      <c r="M36" s="130" t="s">
        <v>1283</v>
      </c>
      <c r="N36" s="130" t="s">
        <v>1283</v>
      </c>
      <c r="O36" s="130" t="s">
        <v>1283</v>
      </c>
    </row>
    <row r="37" spans="1:15" s="137" customFormat="1" ht="47.25" x14ac:dyDescent="0.25">
      <c r="A37" s="263"/>
      <c r="B37" s="131"/>
      <c r="C37" s="276"/>
      <c r="D37" s="131"/>
      <c r="E37" s="100" t="s">
        <v>409</v>
      </c>
      <c r="F37" s="100"/>
      <c r="G37" s="100" t="s">
        <v>274</v>
      </c>
      <c r="H37" s="134" t="s">
        <v>1095</v>
      </c>
      <c r="I37" s="84"/>
      <c r="J37" s="130" t="s">
        <v>1283</v>
      </c>
      <c r="K37" s="130" t="s">
        <v>1283</v>
      </c>
      <c r="L37" s="130" t="s">
        <v>1283</v>
      </c>
      <c r="M37" s="130" t="s">
        <v>1283</v>
      </c>
      <c r="N37" s="130" t="s">
        <v>1283</v>
      </c>
      <c r="O37" s="130" t="s">
        <v>1283</v>
      </c>
    </row>
    <row r="38" spans="1:15" s="137" customFormat="1" ht="54" customHeight="1" x14ac:dyDescent="0.25">
      <c r="A38" s="263"/>
      <c r="B38" s="131"/>
      <c r="C38" s="276"/>
      <c r="D38" s="131" t="s">
        <v>29</v>
      </c>
      <c r="E38" s="100" t="s">
        <v>409</v>
      </c>
      <c r="F38" s="100"/>
      <c r="G38" s="100" t="s">
        <v>669</v>
      </c>
      <c r="H38" s="134" t="s">
        <v>670</v>
      </c>
      <c r="I38" s="84" t="s">
        <v>30</v>
      </c>
      <c r="J38" s="130" t="s">
        <v>1283</v>
      </c>
      <c r="K38" s="130" t="s">
        <v>1283</v>
      </c>
      <c r="L38" s="130" t="s">
        <v>1283</v>
      </c>
      <c r="M38" s="130" t="s">
        <v>1283</v>
      </c>
      <c r="N38" s="130" t="s">
        <v>1283</v>
      </c>
      <c r="O38" s="130" t="s">
        <v>1283</v>
      </c>
    </row>
    <row r="39" spans="1:15" s="137" customFormat="1" ht="31.5" x14ac:dyDescent="0.25">
      <c r="A39" s="263"/>
      <c r="B39" s="131"/>
      <c r="C39" s="276"/>
      <c r="D39" s="131" t="s">
        <v>31</v>
      </c>
      <c r="E39" s="100" t="s">
        <v>471</v>
      </c>
      <c r="F39" s="100"/>
      <c r="G39" s="100"/>
      <c r="H39" s="134" t="s">
        <v>1475</v>
      </c>
      <c r="I39" s="84" t="s">
        <v>32</v>
      </c>
      <c r="J39" s="130" t="s">
        <v>1283</v>
      </c>
      <c r="K39" s="130" t="s">
        <v>1283</v>
      </c>
      <c r="L39" s="130">
        <v>2000</v>
      </c>
      <c r="M39" s="130" t="s">
        <v>1283</v>
      </c>
      <c r="N39" s="130" t="s">
        <v>1283</v>
      </c>
      <c r="O39" s="130" t="s">
        <v>1283</v>
      </c>
    </row>
    <row r="40" spans="1:15" s="137" customFormat="1" ht="15.75" x14ac:dyDescent="0.25">
      <c r="A40" s="263"/>
      <c r="B40" s="131"/>
      <c r="C40" s="276"/>
      <c r="D40" s="131"/>
      <c r="E40" s="263"/>
      <c r="F40" s="264"/>
      <c r="G40" s="264"/>
      <c r="H40" s="264"/>
      <c r="I40" s="84"/>
      <c r="J40" s="130" t="s">
        <v>1283</v>
      </c>
      <c r="K40" s="130" t="s">
        <v>1283</v>
      </c>
      <c r="L40" s="130" t="s">
        <v>1283</v>
      </c>
      <c r="M40" s="130" t="s">
        <v>1283</v>
      </c>
      <c r="N40" s="130" t="s">
        <v>1283</v>
      </c>
      <c r="O40" s="130" t="s">
        <v>1283</v>
      </c>
    </row>
    <row r="41" spans="1:15" s="137" customFormat="1" ht="31.5" x14ac:dyDescent="0.25">
      <c r="A41" s="263"/>
      <c r="B41" s="131"/>
      <c r="C41" s="276"/>
      <c r="D41" s="131" t="s">
        <v>5</v>
      </c>
      <c r="E41" s="263"/>
      <c r="F41" s="264"/>
      <c r="G41" s="264"/>
      <c r="H41" s="264"/>
      <c r="I41" s="84" t="s">
        <v>332</v>
      </c>
      <c r="J41" s="130" t="s">
        <v>1283</v>
      </c>
      <c r="K41" s="130">
        <v>15923</v>
      </c>
      <c r="L41" s="130" t="s">
        <v>1283</v>
      </c>
      <c r="M41" s="130" t="s">
        <v>1283</v>
      </c>
      <c r="N41" s="130" t="s">
        <v>1283</v>
      </c>
      <c r="O41" s="130" t="s">
        <v>1283</v>
      </c>
    </row>
    <row r="42" spans="1:15" s="137" customFormat="1" ht="31.5" x14ac:dyDescent="0.25">
      <c r="A42" s="263"/>
      <c r="B42" s="131"/>
      <c r="C42" s="270"/>
      <c r="D42" s="131" t="s">
        <v>6</v>
      </c>
      <c r="E42" s="263"/>
      <c r="F42" s="264"/>
      <c r="G42" s="264"/>
      <c r="H42" s="264"/>
      <c r="I42" s="84" t="s">
        <v>7</v>
      </c>
      <c r="J42" s="130" t="s">
        <v>1283</v>
      </c>
      <c r="K42" s="130" t="s">
        <v>1283</v>
      </c>
      <c r="L42" s="130" t="s">
        <v>1283</v>
      </c>
      <c r="M42" s="130">
        <v>3050</v>
      </c>
      <c r="N42" s="130" t="s">
        <v>1283</v>
      </c>
      <c r="O42" s="130" t="s">
        <v>1283</v>
      </c>
    </row>
    <row r="43" spans="1:15" s="137" customFormat="1" ht="15.75" x14ac:dyDescent="0.25">
      <c r="A43" s="263"/>
      <c r="B43" s="131"/>
      <c r="C43" s="270"/>
      <c r="D43" s="131" t="s">
        <v>11</v>
      </c>
      <c r="E43" s="263"/>
      <c r="F43" s="264"/>
      <c r="G43" s="264"/>
      <c r="H43" s="264"/>
      <c r="I43" s="84" t="s">
        <v>12</v>
      </c>
      <c r="J43" s="130" t="s">
        <v>1283</v>
      </c>
      <c r="K43" s="130">
        <v>122816</v>
      </c>
      <c r="L43" s="130" t="s">
        <v>1283</v>
      </c>
      <c r="M43" s="130" t="s">
        <v>1283</v>
      </c>
      <c r="N43" s="130" t="s">
        <v>1283</v>
      </c>
      <c r="O43" s="130" t="s">
        <v>1283</v>
      </c>
    </row>
    <row r="44" spans="1:15" s="137" customFormat="1" ht="15.75" x14ac:dyDescent="0.25">
      <c r="A44" s="263"/>
      <c r="B44" s="131"/>
      <c r="C44" s="270"/>
      <c r="D44" s="131" t="s">
        <v>15</v>
      </c>
      <c r="E44" s="263"/>
      <c r="F44" s="264"/>
      <c r="G44" s="264"/>
      <c r="H44" s="264"/>
      <c r="I44" s="84" t="s">
        <v>16</v>
      </c>
      <c r="J44" s="130" t="s">
        <v>1283</v>
      </c>
      <c r="K44" s="130">
        <v>2877</v>
      </c>
      <c r="L44" s="130" t="s">
        <v>1283</v>
      </c>
      <c r="M44" s="130" t="s">
        <v>1283</v>
      </c>
      <c r="N44" s="130" t="s">
        <v>1283</v>
      </c>
      <c r="O44" s="130" t="s">
        <v>1283</v>
      </c>
    </row>
    <row r="45" spans="1:15" s="137" customFormat="1" ht="15.75" x14ac:dyDescent="0.25">
      <c r="A45" s="263"/>
      <c r="B45" s="131"/>
      <c r="C45" s="270"/>
      <c r="D45" s="131" t="s">
        <v>911</v>
      </c>
      <c r="E45" s="263"/>
      <c r="F45" s="264"/>
      <c r="G45" s="264"/>
      <c r="H45" s="264"/>
      <c r="I45" s="84" t="s">
        <v>33</v>
      </c>
      <c r="J45" s="130" t="s">
        <v>1283</v>
      </c>
      <c r="K45" s="130" t="s">
        <v>1283</v>
      </c>
      <c r="L45" s="130" t="s">
        <v>1283</v>
      </c>
      <c r="M45" s="130" t="s">
        <v>1283</v>
      </c>
      <c r="N45" s="130" t="s">
        <v>1283</v>
      </c>
      <c r="O45" s="130">
        <v>157334</v>
      </c>
    </row>
    <row r="46" spans="1:15" s="97" customFormat="1" ht="15.75" x14ac:dyDescent="0.25">
      <c r="A46" s="80"/>
      <c r="B46" s="81"/>
      <c r="C46" s="107"/>
      <c r="D46" s="81" t="s">
        <v>915</v>
      </c>
      <c r="E46" s="80"/>
      <c r="F46" s="83"/>
      <c r="G46" s="83"/>
      <c r="H46" s="83"/>
      <c r="I46" s="84" t="s">
        <v>913</v>
      </c>
      <c r="J46" s="51" t="s">
        <v>1283</v>
      </c>
      <c r="K46" s="51" t="s">
        <v>1283</v>
      </c>
      <c r="L46" s="51" t="s">
        <v>1283</v>
      </c>
      <c r="M46" s="51" t="s">
        <v>1283</v>
      </c>
      <c r="N46" s="51" t="s">
        <v>1283</v>
      </c>
      <c r="O46" s="51">
        <v>1141869</v>
      </c>
    </row>
    <row r="47" spans="1:15" s="97" customFormat="1" ht="15.75" x14ac:dyDescent="0.25">
      <c r="A47" s="80"/>
      <c r="B47" s="81"/>
      <c r="C47" s="107"/>
      <c r="D47" s="81"/>
      <c r="E47" s="80"/>
      <c r="F47" s="80"/>
      <c r="G47" s="83"/>
      <c r="H47" s="80"/>
      <c r="I47" s="87"/>
      <c r="J47" s="85" t="s">
        <v>1283</v>
      </c>
      <c r="K47" s="85" t="s">
        <v>1283</v>
      </c>
      <c r="L47" s="85" t="s">
        <v>1283</v>
      </c>
      <c r="M47" s="85" t="s">
        <v>1283</v>
      </c>
      <c r="N47" s="85" t="s">
        <v>1283</v>
      </c>
      <c r="O47" s="85" t="s">
        <v>1283</v>
      </c>
    </row>
    <row r="48" spans="1:15" ht="15.75" x14ac:dyDescent="0.25">
      <c r="A48" s="7"/>
      <c r="B48" s="12"/>
      <c r="C48" s="7"/>
      <c r="D48" s="12"/>
      <c r="E48" s="7"/>
      <c r="F48" s="7"/>
      <c r="G48" s="86"/>
      <c r="H48" s="86"/>
      <c r="I48" s="302"/>
      <c r="J48" s="55"/>
      <c r="K48" s="54"/>
      <c r="L48" s="52"/>
      <c r="M48" s="54"/>
      <c r="N48" s="52"/>
      <c r="O48" s="54"/>
    </row>
    <row r="49" spans="1:15" ht="15.75" x14ac:dyDescent="0.25">
      <c r="A49" s="7"/>
      <c r="B49" s="12"/>
      <c r="C49" s="7"/>
      <c r="D49" s="12"/>
      <c r="E49" s="7"/>
      <c r="F49" s="7"/>
      <c r="G49" s="19"/>
      <c r="H49" s="7"/>
      <c r="I49" s="304"/>
      <c r="J49" s="55"/>
      <c r="K49" s="54"/>
      <c r="L49" s="52"/>
      <c r="M49" s="54"/>
      <c r="N49" s="52"/>
      <c r="O49" s="54"/>
    </row>
    <row r="50" spans="1:15" ht="15.75" x14ac:dyDescent="0.25">
      <c r="A50" s="26"/>
      <c r="B50" s="27"/>
      <c r="C50" s="26"/>
      <c r="D50" s="27"/>
      <c r="E50" s="26"/>
      <c r="F50" s="26"/>
      <c r="G50" s="28"/>
      <c r="H50" s="26"/>
      <c r="I50" s="29"/>
      <c r="J50" s="30"/>
      <c r="K50" s="31"/>
      <c r="L50" s="32"/>
      <c r="M50" s="31"/>
      <c r="N50" s="32"/>
      <c r="O50" s="31"/>
    </row>
    <row r="51" spans="1:15" ht="78.75" customHeight="1" x14ac:dyDescent="0.25">
      <c r="A51" s="361" t="s">
        <v>310</v>
      </c>
      <c r="B51" s="362"/>
      <c r="C51" s="362"/>
      <c r="D51" s="362"/>
      <c r="E51" s="362"/>
      <c r="F51" s="362"/>
      <c r="G51" s="362"/>
      <c r="H51" s="363"/>
      <c r="I51" s="2" t="s">
        <v>45</v>
      </c>
      <c r="J51" s="2" t="s">
        <v>4</v>
      </c>
      <c r="K51" s="2" t="s">
        <v>3</v>
      </c>
      <c r="L51" s="2" t="s">
        <v>34</v>
      </c>
      <c r="M51" s="2" t="s">
        <v>43</v>
      </c>
      <c r="N51" s="2" t="s">
        <v>51</v>
      </c>
      <c r="O51" s="2" t="s">
        <v>44</v>
      </c>
    </row>
    <row r="52" spans="1:15" ht="16.5" customHeight="1" x14ac:dyDescent="0.25">
      <c r="A52" s="35"/>
      <c r="B52" s="36"/>
      <c r="C52" s="369" t="s">
        <v>52</v>
      </c>
      <c r="D52" s="369"/>
      <c r="E52" s="369"/>
      <c r="F52" s="369"/>
      <c r="G52" s="369"/>
      <c r="H52" s="369"/>
      <c r="I52" s="370"/>
      <c r="J52" s="20">
        <v>1309952</v>
      </c>
      <c r="K52" s="20">
        <v>141616</v>
      </c>
      <c r="L52" s="21">
        <v>-1168336</v>
      </c>
      <c r="M52" s="86"/>
      <c r="N52" s="86"/>
      <c r="O52" s="86"/>
    </row>
    <row r="53" spans="1:15" ht="16.5" customHeight="1" x14ac:dyDescent="0.25">
      <c r="A53" s="37"/>
      <c r="B53" s="38"/>
      <c r="C53" s="366" t="s">
        <v>53</v>
      </c>
      <c r="D53" s="366"/>
      <c r="E53" s="366"/>
      <c r="F53" s="366"/>
      <c r="G53" s="366"/>
      <c r="H53" s="366"/>
      <c r="I53" s="367"/>
      <c r="J53" s="22">
        <v>133917</v>
      </c>
      <c r="K53" s="22">
        <v>3050</v>
      </c>
      <c r="L53" s="22">
        <v>-130867</v>
      </c>
      <c r="M53" s="19"/>
      <c r="N53" s="19"/>
      <c r="O53" s="19"/>
    </row>
    <row r="54" spans="1:15" ht="16.5" customHeight="1" x14ac:dyDescent="0.25">
      <c r="A54" s="39"/>
      <c r="B54" s="40"/>
      <c r="C54" s="364" t="s">
        <v>54</v>
      </c>
      <c r="D54" s="364"/>
      <c r="E54" s="364"/>
      <c r="F54" s="364"/>
      <c r="G54" s="364"/>
      <c r="H54" s="364"/>
      <c r="I54" s="365"/>
      <c r="J54" s="21">
        <v>1443869</v>
      </c>
      <c r="K54" s="21">
        <v>144666</v>
      </c>
      <c r="L54" s="21">
        <v>-1299203</v>
      </c>
      <c r="M54" s="86"/>
      <c r="N54" s="86"/>
      <c r="O54" s="86"/>
    </row>
    <row r="55" spans="1:15" ht="16.5" customHeight="1" x14ac:dyDescent="0.25">
      <c r="A55" s="37"/>
      <c r="B55" s="38"/>
      <c r="C55" s="366" t="s">
        <v>55</v>
      </c>
      <c r="D55" s="366"/>
      <c r="E55" s="366"/>
      <c r="F55" s="366"/>
      <c r="G55" s="366"/>
      <c r="H55" s="366"/>
      <c r="I55" s="367"/>
      <c r="J55" s="22">
        <v>0</v>
      </c>
      <c r="K55" s="22">
        <v>1299203</v>
      </c>
      <c r="L55" s="22">
        <v>1299203</v>
      </c>
      <c r="M55" s="19"/>
      <c r="N55" s="19"/>
      <c r="O55" s="19"/>
    </row>
    <row r="56" spans="1:15" ht="16.5" customHeight="1" x14ac:dyDescent="0.25">
      <c r="A56" s="41"/>
      <c r="B56" s="42"/>
      <c r="C56" s="358" t="s">
        <v>56</v>
      </c>
      <c r="D56" s="358"/>
      <c r="E56" s="358"/>
      <c r="F56" s="358"/>
      <c r="G56" s="358"/>
      <c r="H56" s="358"/>
      <c r="I56" s="359"/>
      <c r="J56" s="34">
        <v>1443869</v>
      </c>
      <c r="K56" s="34">
        <v>1443869</v>
      </c>
      <c r="L56" s="34">
        <v>0</v>
      </c>
      <c r="M56" s="33">
        <v>122</v>
      </c>
      <c r="N56" s="33">
        <v>122</v>
      </c>
      <c r="O56" s="29"/>
    </row>
    <row r="57" spans="1:15" ht="15.75" x14ac:dyDescent="0.25">
      <c r="A57" s="4"/>
      <c r="B57" s="4"/>
      <c r="C57" s="4"/>
      <c r="D57" s="4"/>
      <c r="E57" s="4"/>
      <c r="F57" s="4"/>
      <c r="G57" s="3"/>
      <c r="H57" s="4"/>
      <c r="I57" s="23"/>
      <c r="J57" s="5"/>
      <c r="K57" s="5"/>
      <c r="L57" s="5"/>
      <c r="M57" s="6"/>
      <c r="N57" s="6"/>
      <c r="O57" s="6"/>
    </row>
    <row r="58" spans="1:15" x14ac:dyDescent="0.25">
      <c r="A58" s="13"/>
      <c r="B58" s="13"/>
      <c r="C58" s="24"/>
      <c r="D58" s="13"/>
      <c r="E58" s="13"/>
      <c r="F58" s="13"/>
      <c r="G58" s="24"/>
      <c r="H58" s="13"/>
      <c r="I58" s="6"/>
      <c r="J58" s="6"/>
      <c r="K58" s="6"/>
      <c r="L58" s="6"/>
      <c r="M58" s="6"/>
      <c r="N58" s="6"/>
      <c r="O58" s="6"/>
    </row>
    <row r="62" spans="1:15" x14ac:dyDescent="0.25">
      <c r="J62" s="357" t="s">
        <v>1203</v>
      </c>
      <c r="K62" s="357"/>
      <c r="L62" s="357"/>
      <c r="M62" s="357"/>
    </row>
    <row r="63" spans="1:15" x14ac:dyDescent="0.25">
      <c r="J63" t="s">
        <v>39</v>
      </c>
      <c r="K63" t="s">
        <v>333</v>
      </c>
      <c r="L63" t="s">
        <v>8</v>
      </c>
      <c r="M63" t="s">
        <v>402</v>
      </c>
    </row>
    <row r="64" spans="1:15" x14ac:dyDescent="0.25">
      <c r="C64" t="s">
        <v>19</v>
      </c>
      <c r="D64" t="s">
        <v>20</v>
      </c>
      <c r="J64" s="60">
        <f>SUMIF($D$10:$D$47,$C64,$J$10:$J$47)</f>
        <v>796077</v>
      </c>
      <c r="K64" s="60"/>
      <c r="L64" s="60"/>
      <c r="M64" s="60">
        <f>J64+K64+L64</f>
        <v>796077</v>
      </c>
    </row>
    <row r="65" spans="3:13" x14ac:dyDescent="0.25">
      <c r="C65" t="s">
        <v>21</v>
      </c>
      <c r="D65" t="s">
        <v>374</v>
      </c>
      <c r="J65" s="60">
        <f>SUMIF($D$10:$D$47,$C65,$J$10:$J$47)</f>
        <v>152094</v>
      </c>
      <c r="K65" s="60"/>
      <c r="L65" s="60"/>
      <c r="M65" s="60">
        <f t="shared" ref="M65:M79" si="0">J65+K65+L65</f>
        <v>152094</v>
      </c>
    </row>
    <row r="66" spans="3:13" x14ac:dyDescent="0.25">
      <c r="C66" t="s">
        <v>23</v>
      </c>
      <c r="D66" t="s">
        <v>24</v>
      </c>
      <c r="J66" s="60">
        <f>SUMIF($D$10:$D$47,$C66,$J$10:$J$47)</f>
        <v>317900</v>
      </c>
      <c r="K66" s="60"/>
      <c r="L66" s="60"/>
      <c r="M66" s="60">
        <f t="shared" si="0"/>
        <v>317900</v>
      </c>
    </row>
    <row r="67" spans="3:13" x14ac:dyDescent="0.25">
      <c r="C67" t="s">
        <v>25</v>
      </c>
      <c r="D67" t="s">
        <v>26</v>
      </c>
      <c r="J67" s="60">
        <f>SUMIF($D$10:$D$47,$C67,$J$10:$J$47)</f>
        <v>0</v>
      </c>
      <c r="K67" s="60"/>
      <c r="L67" s="60"/>
      <c r="M67" s="60">
        <f t="shared" si="0"/>
        <v>0</v>
      </c>
    </row>
    <row r="68" spans="3:13" x14ac:dyDescent="0.25">
      <c r="C68" t="s">
        <v>27</v>
      </c>
      <c r="D68" t="s">
        <v>369</v>
      </c>
      <c r="J68" s="60">
        <f>SUMIF($D$10:$D$47,$C68,$J$10:$J$47)</f>
        <v>43881</v>
      </c>
      <c r="K68" s="60"/>
      <c r="L68" s="60"/>
      <c r="M68" s="60">
        <f t="shared" si="0"/>
        <v>43881</v>
      </c>
    </row>
    <row r="69" spans="3:13" x14ac:dyDescent="0.25">
      <c r="C69" t="s">
        <v>28</v>
      </c>
      <c r="D69" t="s">
        <v>370</v>
      </c>
      <c r="J69" s="60">
        <f>SUMIF($D$10:$D$47,$C69,$L$10:$L$47)</f>
        <v>87340</v>
      </c>
      <c r="K69" s="60"/>
      <c r="L69" s="60"/>
      <c r="M69" s="60">
        <f t="shared" si="0"/>
        <v>87340</v>
      </c>
    </row>
    <row r="70" spans="3:13" x14ac:dyDescent="0.25">
      <c r="C70" t="s">
        <v>29</v>
      </c>
      <c r="D70" t="s">
        <v>30</v>
      </c>
      <c r="J70" s="60">
        <f>SUMIF($D$10:$D$47,$C70,$L$10:$L$47)</f>
        <v>44577</v>
      </c>
      <c r="K70" s="60"/>
      <c r="L70" s="60"/>
      <c r="M70" s="60">
        <f t="shared" si="0"/>
        <v>44577</v>
      </c>
    </row>
    <row r="71" spans="3:13" x14ac:dyDescent="0.25">
      <c r="C71" t="s">
        <v>31</v>
      </c>
      <c r="D71" t="s">
        <v>32</v>
      </c>
      <c r="J71" s="60">
        <f>SUMIF($D$10:$D$47,$C71,$L$10:$L$47)</f>
        <v>2000</v>
      </c>
      <c r="K71" s="60"/>
      <c r="L71" s="60"/>
      <c r="M71" s="60">
        <f t="shared" si="0"/>
        <v>2000</v>
      </c>
    </row>
    <row r="72" spans="3:13" s="59" customFormat="1" x14ac:dyDescent="0.25">
      <c r="C72" s="59" t="s">
        <v>375</v>
      </c>
      <c r="D72" s="59" t="s">
        <v>376</v>
      </c>
      <c r="J72" s="171">
        <f>SUM(J73:J79)</f>
        <v>0</v>
      </c>
      <c r="K72" s="171">
        <f t="shared" ref="K72:L72" si="1">SUM(K73:K79)</f>
        <v>0</v>
      </c>
      <c r="L72" s="171">
        <f t="shared" si="1"/>
        <v>0</v>
      </c>
      <c r="M72" s="171">
        <f t="shared" si="0"/>
        <v>0</v>
      </c>
    </row>
    <row r="73" spans="3:13" x14ac:dyDescent="0.25">
      <c r="C73" t="s">
        <v>921</v>
      </c>
      <c r="D73" t="s">
        <v>928</v>
      </c>
      <c r="J73" s="172">
        <f t="shared" ref="J73:J79" si="2">SUMIF($D$10:$D$47,$C73,$N$10:$N$47)</f>
        <v>0</v>
      </c>
      <c r="K73" s="172"/>
      <c r="L73" s="172"/>
      <c r="M73" s="172">
        <f t="shared" si="0"/>
        <v>0</v>
      </c>
    </row>
    <row r="74" spans="3:13" x14ac:dyDescent="0.25">
      <c r="C74" t="s">
        <v>922</v>
      </c>
      <c r="D74" t="s">
        <v>929</v>
      </c>
      <c r="J74" s="172">
        <f t="shared" si="2"/>
        <v>0</v>
      </c>
      <c r="K74" s="172"/>
      <c r="L74" s="172"/>
      <c r="M74" s="172">
        <f t="shared" si="0"/>
        <v>0</v>
      </c>
    </row>
    <row r="75" spans="3:13" x14ac:dyDescent="0.25">
      <c r="C75" t="s">
        <v>923</v>
      </c>
      <c r="D75" t="s">
        <v>930</v>
      </c>
      <c r="J75" s="172">
        <f t="shared" si="2"/>
        <v>0</v>
      </c>
      <c r="K75" s="172"/>
      <c r="L75" s="172"/>
      <c r="M75" s="172">
        <f t="shared" si="0"/>
        <v>0</v>
      </c>
    </row>
    <row r="76" spans="3:13" x14ac:dyDescent="0.25">
      <c r="C76" t="s">
        <v>924</v>
      </c>
      <c r="D76" t="s">
        <v>931</v>
      </c>
      <c r="J76" s="172">
        <f t="shared" si="2"/>
        <v>0</v>
      </c>
      <c r="K76" s="172"/>
      <c r="L76" s="172"/>
      <c r="M76" s="172">
        <f t="shared" si="0"/>
        <v>0</v>
      </c>
    </row>
    <row r="77" spans="3:13" x14ac:dyDescent="0.25">
      <c r="C77" t="s">
        <v>925</v>
      </c>
      <c r="D77" t="s">
        <v>932</v>
      </c>
      <c r="J77" s="172">
        <f t="shared" si="2"/>
        <v>0</v>
      </c>
      <c r="K77" s="172"/>
      <c r="L77" s="172"/>
      <c r="M77" s="172">
        <f t="shared" si="0"/>
        <v>0</v>
      </c>
    </row>
    <row r="78" spans="3:13" x14ac:dyDescent="0.25">
      <c r="C78" t="s">
        <v>926</v>
      </c>
      <c r="D78" t="s">
        <v>933</v>
      </c>
      <c r="J78" s="172">
        <f t="shared" si="2"/>
        <v>0</v>
      </c>
      <c r="K78" s="172"/>
      <c r="L78" s="172"/>
      <c r="M78" s="172">
        <f t="shared" si="0"/>
        <v>0</v>
      </c>
    </row>
    <row r="79" spans="3:13" x14ac:dyDescent="0.25">
      <c r="C79" t="s">
        <v>927</v>
      </c>
      <c r="D79" t="s">
        <v>934</v>
      </c>
      <c r="J79" s="172">
        <f t="shared" si="2"/>
        <v>0</v>
      </c>
      <c r="K79" s="172"/>
      <c r="L79" s="172"/>
      <c r="M79" s="172">
        <f t="shared" si="0"/>
        <v>0</v>
      </c>
    </row>
    <row r="80" spans="3:13" s="59" customFormat="1" x14ac:dyDescent="0.25">
      <c r="D80" s="59" t="s">
        <v>377</v>
      </c>
      <c r="J80" s="171">
        <f>SUM(J64:J72)</f>
        <v>1443869</v>
      </c>
      <c r="K80" s="171">
        <f t="shared" ref="K80:L80" si="3">SUM(K64:K72)</f>
        <v>0</v>
      </c>
      <c r="L80" s="171">
        <f t="shared" si="3"/>
        <v>0</v>
      </c>
      <c r="M80" s="171">
        <f>J80+K80+L80</f>
        <v>1443869</v>
      </c>
    </row>
    <row r="81" spans="3:13" x14ac:dyDescent="0.25">
      <c r="C81" t="s">
        <v>5</v>
      </c>
      <c r="D81" t="s">
        <v>332</v>
      </c>
      <c r="J81" s="60">
        <f>SUMIF($D$10:$D$47,$C81,$K$10:$K$47)</f>
        <v>15923</v>
      </c>
      <c r="K81" s="60"/>
      <c r="L81" s="60"/>
      <c r="M81" s="60">
        <f t="shared" ref="M81:M87" si="4">J81+K81+L81</f>
        <v>15923</v>
      </c>
    </row>
    <row r="82" spans="3:13" x14ac:dyDescent="0.25">
      <c r="C82" t="s">
        <v>6</v>
      </c>
      <c r="D82" t="s">
        <v>7</v>
      </c>
      <c r="J82" s="60">
        <f>SUMIF($D$10:$D$47,$C82,$M$10:$M$47)</f>
        <v>3050</v>
      </c>
      <c r="K82" s="60"/>
      <c r="L82" s="60"/>
      <c r="M82" s="60">
        <f t="shared" si="4"/>
        <v>3050</v>
      </c>
    </row>
    <row r="83" spans="3:13" x14ac:dyDescent="0.25">
      <c r="C83" t="s">
        <v>9</v>
      </c>
      <c r="D83" t="s">
        <v>10</v>
      </c>
      <c r="J83" s="60">
        <f>SUMIF($D$10:$D$47,$C83,$K$10:$K$47)</f>
        <v>0</v>
      </c>
      <c r="K83" s="60"/>
      <c r="L83" s="60"/>
      <c r="M83" s="60">
        <f t="shared" si="4"/>
        <v>0</v>
      </c>
    </row>
    <row r="84" spans="3:13" x14ac:dyDescent="0.25">
      <c r="C84" t="s">
        <v>11</v>
      </c>
      <c r="D84" t="s">
        <v>12</v>
      </c>
      <c r="J84" s="60">
        <f>SUMIF($D$10:$D$47,$C84,$K$10:$K$47)</f>
        <v>122816</v>
      </c>
      <c r="K84" s="60"/>
      <c r="L84" s="60"/>
      <c r="M84" s="60">
        <f t="shared" si="4"/>
        <v>122816</v>
      </c>
    </row>
    <row r="85" spans="3:13" x14ac:dyDescent="0.25">
      <c r="C85" t="s">
        <v>13</v>
      </c>
      <c r="D85" t="s">
        <v>14</v>
      </c>
      <c r="J85" s="60">
        <f>SUMIF($D$10:$D$47,$C85,$M$10:$M$47)</f>
        <v>0</v>
      </c>
      <c r="K85" s="60"/>
      <c r="L85" s="60"/>
      <c r="M85" s="60">
        <f t="shared" si="4"/>
        <v>0</v>
      </c>
    </row>
    <row r="86" spans="3:13" x14ac:dyDescent="0.25">
      <c r="C86" t="s">
        <v>15</v>
      </c>
      <c r="D86" t="s">
        <v>16</v>
      </c>
      <c r="J86" s="60">
        <f>SUMIF($D$10:$D$47,$C86,$K$10:$K$47)</f>
        <v>2877</v>
      </c>
      <c r="K86" s="60"/>
      <c r="L86" s="60"/>
      <c r="M86" s="60">
        <f t="shared" si="4"/>
        <v>2877</v>
      </c>
    </row>
    <row r="87" spans="3:13" x14ac:dyDescent="0.25">
      <c r="C87" t="s">
        <v>17</v>
      </c>
      <c r="D87" t="s">
        <v>18</v>
      </c>
      <c r="J87" s="60">
        <f>SUMIF($D$10:$D$47,$C87,$M$10:$M$47)</f>
        <v>0</v>
      </c>
      <c r="K87" s="60"/>
      <c r="L87" s="60"/>
      <c r="M87" s="60">
        <f t="shared" si="4"/>
        <v>0</v>
      </c>
    </row>
    <row r="88" spans="3:13" s="59" customFormat="1" x14ac:dyDescent="0.25">
      <c r="C88" s="59" t="s">
        <v>40</v>
      </c>
      <c r="D88" s="59" t="s">
        <v>364</v>
      </c>
      <c r="J88" s="171">
        <f>SUM(J89:J96)</f>
        <v>1299203</v>
      </c>
      <c r="K88" s="171">
        <f t="shared" ref="K88:M88" si="5">SUM(K89:K96)</f>
        <v>0</v>
      </c>
      <c r="L88" s="171">
        <f t="shared" si="5"/>
        <v>0</v>
      </c>
      <c r="M88" s="171">
        <f t="shared" si="5"/>
        <v>1299203</v>
      </c>
    </row>
    <row r="89" spans="3:13" x14ac:dyDescent="0.25">
      <c r="C89" t="s">
        <v>907</v>
      </c>
      <c r="D89" t="s">
        <v>908</v>
      </c>
      <c r="J89" s="172">
        <f t="shared" ref="J89:J96" si="6">SUMIF($D$10:$D$47,$C89,$O$10:$O$47)</f>
        <v>0</v>
      </c>
      <c r="K89" s="172"/>
      <c r="L89" s="172"/>
      <c r="M89" s="172">
        <f t="shared" ref="M89:M96" si="7">J89+K89+L89</f>
        <v>0</v>
      </c>
    </row>
    <row r="90" spans="3:13" x14ac:dyDescent="0.25">
      <c r="C90" t="s">
        <v>909</v>
      </c>
      <c r="D90" t="s">
        <v>910</v>
      </c>
      <c r="J90" s="172">
        <f t="shared" si="6"/>
        <v>0</v>
      </c>
      <c r="K90" s="172"/>
      <c r="L90" s="172"/>
      <c r="M90" s="172">
        <f t="shared" si="7"/>
        <v>0</v>
      </c>
    </row>
    <row r="91" spans="3:13" x14ac:dyDescent="0.25">
      <c r="C91" t="s">
        <v>911</v>
      </c>
      <c r="D91" t="s">
        <v>33</v>
      </c>
      <c r="J91" s="172">
        <f t="shared" si="6"/>
        <v>157334</v>
      </c>
      <c r="K91" s="172"/>
      <c r="L91" s="172"/>
      <c r="M91" s="172">
        <f t="shared" si="7"/>
        <v>157334</v>
      </c>
    </row>
    <row r="92" spans="3:13" x14ac:dyDescent="0.25">
      <c r="C92" t="s">
        <v>912</v>
      </c>
      <c r="D92" t="s">
        <v>372</v>
      </c>
      <c r="J92" s="172">
        <f t="shared" si="6"/>
        <v>0</v>
      </c>
      <c r="K92" s="172"/>
      <c r="L92" s="172"/>
      <c r="M92" s="172">
        <f t="shared" si="7"/>
        <v>0</v>
      </c>
    </row>
    <row r="93" spans="3:13" x14ac:dyDescent="0.25">
      <c r="C93" t="s">
        <v>914</v>
      </c>
      <c r="D93" t="s">
        <v>916</v>
      </c>
      <c r="J93" s="172">
        <f t="shared" si="6"/>
        <v>0</v>
      </c>
      <c r="K93" s="172"/>
      <c r="L93" s="172"/>
      <c r="M93" s="172">
        <f t="shared" si="7"/>
        <v>0</v>
      </c>
    </row>
    <row r="94" spans="3:13" x14ac:dyDescent="0.25">
      <c r="C94" t="s">
        <v>915</v>
      </c>
      <c r="D94" t="s">
        <v>913</v>
      </c>
      <c r="J94" s="172">
        <f t="shared" si="6"/>
        <v>1141869</v>
      </c>
      <c r="K94" s="172"/>
      <c r="L94" s="172"/>
      <c r="M94" s="172">
        <f t="shared" si="7"/>
        <v>1141869</v>
      </c>
    </row>
    <row r="95" spans="3:13" x14ac:dyDescent="0.25">
      <c r="C95" t="s">
        <v>917</v>
      </c>
      <c r="D95" t="s">
        <v>918</v>
      </c>
      <c r="J95" s="172">
        <f t="shared" si="6"/>
        <v>0</v>
      </c>
      <c r="K95" s="172"/>
      <c r="L95" s="172"/>
      <c r="M95" s="172">
        <f t="shared" si="7"/>
        <v>0</v>
      </c>
    </row>
    <row r="96" spans="3:13" x14ac:dyDescent="0.25">
      <c r="C96" t="s">
        <v>919</v>
      </c>
      <c r="D96" t="s">
        <v>920</v>
      </c>
      <c r="J96" s="172">
        <f t="shared" si="6"/>
        <v>0</v>
      </c>
      <c r="K96" s="172"/>
      <c r="L96" s="172"/>
      <c r="M96" s="172">
        <f t="shared" si="7"/>
        <v>0</v>
      </c>
    </row>
    <row r="97" spans="4:13" s="59" customFormat="1" x14ac:dyDescent="0.25">
      <c r="D97" s="59" t="s">
        <v>378</v>
      </c>
      <c r="J97" s="171">
        <f>SUM(J81:J88)</f>
        <v>1443869</v>
      </c>
      <c r="K97" s="171">
        <f>SUM(K81:K88)</f>
        <v>0</v>
      </c>
      <c r="L97" s="171">
        <f>SUM(L81:L88)</f>
        <v>0</v>
      </c>
      <c r="M97" s="171">
        <f>J97+K97+L97</f>
        <v>1443869</v>
      </c>
    </row>
    <row r="101" spans="4:13" x14ac:dyDescent="0.25">
      <c r="I101" t="s">
        <v>716</v>
      </c>
      <c r="J101">
        <f>J80-J97</f>
        <v>0</v>
      </c>
      <c r="K101">
        <f t="shared" ref="K101:M101" si="8">K80-K97</f>
        <v>0</v>
      </c>
      <c r="L101">
        <f t="shared" si="8"/>
        <v>0</v>
      </c>
      <c r="M101">
        <f t="shared" si="8"/>
        <v>0</v>
      </c>
    </row>
    <row r="107" spans="4:13" x14ac:dyDescent="0.25">
      <c r="J107" s="60"/>
    </row>
  </sheetData>
  <mergeCells count="24">
    <mergeCell ref="J62:M62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56:I56"/>
    <mergeCell ref="C52:I52"/>
    <mergeCell ref="C53:I53"/>
    <mergeCell ref="A51:H51"/>
    <mergeCell ref="C54:I54"/>
    <mergeCell ref="C55:I55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75"/>
  <sheetViews>
    <sheetView view="pageBreakPreview" zoomScale="44" zoomScaleNormal="100" zoomScaleSheetLayoutView="44" workbookViewId="0">
      <selection activeCell="V26" sqref="V26"/>
    </sheetView>
  </sheetViews>
  <sheetFormatPr defaultRowHeight="15" x14ac:dyDescent="0.25"/>
  <cols>
    <col min="1" max="1" width="7.7109375" customWidth="1"/>
    <col min="2" max="2" width="8.5703125" customWidth="1"/>
    <col min="3" max="3" width="12.85546875" customWidth="1"/>
    <col min="4" max="4" width="8.28515625" customWidth="1"/>
    <col min="5" max="5" width="14.85546875" customWidth="1"/>
    <col min="6" max="6" width="7.7109375" customWidth="1"/>
    <col min="7" max="7" width="14.140625" customWidth="1"/>
    <col min="8" max="8" width="25.140625" customWidth="1"/>
    <col min="9" max="9" width="38.140625" customWidth="1"/>
    <col min="10" max="10" width="13.7109375" customWidth="1"/>
    <col min="11" max="11" width="14.42578125" customWidth="1"/>
    <col min="12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309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570101</v>
      </c>
      <c r="C10" s="210" t="s">
        <v>1187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s="97" customFormat="1" ht="15.75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1195302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253682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1866861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3"/>
      <c r="D14" s="81" t="s">
        <v>27</v>
      </c>
      <c r="E14" s="80"/>
      <c r="F14" s="83"/>
      <c r="G14" s="83"/>
      <c r="H14" s="83"/>
      <c r="I14" s="84" t="s">
        <v>369</v>
      </c>
      <c r="J14" s="85">
        <v>316899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3"/>
      <c r="D15" s="81" t="s">
        <v>28</v>
      </c>
      <c r="E15" s="83" t="s">
        <v>409</v>
      </c>
      <c r="F15" s="83"/>
      <c r="G15" s="83" t="s">
        <v>1258</v>
      </c>
      <c r="H15" s="83" t="s">
        <v>406</v>
      </c>
      <c r="I15" s="84" t="s">
        <v>370</v>
      </c>
      <c r="J15" s="85" t="s">
        <v>1283</v>
      </c>
      <c r="K15" s="85" t="s">
        <v>1283</v>
      </c>
      <c r="L15" s="85">
        <v>10000</v>
      </c>
      <c r="M15" s="85" t="s">
        <v>1283</v>
      </c>
      <c r="N15" s="85" t="s">
        <v>1283</v>
      </c>
      <c r="O15" s="85" t="s">
        <v>1283</v>
      </c>
    </row>
    <row r="16" spans="1:15" s="97" customFormat="1" ht="15.75" x14ac:dyDescent="0.25">
      <c r="A16" s="80"/>
      <c r="B16" s="81"/>
      <c r="C16" s="103"/>
      <c r="D16" s="81" t="s">
        <v>28</v>
      </c>
      <c r="E16" s="83" t="s">
        <v>409</v>
      </c>
      <c r="F16" s="83"/>
      <c r="G16" s="83" t="s">
        <v>113</v>
      </c>
      <c r="H16" s="104" t="s">
        <v>468</v>
      </c>
      <c r="I16" s="84" t="s">
        <v>370</v>
      </c>
      <c r="J16" s="85" t="s">
        <v>1283</v>
      </c>
      <c r="K16" s="85" t="s">
        <v>1283</v>
      </c>
      <c r="L16" s="85">
        <v>51680</v>
      </c>
      <c r="M16" s="85" t="s">
        <v>1283</v>
      </c>
      <c r="N16" s="85" t="s">
        <v>1283</v>
      </c>
      <c r="O16" s="85" t="s">
        <v>1283</v>
      </c>
    </row>
    <row r="17" spans="1:15" s="97" customFormat="1" ht="31.5" x14ac:dyDescent="0.25">
      <c r="A17" s="80"/>
      <c r="B17" s="81"/>
      <c r="C17" s="103"/>
      <c r="D17" s="81" t="s">
        <v>28</v>
      </c>
      <c r="E17" s="50" t="s">
        <v>471</v>
      </c>
      <c r="F17" s="83"/>
      <c r="G17" s="83"/>
      <c r="H17" s="104" t="s">
        <v>1450</v>
      </c>
      <c r="I17" s="84" t="s">
        <v>370</v>
      </c>
      <c r="J17" s="85" t="s">
        <v>1283</v>
      </c>
      <c r="K17" s="85" t="s">
        <v>1283</v>
      </c>
      <c r="L17" s="85">
        <v>26339</v>
      </c>
      <c r="M17" s="85" t="s">
        <v>1283</v>
      </c>
      <c r="N17" s="85" t="s">
        <v>1283</v>
      </c>
      <c r="O17" s="85" t="s">
        <v>1283</v>
      </c>
    </row>
    <row r="18" spans="1:15" s="97" customFormat="1" ht="31.5" x14ac:dyDescent="0.25">
      <c r="A18" s="80"/>
      <c r="B18" s="81"/>
      <c r="C18" s="103"/>
      <c r="D18" s="81" t="s">
        <v>28</v>
      </c>
      <c r="E18" s="50" t="s">
        <v>409</v>
      </c>
      <c r="F18" s="50"/>
      <c r="G18" s="50" t="s">
        <v>114</v>
      </c>
      <c r="H18" s="104" t="s">
        <v>469</v>
      </c>
      <c r="I18" s="84" t="s">
        <v>370</v>
      </c>
      <c r="J18" s="85" t="s">
        <v>1283</v>
      </c>
      <c r="K18" s="85" t="s">
        <v>1283</v>
      </c>
      <c r="L18" s="85">
        <v>80000</v>
      </c>
      <c r="M18" s="85" t="s">
        <v>1283</v>
      </c>
      <c r="N18" s="85" t="s">
        <v>1283</v>
      </c>
      <c r="O18" s="85" t="s">
        <v>1283</v>
      </c>
    </row>
    <row r="19" spans="1:15" s="97" customFormat="1" ht="31.5" x14ac:dyDescent="0.25">
      <c r="A19" s="80"/>
      <c r="B19" s="81"/>
      <c r="C19" s="103"/>
      <c r="D19" s="81" t="s">
        <v>28</v>
      </c>
      <c r="E19" s="50" t="s">
        <v>471</v>
      </c>
      <c r="F19" s="50"/>
      <c r="G19" s="50"/>
      <c r="H19" s="117" t="s">
        <v>1451</v>
      </c>
      <c r="I19" s="84" t="s">
        <v>370</v>
      </c>
      <c r="J19" s="85" t="s">
        <v>1283</v>
      </c>
      <c r="K19" s="85" t="s">
        <v>1283</v>
      </c>
      <c r="L19" s="85">
        <v>10799</v>
      </c>
      <c r="M19" s="85" t="s">
        <v>1283</v>
      </c>
      <c r="N19" s="85" t="s">
        <v>1283</v>
      </c>
      <c r="O19" s="85" t="s">
        <v>1283</v>
      </c>
    </row>
    <row r="20" spans="1:15" s="97" customFormat="1" ht="31.5" x14ac:dyDescent="0.25">
      <c r="A20" s="80"/>
      <c r="B20" s="81"/>
      <c r="C20" s="103"/>
      <c r="D20" s="81" t="s">
        <v>28</v>
      </c>
      <c r="E20" s="50" t="s">
        <v>471</v>
      </c>
      <c r="F20" s="50"/>
      <c r="G20" s="50"/>
      <c r="H20" s="117" t="s">
        <v>1305</v>
      </c>
      <c r="I20" s="84" t="s">
        <v>370</v>
      </c>
      <c r="J20" s="85" t="s">
        <v>1283</v>
      </c>
      <c r="K20" s="85" t="s">
        <v>1283</v>
      </c>
      <c r="L20" s="85">
        <v>30000</v>
      </c>
      <c r="M20" s="85" t="s">
        <v>1283</v>
      </c>
      <c r="N20" s="85" t="s">
        <v>1283</v>
      </c>
      <c r="O20" s="85" t="s">
        <v>1283</v>
      </c>
    </row>
    <row r="21" spans="1:15" s="97" customFormat="1" ht="47.25" x14ac:dyDescent="0.25">
      <c r="A21" s="80"/>
      <c r="B21" s="81"/>
      <c r="C21" s="103"/>
      <c r="D21" s="81" t="s">
        <v>28</v>
      </c>
      <c r="E21" s="50" t="s">
        <v>471</v>
      </c>
      <c r="F21" s="50"/>
      <c r="G21" s="50"/>
      <c r="H21" s="117" t="s">
        <v>1306</v>
      </c>
      <c r="I21" s="84" t="s">
        <v>370</v>
      </c>
      <c r="J21" s="85" t="s">
        <v>1283</v>
      </c>
      <c r="K21" s="85" t="s">
        <v>1283</v>
      </c>
      <c r="L21" s="85">
        <v>30000</v>
      </c>
      <c r="M21" s="85" t="s">
        <v>1283</v>
      </c>
      <c r="N21" s="85" t="s">
        <v>1283</v>
      </c>
      <c r="O21" s="85" t="s">
        <v>1283</v>
      </c>
    </row>
    <row r="22" spans="1:15" s="97" customFormat="1" ht="31.5" x14ac:dyDescent="0.25">
      <c r="A22" s="80"/>
      <c r="B22" s="81"/>
      <c r="C22" s="103"/>
      <c r="D22" s="81"/>
      <c r="E22" s="50" t="s">
        <v>409</v>
      </c>
      <c r="F22" s="50"/>
      <c r="G22" s="50" t="s">
        <v>126</v>
      </c>
      <c r="H22" s="104" t="s">
        <v>1025</v>
      </c>
      <c r="I22" s="84"/>
      <c r="J22" s="85" t="s">
        <v>1283</v>
      </c>
      <c r="K22" s="85" t="s">
        <v>1283</v>
      </c>
      <c r="L22" s="85" t="s">
        <v>1283</v>
      </c>
      <c r="M22" s="85" t="s">
        <v>1283</v>
      </c>
      <c r="N22" s="85" t="s">
        <v>1283</v>
      </c>
      <c r="O22" s="85" t="s">
        <v>1283</v>
      </c>
    </row>
    <row r="23" spans="1:15" s="97" customFormat="1" ht="47.25" x14ac:dyDescent="0.25">
      <c r="A23" s="80"/>
      <c r="B23" s="81"/>
      <c r="C23" s="103"/>
      <c r="D23" s="81" t="s">
        <v>28</v>
      </c>
      <c r="E23" s="50" t="s">
        <v>471</v>
      </c>
      <c r="F23" s="50"/>
      <c r="G23" s="50"/>
      <c r="H23" s="117" t="s">
        <v>1452</v>
      </c>
      <c r="I23" s="84"/>
      <c r="J23" s="85" t="s">
        <v>1283</v>
      </c>
      <c r="K23" s="85" t="s">
        <v>1283</v>
      </c>
      <c r="L23" s="85">
        <v>5082</v>
      </c>
      <c r="M23" s="85" t="s">
        <v>1283</v>
      </c>
      <c r="N23" s="85" t="s">
        <v>1283</v>
      </c>
      <c r="O23" s="85" t="s">
        <v>1283</v>
      </c>
    </row>
    <row r="24" spans="1:15" s="97" customFormat="1" ht="47.25" x14ac:dyDescent="0.25">
      <c r="A24" s="80"/>
      <c r="B24" s="81"/>
      <c r="C24" s="103"/>
      <c r="D24" s="81" t="s">
        <v>28</v>
      </c>
      <c r="E24" s="50" t="s">
        <v>471</v>
      </c>
      <c r="F24" s="50"/>
      <c r="G24" s="50"/>
      <c r="H24" s="104" t="s">
        <v>1453</v>
      </c>
      <c r="I24" s="84"/>
      <c r="J24" s="85" t="s">
        <v>1283</v>
      </c>
      <c r="K24" s="85" t="s">
        <v>1283</v>
      </c>
      <c r="L24" s="85">
        <v>7600</v>
      </c>
      <c r="M24" s="85" t="s">
        <v>1283</v>
      </c>
      <c r="N24" s="85" t="s">
        <v>1283</v>
      </c>
      <c r="O24" s="85" t="s">
        <v>1283</v>
      </c>
    </row>
    <row r="25" spans="1:15" s="97" customFormat="1" ht="31.5" x14ac:dyDescent="0.25">
      <c r="A25" s="80"/>
      <c r="B25" s="81"/>
      <c r="C25" s="82"/>
      <c r="D25" s="81" t="s">
        <v>28</v>
      </c>
      <c r="E25" s="50" t="s">
        <v>409</v>
      </c>
      <c r="F25" s="109"/>
      <c r="G25" s="50" t="s">
        <v>1139</v>
      </c>
      <c r="H25" s="116" t="s">
        <v>896</v>
      </c>
      <c r="I25" s="84" t="s">
        <v>370</v>
      </c>
      <c r="J25" s="85"/>
      <c r="K25" s="85"/>
      <c r="L25" s="85">
        <v>50000</v>
      </c>
      <c r="M25" s="85"/>
      <c r="N25" s="85"/>
      <c r="O25" s="85"/>
    </row>
    <row r="26" spans="1:15" s="97" customFormat="1" ht="47.25" x14ac:dyDescent="0.25">
      <c r="A26" s="80"/>
      <c r="B26" s="81"/>
      <c r="C26" s="107"/>
      <c r="D26" s="81" t="s">
        <v>28</v>
      </c>
      <c r="E26" s="50" t="s">
        <v>471</v>
      </c>
      <c r="F26" s="124"/>
      <c r="G26" s="50"/>
      <c r="H26" s="116" t="s">
        <v>1454</v>
      </c>
      <c r="I26" s="87" t="s">
        <v>370</v>
      </c>
      <c r="J26" s="85" t="s">
        <v>1283</v>
      </c>
      <c r="K26" s="85" t="s">
        <v>1283</v>
      </c>
      <c r="L26" s="85">
        <v>3523</v>
      </c>
      <c r="M26" s="85" t="s">
        <v>1283</v>
      </c>
      <c r="N26" s="85" t="s">
        <v>1283</v>
      </c>
      <c r="O26" s="85" t="s">
        <v>1283</v>
      </c>
    </row>
    <row r="27" spans="1:15" s="97" customFormat="1" ht="31.5" x14ac:dyDescent="0.25">
      <c r="A27" s="80"/>
      <c r="B27" s="81"/>
      <c r="C27" s="107"/>
      <c r="D27" s="81" t="s">
        <v>28</v>
      </c>
      <c r="E27" s="50" t="s">
        <v>409</v>
      </c>
      <c r="F27" s="124"/>
      <c r="G27" s="50" t="s">
        <v>1141</v>
      </c>
      <c r="H27" s="116" t="s">
        <v>1173</v>
      </c>
      <c r="I27" s="87" t="s">
        <v>370</v>
      </c>
      <c r="J27" s="85"/>
      <c r="K27" s="85"/>
      <c r="L27" s="85">
        <v>15043</v>
      </c>
      <c r="M27" s="85"/>
      <c r="N27" s="85"/>
      <c r="O27" s="85"/>
    </row>
    <row r="28" spans="1:15" s="97" customFormat="1" ht="31.5" x14ac:dyDescent="0.25">
      <c r="A28" s="80"/>
      <c r="B28" s="81"/>
      <c r="C28" s="107"/>
      <c r="D28" s="81" t="s">
        <v>28</v>
      </c>
      <c r="E28" s="50" t="s">
        <v>471</v>
      </c>
      <c r="F28" s="124"/>
      <c r="G28" s="50"/>
      <c r="H28" s="116" t="s">
        <v>1455</v>
      </c>
      <c r="I28" s="87" t="s">
        <v>370</v>
      </c>
      <c r="J28" s="85" t="s">
        <v>1283</v>
      </c>
      <c r="K28" s="85" t="s">
        <v>1283</v>
      </c>
      <c r="L28" s="85">
        <v>23159</v>
      </c>
      <c r="M28" s="85" t="s">
        <v>1283</v>
      </c>
      <c r="N28" s="85" t="s">
        <v>1283</v>
      </c>
      <c r="O28" s="85" t="s">
        <v>1283</v>
      </c>
    </row>
    <row r="29" spans="1:15" s="97" customFormat="1" ht="63" x14ac:dyDescent="0.25">
      <c r="A29" s="80"/>
      <c r="B29" s="81"/>
      <c r="C29" s="107"/>
      <c r="D29" s="81" t="s">
        <v>23</v>
      </c>
      <c r="E29" s="50" t="s">
        <v>471</v>
      </c>
      <c r="F29" s="124"/>
      <c r="G29" s="50"/>
      <c r="H29" s="152" t="s">
        <v>1456</v>
      </c>
      <c r="I29" s="87" t="s">
        <v>24</v>
      </c>
      <c r="J29" s="85" t="s">
        <v>1283</v>
      </c>
      <c r="K29" s="85" t="s">
        <v>1283</v>
      </c>
      <c r="L29" s="85" t="s">
        <v>1283</v>
      </c>
      <c r="M29" s="85" t="s">
        <v>1283</v>
      </c>
      <c r="N29" s="85" t="s">
        <v>1283</v>
      </c>
      <c r="O29" s="85" t="s">
        <v>1283</v>
      </c>
    </row>
    <row r="30" spans="1:15" s="97" customFormat="1" ht="63" x14ac:dyDescent="0.25">
      <c r="A30" s="80"/>
      <c r="B30" s="81"/>
      <c r="C30" s="107"/>
      <c r="D30" s="81" t="s">
        <v>28</v>
      </c>
      <c r="E30" s="50" t="s">
        <v>471</v>
      </c>
      <c r="F30" s="124"/>
      <c r="G30" s="50"/>
      <c r="H30" s="152" t="s">
        <v>1457</v>
      </c>
      <c r="I30" s="87" t="s">
        <v>370</v>
      </c>
      <c r="J30" s="85" t="s">
        <v>1283</v>
      </c>
      <c r="K30" s="85" t="s">
        <v>1283</v>
      </c>
      <c r="L30" s="85">
        <v>11369</v>
      </c>
      <c r="M30" s="85" t="s">
        <v>1283</v>
      </c>
      <c r="N30" s="85" t="s">
        <v>1283</v>
      </c>
      <c r="O30" s="85" t="s">
        <v>1283</v>
      </c>
    </row>
    <row r="31" spans="1:15" s="97" customFormat="1" ht="31.5" x14ac:dyDescent="0.25">
      <c r="A31" s="80"/>
      <c r="B31" s="81"/>
      <c r="C31" s="107"/>
      <c r="D31" s="81" t="s">
        <v>28</v>
      </c>
      <c r="E31" s="50" t="s">
        <v>471</v>
      </c>
      <c r="F31" s="124"/>
      <c r="G31" s="50"/>
      <c r="H31" s="116" t="s">
        <v>1458</v>
      </c>
      <c r="I31" s="87" t="s">
        <v>370</v>
      </c>
      <c r="J31" s="85" t="s">
        <v>1283</v>
      </c>
      <c r="K31" s="85" t="s">
        <v>1283</v>
      </c>
      <c r="L31" s="85">
        <v>1628</v>
      </c>
      <c r="M31" s="85" t="s">
        <v>1283</v>
      </c>
      <c r="N31" s="85" t="s">
        <v>1283</v>
      </c>
      <c r="O31" s="85" t="s">
        <v>1283</v>
      </c>
    </row>
    <row r="32" spans="1:15" s="97" customFormat="1" ht="31.5" x14ac:dyDescent="0.25">
      <c r="A32" s="80"/>
      <c r="B32" s="81"/>
      <c r="C32" s="107"/>
      <c r="D32" s="81" t="s">
        <v>28</v>
      </c>
      <c r="E32" s="50" t="s">
        <v>471</v>
      </c>
      <c r="F32" s="124"/>
      <c r="G32" s="50"/>
      <c r="H32" s="116" t="s">
        <v>1459</v>
      </c>
      <c r="I32" s="87" t="s">
        <v>370</v>
      </c>
      <c r="J32" s="85" t="s">
        <v>1283</v>
      </c>
      <c r="K32" s="85" t="s">
        <v>1283</v>
      </c>
      <c r="L32" s="85">
        <v>9807</v>
      </c>
      <c r="M32" s="85" t="s">
        <v>1283</v>
      </c>
      <c r="N32" s="85" t="s">
        <v>1283</v>
      </c>
      <c r="O32" s="85" t="s">
        <v>1283</v>
      </c>
    </row>
    <row r="33" spans="1:15" s="97" customFormat="1" ht="15.75" x14ac:dyDescent="0.25">
      <c r="A33" s="80"/>
      <c r="B33" s="81"/>
      <c r="C33" s="107"/>
      <c r="D33" s="81" t="s">
        <v>28</v>
      </c>
      <c r="E33" s="50" t="s">
        <v>471</v>
      </c>
      <c r="F33" s="124"/>
      <c r="G33" s="50"/>
      <c r="H33" s="116" t="s">
        <v>1517</v>
      </c>
      <c r="I33" s="87" t="s">
        <v>370</v>
      </c>
      <c r="J33" s="85"/>
      <c r="K33" s="85"/>
      <c r="L33" s="85">
        <v>26493</v>
      </c>
      <c r="M33" s="85"/>
      <c r="N33" s="85"/>
      <c r="O33" s="85"/>
    </row>
    <row r="34" spans="1:15" s="97" customFormat="1" ht="31.5" x14ac:dyDescent="0.25">
      <c r="A34" s="118"/>
      <c r="B34" s="119"/>
      <c r="C34" s="314"/>
      <c r="D34" s="119" t="s">
        <v>28</v>
      </c>
      <c r="E34" s="187" t="s">
        <v>409</v>
      </c>
      <c r="F34" s="319"/>
      <c r="G34" s="187" t="s">
        <v>1140</v>
      </c>
      <c r="H34" s="320" t="s">
        <v>860</v>
      </c>
      <c r="I34" s="153" t="s">
        <v>370</v>
      </c>
      <c r="J34" s="121" t="s">
        <v>1283</v>
      </c>
      <c r="K34" s="121" t="s">
        <v>1283</v>
      </c>
      <c r="L34" s="121">
        <v>22047</v>
      </c>
      <c r="M34" s="121" t="s">
        <v>1283</v>
      </c>
      <c r="N34" s="121" t="s">
        <v>1283</v>
      </c>
      <c r="O34" s="121" t="s">
        <v>1283</v>
      </c>
    </row>
    <row r="35" spans="1:15" s="97" customFormat="1" ht="31.5" x14ac:dyDescent="0.25">
      <c r="A35" s="80"/>
      <c r="B35" s="81"/>
      <c r="C35" s="107"/>
      <c r="D35" s="81" t="s">
        <v>28</v>
      </c>
      <c r="E35" s="50" t="s">
        <v>471</v>
      </c>
      <c r="F35" s="124"/>
      <c r="G35" s="50"/>
      <c r="H35" s="116" t="s">
        <v>1460</v>
      </c>
      <c r="I35" s="87" t="s">
        <v>370</v>
      </c>
      <c r="J35" s="85" t="s">
        <v>1283</v>
      </c>
      <c r="K35" s="85" t="s">
        <v>1283</v>
      </c>
      <c r="L35" s="85">
        <v>21413</v>
      </c>
      <c r="M35" s="85" t="s">
        <v>1283</v>
      </c>
      <c r="N35" s="85" t="s">
        <v>1283</v>
      </c>
      <c r="O35" s="85" t="s">
        <v>1283</v>
      </c>
    </row>
    <row r="36" spans="1:15" s="97" customFormat="1" ht="31.5" x14ac:dyDescent="0.25">
      <c r="A36" s="80"/>
      <c r="B36" s="81"/>
      <c r="C36" s="107"/>
      <c r="D36" s="81" t="s">
        <v>28</v>
      </c>
      <c r="E36" s="50" t="s">
        <v>471</v>
      </c>
      <c r="F36" s="124"/>
      <c r="G36" s="50"/>
      <c r="H36" s="116" t="s">
        <v>1461</v>
      </c>
      <c r="I36" s="87" t="s">
        <v>370</v>
      </c>
      <c r="J36" s="85" t="s">
        <v>1283</v>
      </c>
      <c r="K36" s="85" t="s">
        <v>1283</v>
      </c>
      <c r="L36" s="85">
        <v>15337</v>
      </c>
      <c r="M36" s="85" t="s">
        <v>1283</v>
      </c>
      <c r="N36" s="85" t="s">
        <v>1283</v>
      </c>
      <c r="O36" s="85" t="s">
        <v>1283</v>
      </c>
    </row>
    <row r="37" spans="1:15" s="97" customFormat="1" ht="78.75" x14ac:dyDescent="0.25">
      <c r="A37" s="80"/>
      <c r="B37" s="81"/>
      <c r="C37" s="107"/>
      <c r="D37" s="81" t="s">
        <v>28</v>
      </c>
      <c r="E37" s="50" t="s">
        <v>409</v>
      </c>
      <c r="F37" s="124"/>
      <c r="G37" s="50" t="s">
        <v>1142</v>
      </c>
      <c r="H37" s="116" t="s">
        <v>897</v>
      </c>
      <c r="I37" s="87" t="s">
        <v>370</v>
      </c>
      <c r="J37" s="85" t="s">
        <v>1283</v>
      </c>
      <c r="K37" s="85" t="s">
        <v>1283</v>
      </c>
      <c r="L37" s="85">
        <v>10000</v>
      </c>
      <c r="M37" s="85" t="s">
        <v>1283</v>
      </c>
      <c r="N37" s="85" t="s">
        <v>1283</v>
      </c>
      <c r="O37" s="85" t="s">
        <v>1283</v>
      </c>
    </row>
    <row r="38" spans="1:15" s="97" customFormat="1" ht="31.5" x14ac:dyDescent="0.25">
      <c r="A38" s="80"/>
      <c r="B38" s="81"/>
      <c r="C38" s="103"/>
      <c r="D38" s="81" t="s">
        <v>29</v>
      </c>
      <c r="E38" s="50" t="s">
        <v>409</v>
      </c>
      <c r="F38" s="50"/>
      <c r="G38" s="50" t="s">
        <v>1122</v>
      </c>
      <c r="H38" s="104" t="s">
        <v>881</v>
      </c>
      <c r="I38" s="84" t="s">
        <v>30</v>
      </c>
      <c r="J38" s="85" t="s">
        <v>1283</v>
      </c>
      <c r="K38" s="85" t="s">
        <v>1283</v>
      </c>
      <c r="L38" s="85">
        <v>12598</v>
      </c>
      <c r="M38" s="85" t="s">
        <v>1283</v>
      </c>
      <c r="N38" s="85" t="s">
        <v>1283</v>
      </c>
      <c r="O38" s="85" t="s">
        <v>1283</v>
      </c>
    </row>
    <row r="39" spans="1:15" s="97" customFormat="1" ht="47.25" x14ac:dyDescent="0.25">
      <c r="A39" s="80"/>
      <c r="B39" s="81"/>
      <c r="C39" s="103"/>
      <c r="D39" s="81" t="s">
        <v>29</v>
      </c>
      <c r="E39" s="50" t="s">
        <v>409</v>
      </c>
      <c r="F39" s="50"/>
      <c r="G39" s="50" t="s">
        <v>1123</v>
      </c>
      <c r="H39" s="104" t="s">
        <v>882</v>
      </c>
      <c r="I39" s="84" t="s">
        <v>30</v>
      </c>
      <c r="J39" s="85" t="s">
        <v>1283</v>
      </c>
      <c r="K39" s="85" t="s">
        <v>1283</v>
      </c>
      <c r="L39" s="85">
        <v>20000</v>
      </c>
      <c r="M39" s="85" t="s">
        <v>1283</v>
      </c>
      <c r="N39" s="85" t="s">
        <v>1283</v>
      </c>
      <c r="O39" s="85" t="s">
        <v>1283</v>
      </c>
    </row>
    <row r="40" spans="1:15" s="97" customFormat="1" ht="47.25" x14ac:dyDescent="0.25">
      <c r="A40" s="80"/>
      <c r="B40" s="81"/>
      <c r="C40" s="103"/>
      <c r="D40" s="81" t="s">
        <v>29</v>
      </c>
      <c r="E40" s="50" t="s">
        <v>409</v>
      </c>
      <c r="F40" s="50"/>
      <c r="G40" s="50" t="s">
        <v>1124</v>
      </c>
      <c r="H40" s="104" t="s">
        <v>883</v>
      </c>
      <c r="I40" s="84" t="s">
        <v>30</v>
      </c>
      <c r="J40" s="85" t="s">
        <v>1283</v>
      </c>
      <c r="K40" s="85" t="s">
        <v>1283</v>
      </c>
      <c r="L40" s="85">
        <v>34685</v>
      </c>
      <c r="M40" s="85" t="s">
        <v>1283</v>
      </c>
      <c r="N40" s="85" t="s">
        <v>1283</v>
      </c>
      <c r="O40" s="85" t="s">
        <v>1283</v>
      </c>
    </row>
    <row r="41" spans="1:15" s="97" customFormat="1" ht="31.5" x14ac:dyDescent="0.25">
      <c r="A41" s="80"/>
      <c r="B41" s="81"/>
      <c r="C41" s="103"/>
      <c r="D41" s="81" t="s">
        <v>29</v>
      </c>
      <c r="E41" s="50" t="s">
        <v>409</v>
      </c>
      <c r="F41" s="50"/>
      <c r="G41" s="50" t="s">
        <v>1125</v>
      </c>
      <c r="H41" s="104" t="s">
        <v>884</v>
      </c>
      <c r="I41" s="84" t="s">
        <v>30</v>
      </c>
      <c r="J41" s="85" t="s">
        <v>1283</v>
      </c>
      <c r="K41" s="85" t="s">
        <v>1283</v>
      </c>
      <c r="L41" s="85">
        <v>22047</v>
      </c>
      <c r="M41" s="85" t="s">
        <v>1283</v>
      </c>
      <c r="N41" s="85" t="s">
        <v>1283</v>
      </c>
      <c r="O41" s="85" t="s">
        <v>1283</v>
      </c>
    </row>
    <row r="42" spans="1:15" s="97" customFormat="1" ht="31.5" x14ac:dyDescent="0.25">
      <c r="A42" s="80"/>
      <c r="B42" s="81"/>
      <c r="C42" s="103"/>
      <c r="D42" s="81" t="s">
        <v>29</v>
      </c>
      <c r="E42" s="50" t="s">
        <v>409</v>
      </c>
      <c r="F42" s="50"/>
      <c r="G42" s="50" t="s">
        <v>1126</v>
      </c>
      <c r="H42" s="104" t="s">
        <v>1026</v>
      </c>
      <c r="I42" s="84" t="s">
        <v>30</v>
      </c>
      <c r="J42" s="85" t="s">
        <v>1283</v>
      </c>
      <c r="K42" s="85" t="s">
        <v>1283</v>
      </c>
      <c r="L42" s="85">
        <v>6075</v>
      </c>
      <c r="M42" s="85" t="s">
        <v>1283</v>
      </c>
      <c r="N42" s="85" t="s">
        <v>1283</v>
      </c>
      <c r="O42" s="85" t="s">
        <v>1283</v>
      </c>
    </row>
    <row r="43" spans="1:15" s="97" customFormat="1" ht="47.25" x14ac:dyDescent="0.25">
      <c r="A43" s="80"/>
      <c r="B43" s="81"/>
      <c r="C43" s="103"/>
      <c r="D43" s="81" t="s">
        <v>29</v>
      </c>
      <c r="E43" s="50" t="s">
        <v>409</v>
      </c>
      <c r="F43" s="50"/>
      <c r="G43" s="50" t="s">
        <v>1127</v>
      </c>
      <c r="H43" s="104" t="s">
        <v>885</v>
      </c>
      <c r="I43" s="84" t="s">
        <v>30</v>
      </c>
      <c r="J43" s="85" t="s">
        <v>1283</v>
      </c>
      <c r="K43" s="85" t="s">
        <v>1283</v>
      </c>
      <c r="L43" s="85">
        <v>8486</v>
      </c>
      <c r="M43" s="85" t="s">
        <v>1283</v>
      </c>
      <c r="N43" s="85" t="s">
        <v>1283</v>
      </c>
      <c r="O43" s="85" t="s">
        <v>1283</v>
      </c>
    </row>
    <row r="44" spans="1:15" s="97" customFormat="1" ht="15.75" x14ac:dyDescent="0.25">
      <c r="A44" s="80"/>
      <c r="B44" s="81"/>
      <c r="C44" s="103"/>
      <c r="D44" s="81" t="s">
        <v>29</v>
      </c>
      <c r="E44" s="50" t="s">
        <v>409</v>
      </c>
      <c r="F44" s="50"/>
      <c r="G44" s="50" t="s">
        <v>1128</v>
      </c>
      <c r="H44" s="104" t="s">
        <v>886</v>
      </c>
      <c r="I44" s="84" t="s">
        <v>30</v>
      </c>
      <c r="J44" s="85" t="s">
        <v>1283</v>
      </c>
      <c r="K44" s="85" t="s">
        <v>1283</v>
      </c>
      <c r="L44" s="85">
        <v>11567</v>
      </c>
      <c r="M44" s="85" t="s">
        <v>1283</v>
      </c>
      <c r="N44" s="85" t="s">
        <v>1283</v>
      </c>
      <c r="O44" s="85" t="s">
        <v>1283</v>
      </c>
    </row>
    <row r="45" spans="1:15" s="97" customFormat="1" ht="31.5" x14ac:dyDescent="0.25">
      <c r="A45" s="80"/>
      <c r="B45" s="81"/>
      <c r="C45" s="103"/>
      <c r="D45" s="81" t="s">
        <v>29</v>
      </c>
      <c r="E45" s="50" t="s">
        <v>409</v>
      </c>
      <c r="F45" s="50"/>
      <c r="G45" s="50" t="s">
        <v>1129</v>
      </c>
      <c r="H45" s="104" t="s">
        <v>887</v>
      </c>
      <c r="I45" s="84" t="s">
        <v>30</v>
      </c>
      <c r="J45" s="85" t="s">
        <v>1283</v>
      </c>
      <c r="K45" s="85" t="s">
        <v>1283</v>
      </c>
      <c r="L45" s="85">
        <v>4462</v>
      </c>
      <c r="M45" s="85" t="s">
        <v>1283</v>
      </c>
      <c r="N45" s="85" t="s">
        <v>1283</v>
      </c>
      <c r="O45" s="85" t="s">
        <v>1283</v>
      </c>
    </row>
    <row r="46" spans="1:15" s="97" customFormat="1" ht="47.25" x14ac:dyDescent="0.25">
      <c r="A46" s="80"/>
      <c r="B46" s="81"/>
      <c r="C46" s="103"/>
      <c r="D46" s="81" t="s">
        <v>29</v>
      </c>
      <c r="E46" s="50" t="s">
        <v>409</v>
      </c>
      <c r="F46" s="50"/>
      <c r="G46" s="50" t="s">
        <v>1130</v>
      </c>
      <c r="H46" s="104" t="s">
        <v>888</v>
      </c>
      <c r="I46" s="84" t="s">
        <v>30</v>
      </c>
      <c r="J46" s="85" t="s">
        <v>1283</v>
      </c>
      <c r="K46" s="85" t="s">
        <v>1283</v>
      </c>
      <c r="L46" s="85">
        <v>500</v>
      </c>
      <c r="M46" s="85" t="s">
        <v>1283</v>
      </c>
      <c r="N46" s="85" t="s">
        <v>1283</v>
      </c>
      <c r="O46" s="85" t="s">
        <v>1283</v>
      </c>
    </row>
    <row r="47" spans="1:15" s="97" customFormat="1" ht="31.5" x14ac:dyDescent="0.25">
      <c r="A47" s="80"/>
      <c r="B47" s="81"/>
      <c r="C47" s="103"/>
      <c r="D47" s="81" t="s">
        <v>29</v>
      </c>
      <c r="E47" s="50" t="s">
        <v>409</v>
      </c>
      <c r="F47" s="50"/>
      <c r="G47" s="50" t="s">
        <v>1131</v>
      </c>
      <c r="H47" s="104" t="s">
        <v>889</v>
      </c>
      <c r="I47" s="84" t="s">
        <v>30</v>
      </c>
      <c r="J47" s="85" t="s">
        <v>1283</v>
      </c>
      <c r="K47" s="85" t="s">
        <v>1283</v>
      </c>
      <c r="L47" s="85">
        <v>1000</v>
      </c>
      <c r="M47" s="85" t="s">
        <v>1283</v>
      </c>
      <c r="N47" s="85" t="s">
        <v>1283</v>
      </c>
      <c r="O47" s="85" t="s">
        <v>1283</v>
      </c>
    </row>
    <row r="48" spans="1:15" s="97" customFormat="1" ht="31.5" x14ac:dyDescent="0.25">
      <c r="A48" s="80"/>
      <c r="B48" s="81"/>
      <c r="C48" s="103"/>
      <c r="D48" s="81" t="s">
        <v>29</v>
      </c>
      <c r="E48" s="50" t="s">
        <v>409</v>
      </c>
      <c r="F48" s="50"/>
      <c r="G48" s="50" t="s">
        <v>1132</v>
      </c>
      <c r="H48" s="104" t="s">
        <v>890</v>
      </c>
      <c r="I48" s="84" t="s">
        <v>30</v>
      </c>
      <c r="J48" s="85" t="s">
        <v>1283</v>
      </c>
      <c r="K48" s="85" t="s">
        <v>1283</v>
      </c>
      <c r="L48" s="85">
        <v>2000</v>
      </c>
      <c r="M48" s="85" t="s">
        <v>1283</v>
      </c>
      <c r="N48" s="85" t="s">
        <v>1283</v>
      </c>
      <c r="O48" s="85" t="s">
        <v>1283</v>
      </c>
    </row>
    <row r="49" spans="1:15" s="97" customFormat="1" ht="15.75" x14ac:dyDescent="0.25">
      <c r="A49" s="80"/>
      <c r="B49" s="81"/>
      <c r="C49" s="103"/>
      <c r="D49" s="81" t="s">
        <v>29</v>
      </c>
      <c r="E49" s="50" t="s">
        <v>409</v>
      </c>
      <c r="F49" s="83"/>
      <c r="G49" s="50" t="s">
        <v>1265</v>
      </c>
      <c r="H49" s="83" t="s">
        <v>407</v>
      </c>
      <c r="I49" s="84" t="s">
        <v>30</v>
      </c>
      <c r="J49" s="85" t="s">
        <v>1283</v>
      </c>
      <c r="K49" s="85" t="s">
        <v>1283</v>
      </c>
      <c r="L49" s="85">
        <v>10000</v>
      </c>
      <c r="M49" s="85" t="s">
        <v>1283</v>
      </c>
      <c r="N49" s="85" t="s">
        <v>1283</v>
      </c>
      <c r="O49" s="85" t="s">
        <v>1283</v>
      </c>
    </row>
    <row r="50" spans="1:15" s="97" customFormat="1" ht="15.75" x14ac:dyDescent="0.25">
      <c r="A50" s="80"/>
      <c r="B50" s="81"/>
      <c r="C50" s="103"/>
      <c r="D50" s="81"/>
      <c r="E50" s="80"/>
      <c r="F50" s="83"/>
      <c r="G50" s="83"/>
      <c r="H50" s="83"/>
      <c r="I50" s="84"/>
      <c r="J50" s="85" t="s">
        <v>1283</v>
      </c>
      <c r="K50" s="85" t="s">
        <v>1283</v>
      </c>
      <c r="L50" s="85" t="s">
        <v>1283</v>
      </c>
      <c r="M50" s="85" t="s">
        <v>1283</v>
      </c>
      <c r="N50" s="85" t="s">
        <v>1283</v>
      </c>
      <c r="O50" s="85" t="s">
        <v>1283</v>
      </c>
    </row>
    <row r="51" spans="1:15" s="97" customFormat="1" ht="15.75" x14ac:dyDescent="0.25">
      <c r="A51" s="80"/>
      <c r="B51" s="81"/>
      <c r="C51" s="103"/>
      <c r="D51" s="81" t="s">
        <v>11</v>
      </c>
      <c r="E51" s="80"/>
      <c r="F51" s="83"/>
      <c r="G51" s="83"/>
      <c r="H51" s="83"/>
      <c r="I51" s="84" t="s">
        <v>12</v>
      </c>
      <c r="J51" s="85" t="s">
        <v>1283</v>
      </c>
      <c r="K51" s="85">
        <v>1083618</v>
      </c>
      <c r="L51" s="85" t="s">
        <v>1283</v>
      </c>
      <c r="M51" s="85" t="s">
        <v>1283</v>
      </c>
      <c r="N51" s="85" t="s">
        <v>1283</v>
      </c>
      <c r="O51" s="85" t="s">
        <v>1283</v>
      </c>
    </row>
    <row r="52" spans="1:15" s="97" customFormat="1" ht="15.75" x14ac:dyDescent="0.25">
      <c r="A52" s="80"/>
      <c r="B52" s="81"/>
      <c r="C52" s="82"/>
      <c r="D52" s="81" t="s">
        <v>13</v>
      </c>
      <c r="E52" s="80"/>
      <c r="F52" s="83"/>
      <c r="G52" s="83"/>
      <c r="H52" s="83"/>
      <c r="I52" s="84" t="s">
        <v>14</v>
      </c>
      <c r="J52" s="85" t="s">
        <v>1283</v>
      </c>
      <c r="K52" s="85" t="s">
        <v>1283</v>
      </c>
      <c r="L52" s="85" t="s">
        <v>1283</v>
      </c>
      <c r="M52" s="85">
        <v>15000</v>
      </c>
      <c r="N52" s="85" t="s">
        <v>1283</v>
      </c>
      <c r="O52" s="85" t="s">
        <v>1283</v>
      </c>
    </row>
    <row r="53" spans="1:15" s="97" customFormat="1" ht="15.75" x14ac:dyDescent="0.25">
      <c r="A53" s="80"/>
      <c r="B53" s="81"/>
      <c r="C53" s="82"/>
      <c r="D53" s="81" t="s">
        <v>911</v>
      </c>
      <c r="E53" s="80"/>
      <c r="F53" s="83"/>
      <c r="G53" s="83"/>
      <c r="H53" s="83"/>
      <c r="I53" s="84" t="s">
        <v>33</v>
      </c>
      <c r="J53" s="85" t="s">
        <v>1283</v>
      </c>
      <c r="K53" s="85" t="s">
        <v>1283</v>
      </c>
      <c r="L53" s="85" t="s">
        <v>1283</v>
      </c>
      <c r="M53" s="85" t="s">
        <v>1283</v>
      </c>
      <c r="N53" s="85" t="s">
        <v>1283</v>
      </c>
      <c r="O53" s="85">
        <v>1258859</v>
      </c>
    </row>
    <row r="54" spans="1:15" s="97" customFormat="1" ht="15.75" x14ac:dyDescent="0.25">
      <c r="A54" s="80"/>
      <c r="B54" s="81"/>
      <c r="C54" s="82"/>
      <c r="D54" s="81" t="s">
        <v>915</v>
      </c>
      <c r="E54" s="80"/>
      <c r="F54" s="83"/>
      <c r="G54" s="83"/>
      <c r="H54" s="83"/>
      <c r="I54" s="84" t="s">
        <v>913</v>
      </c>
      <c r="J54" s="85" t="s">
        <v>1283</v>
      </c>
      <c r="K54" s="85" t="s">
        <v>1283</v>
      </c>
      <c r="L54" s="85" t="s">
        <v>1283</v>
      </c>
      <c r="M54" s="85" t="s">
        <v>1283</v>
      </c>
      <c r="N54" s="85" t="s">
        <v>1283</v>
      </c>
      <c r="O54" s="85">
        <v>1870006</v>
      </c>
    </row>
    <row r="55" spans="1:15" s="97" customFormat="1" ht="15.75" x14ac:dyDescent="0.25">
      <c r="A55" s="80"/>
      <c r="B55" s="81"/>
      <c r="C55" s="107"/>
      <c r="D55" s="81"/>
      <c r="E55" s="80"/>
      <c r="F55" s="80"/>
      <c r="G55" s="83"/>
      <c r="H55" s="80"/>
      <c r="I55" s="87"/>
      <c r="J55" s="85" t="s">
        <v>1283</v>
      </c>
      <c r="K55" s="85" t="s">
        <v>1283</v>
      </c>
      <c r="L55" s="85" t="s">
        <v>1283</v>
      </c>
      <c r="M55" s="85" t="s">
        <v>1283</v>
      </c>
      <c r="N55" s="85" t="s">
        <v>1283</v>
      </c>
      <c r="O55" s="85" t="s">
        <v>1283</v>
      </c>
    </row>
    <row r="56" spans="1:15" s="97" customFormat="1" ht="15.75" x14ac:dyDescent="0.25">
      <c r="A56" s="80"/>
      <c r="B56" s="81">
        <v>570111</v>
      </c>
      <c r="C56" s="50" t="s">
        <v>1188</v>
      </c>
      <c r="D56" s="81"/>
      <c r="E56" s="80"/>
      <c r="F56" s="80"/>
      <c r="G56" s="83"/>
      <c r="H56" s="80"/>
      <c r="I56" s="87"/>
      <c r="J56" s="85" t="s">
        <v>1283</v>
      </c>
      <c r="K56" s="85" t="s">
        <v>1283</v>
      </c>
      <c r="L56" s="85" t="s">
        <v>1283</v>
      </c>
      <c r="M56" s="85" t="s">
        <v>1283</v>
      </c>
      <c r="N56" s="85" t="s">
        <v>1283</v>
      </c>
      <c r="O56" s="85" t="s">
        <v>1283</v>
      </c>
    </row>
    <row r="57" spans="1:15" s="97" customFormat="1" ht="15.75" x14ac:dyDescent="0.25">
      <c r="A57" s="80"/>
      <c r="B57" s="81"/>
      <c r="C57" s="107"/>
      <c r="D57" s="81" t="s">
        <v>19</v>
      </c>
      <c r="E57" s="83"/>
      <c r="F57" s="80"/>
      <c r="G57" s="83"/>
      <c r="H57" s="80"/>
      <c r="I57" s="87" t="s">
        <v>20</v>
      </c>
      <c r="J57" s="85">
        <v>233320</v>
      </c>
      <c r="K57" s="85" t="s">
        <v>1283</v>
      </c>
      <c r="L57" s="85" t="s">
        <v>1283</v>
      </c>
      <c r="M57" s="85" t="s">
        <v>1283</v>
      </c>
      <c r="N57" s="85" t="s">
        <v>1283</v>
      </c>
      <c r="O57" s="85" t="s">
        <v>1283</v>
      </c>
    </row>
    <row r="58" spans="1:15" s="97" customFormat="1" ht="31.5" x14ac:dyDescent="0.25">
      <c r="A58" s="80"/>
      <c r="B58" s="81"/>
      <c r="C58" s="107"/>
      <c r="D58" s="81" t="s">
        <v>21</v>
      </c>
      <c r="E58" s="83"/>
      <c r="F58" s="124"/>
      <c r="G58" s="83"/>
      <c r="H58" s="124"/>
      <c r="I58" s="87" t="s">
        <v>22</v>
      </c>
      <c r="J58" s="85">
        <v>39498</v>
      </c>
      <c r="K58" s="85" t="s">
        <v>1283</v>
      </c>
      <c r="L58" s="85" t="s">
        <v>1283</v>
      </c>
      <c r="M58" s="85" t="s">
        <v>1283</v>
      </c>
      <c r="N58" s="85" t="s">
        <v>1283</v>
      </c>
      <c r="O58" s="85" t="s">
        <v>1283</v>
      </c>
    </row>
    <row r="59" spans="1:15" s="97" customFormat="1" ht="15.75" x14ac:dyDescent="0.25">
      <c r="A59" s="80"/>
      <c r="B59" s="81"/>
      <c r="C59" s="107"/>
      <c r="D59" s="81" t="s">
        <v>23</v>
      </c>
      <c r="E59" s="83"/>
      <c r="F59" s="124"/>
      <c r="G59" s="83"/>
      <c r="H59" s="124"/>
      <c r="I59" s="87" t="s">
        <v>24</v>
      </c>
      <c r="J59" s="85">
        <v>517366</v>
      </c>
      <c r="K59" s="85" t="s">
        <v>1283</v>
      </c>
      <c r="L59" s="85" t="s">
        <v>1283</v>
      </c>
      <c r="M59" s="85" t="s">
        <v>1283</v>
      </c>
      <c r="N59" s="85" t="s">
        <v>1283</v>
      </c>
      <c r="O59" s="85" t="s">
        <v>1283</v>
      </c>
    </row>
    <row r="60" spans="1:15" s="97" customFormat="1" ht="15.75" x14ac:dyDescent="0.25">
      <c r="A60" s="80"/>
      <c r="B60" s="81"/>
      <c r="C60" s="107"/>
      <c r="D60" s="81"/>
      <c r="E60" s="83" t="s">
        <v>409</v>
      </c>
      <c r="F60" s="124"/>
      <c r="G60" s="83" t="s">
        <v>75</v>
      </c>
      <c r="H60" s="336" t="s">
        <v>470</v>
      </c>
      <c r="I60" s="87"/>
      <c r="J60" s="85" t="s">
        <v>1283</v>
      </c>
      <c r="K60" s="85" t="s">
        <v>1283</v>
      </c>
      <c r="L60" s="85" t="s">
        <v>1283</v>
      </c>
      <c r="M60" s="85" t="s">
        <v>1283</v>
      </c>
      <c r="N60" s="85" t="s">
        <v>1283</v>
      </c>
      <c r="O60" s="85" t="s">
        <v>1283</v>
      </c>
    </row>
    <row r="61" spans="1:15" s="97" customFormat="1" ht="15.75" x14ac:dyDescent="0.25">
      <c r="A61" s="80"/>
      <c r="B61" s="81"/>
      <c r="C61" s="107"/>
      <c r="D61" s="81" t="s">
        <v>23</v>
      </c>
      <c r="E61" s="83"/>
      <c r="F61" s="124"/>
      <c r="G61" s="83"/>
      <c r="H61" s="336"/>
      <c r="I61" s="87" t="s">
        <v>24</v>
      </c>
      <c r="J61" s="85">
        <v>971422</v>
      </c>
      <c r="K61" s="85" t="s">
        <v>1283</v>
      </c>
      <c r="L61" s="85" t="s">
        <v>1283</v>
      </c>
      <c r="M61" s="85" t="s">
        <v>1283</v>
      </c>
      <c r="N61" s="85" t="s">
        <v>1283</v>
      </c>
      <c r="O61" s="85" t="s">
        <v>1283</v>
      </c>
    </row>
    <row r="62" spans="1:15" s="97" customFormat="1" ht="15.75" x14ac:dyDescent="0.25">
      <c r="A62" s="80"/>
      <c r="B62" s="81"/>
      <c r="C62" s="107"/>
      <c r="D62" s="81" t="s">
        <v>28</v>
      </c>
      <c r="E62" s="83"/>
      <c r="F62" s="124"/>
      <c r="G62" s="83"/>
      <c r="H62" s="336"/>
      <c r="I62" s="87" t="s">
        <v>370</v>
      </c>
      <c r="J62" s="85" t="s">
        <v>1283</v>
      </c>
      <c r="K62" s="85" t="s">
        <v>1283</v>
      </c>
      <c r="L62" s="85">
        <v>5144560</v>
      </c>
      <c r="M62" s="85" t="s">
        <v>1283</v>
      </c>
      <c r="N62" s="85" t="s">
        <v>1283</v>
      </c>
      <c r="O62" s="85" t="s">
        <v>1283</v>
      </c>
    </row>
    <row r="63" spans="1:15" s="97" customFormat="1" ht="31.5" x14ac:dyDescent="0.25">
      <c r="A63" s="118"/>
      <c r="B63" s="119"/>
      <c r="C63" s="314"/>
      <c r="D63" s="119" t="s">
        <v>28</v>
      </c>
      <c r="E63" s="187" t="s">
        <v>409</v>
      </c>
      <c r="F63" s="319"/>
      <c r="G63" s="187" t="s">
        <v>1139</v>
      </c>
      <c r="H63" s="320" t="s">
        <v>896</v>
      </c>
      <c r="I63" s="153" t="s">
        <v>370</v>
      </c>
      <c r="J63" s="121" t="s">
        <v>1283</v>
      </c>
      <c r="K63" s="121" t="s">
        <v>1283</v>
      </c>
      <c r="L63" s="121" t="s">
        <v>1283</v>
      </c>
      <c r="M63" s="121" t="s">
        <v>1283</v>
      </c>
      <c r="N63" s="121" t="s">
        <v>1283</v>
      </c>
      <c r="O63" s="121" t="s">
        <v>1283</v>
      </c>
    </row>
    <row r="64" spans="1:15" s="97" customFormat="1" ht="31.5" x14ac:dyDescent="0.25">
      <c r="A64" s="80"/>
      <c r="B64" s="81"/>
      <c r="C64" s="107"/>
      <c r="D64" s="81" t="s">
        <v>28</v>
      </c>
      <c r="E64" s="83" t="s">
        <v>409</v>
      </c>
      <c r="F64" s="124"/>
      <c r="G64" s="50" t="s">
        <v>1140</v>
      </c>
      <c r="H64" s="116" t="s">
        <v>860</v>
      </c>
      <c r="I64" s="87" t="s">
        <v>370</v>
      </c>
      <c r="J64" s="85" t="s">
        <v>1283</v>
      </c>
      <c r="K64" s="85" t="s">
        <v>1283</v>
      </c>
      <c r="L64" s="85" t="s">
        <v>1283</v>
      </c>
      <c r="M64" s="85" t="s">
        <v>1283</v>
      </c>
      <c r="N64" s="85" t="s">
        <v>1283</v>
      </c>
      <c r="O64" s="85" t="s">
        <v>1283</v>
      </c>
    </row>
    <row r="65" spans="1:15" s="97" customFormat="1" ht="31.5" x14ac:dyDescent="0.25">
      <c r="A65" s="80"/>
      <c r="B65" s="81"/>
      <c r="C65" s="107"/>
      <c r="D65" s="81" t="s">
        <v>28</v>
      </c>
      <c r="E65" s="83" t="s">
        <v>409</v>
      </c>
      <c r="F65" s="124"/>
      <c r="G65" s="50" t="s">
        <v>1141</v>
      </c>
      <c r="H65" s="116" t="s">
        <v>1173</v>
      </c>
      <c r="I65" s="87" t="s">
        <v>370</v>
      </c>
      <c r="J65" s="85" t="s">
        <v>1283</v>
      </c>
      <c r="K65" s="85" t="s">
        <v>1283</v>
      </c>
      <c r="L65" s="85" t="s">
        <v>1283</v>
      </c>
      <c r="M65" s="85" t="s">
        <v>1283</v>
      </c>
      <c r="N65" s="85" t="s">
        <v>1283</v>
      </c>
      <c r="O65" s="85" t="s">
        <v>1283</v>
      </c>
    </row>
    <row r="66" spans="1:15" s="97" customFormat="1" ht="78.75" x14ac:dyDescent="0.25">
      <c r="A66" s="80"/>
      <c r="B66" s="81"/>
      <c r="C66" s="107"/>
      <c r="D66" s="81" t="s">
        <v>28</v>
      </c>
      <c r="E66" s="50" t="s">
        <v>409</v>
      </c>
      <c r="F66" s="124"/>
      <c r="G66" s="50" t="s">
        <v>1142</v>
      </c>
      <c r="H66" s="116" t="s">
        <v>897</v>
      </c>
      <c r="I66" s="87" t="s">
        <v>370</v>
      </c>
      <c r="J66" s="85" t="s">
        <v>1283</v>
      </c>
      <c r="K66" s="85" t="s">
        <v>1283</v>
      </c>
      <c r="L66" s="85" t="s">
        <v>1283</v>
      </c>
      <c r="M66" s="85" t="s">
        <v>1283</v>
      </c>
      <c r="N66" s="85" t="s">
        <v>1283</v>
      </c>
      <c r="O66" s="85" t="s">
        <v>1283</v>
      </c>
    </row>
    <row r="67" spans="1:15" s="97" customFormat="1" ht="15.75" x14ac:dyDescent="0.25">
      <c r="A67" s="80"/>
      <c r="B67" s="81"/>
      <c r="C67" s="107"/>
      <c r="D67" s="81" t="s">
        <v>28</v>
      </c>
      <c r="E67" s="83" t="s">
        <v>471</v>
      </c>
      <c r="F67" s="124"/>
      <c r="G67" s="83"/>
      <c r="H67" s="124" t="s">
        <v>1519</v>
      </c>
      <c r="I67" s="87" t="s">
        <v>370</v>
      </c>
      <c r="J67" s="85" t="s">
        <v>1283</v>
      </c>
      <c r="K67" s="85" t="s">
        <v>1283</v>
      </c>
      <c r="L67" s="85">
        <v>3507</v>
      </c>
      <c r="M67" s="85" t="s">
        <v>1283</v>
      </c>
      <c r="N67" s="85" t="s">
        <v>1283</v>
      </c>
      <c r="O67" s="85" t="s">
        <v>1283</v>
      </c>
    </row>
    <row r="68" spans="1:15" s="97" customFormat="1" ht="15.75" x14ac:dyDescent="0.25">
      <c r="A68" s="80"/>
      <c r="B68" s="81"/>
      <c r="C68" s="107"/>
      <c r="D68" s="81" t="s">
        <v>11</v>
      </c>
      <c r="E68" s="83"/>
      <c r="F68" s="124"/>
      <c r="G68" s="83"/>
      <c r="H68" s="124"/>
      <c r="I68" s="87" t="s">
        <v>12</v>
      </c>
      <c r="J68" s="85" t="s">
        <v>1283</v>
      </c>
      <c r="K68" s="85">
        <v>3507</v>
      </c>
      <c r="L68" s="85" t="s">
        <v>1283</v>
      </c>
      <c r="M68" s="85" t="s">
        <v>1283</v>
      </c>
      <c r="N68" s="85" t="s">
        <v>1283</v>
      </c>
      <c r="O68" s="85" t="s">
        <v>1283</v>
      </c>
    </row>
    <row r="69" spans="1:15" s="97" customFormat="1" ht="15.75" x14ac:dyDescent="0.25">
      <c r="A69" s="80"/>
      <c r="B69" s="81"/>
      <c r="C69" s="107"/>
      <c r="D69" s="81" t="s">
        <v>915</v>
      </c>
      <c r="E69" s="80"/>
      <c r="F69" s="107"/>
      <c r="G69" s="83"/>
      <c r="H69" s="107"/>
      <c r="I69" s="87" t="s">
        <v>913</v>
      </c>
      <c r="J69" s="85" t="s">
        <v>1283</v>
      </c>
      <c r="K69" s="85" t="s">
        <v>1283</v>
      </c>
      <c r="L69" s="85" t="s">
        <v>1283</v>
      </c>
      <c r="M69" s="85" t="s">
        <v>1283</v>
      </c>
      <c r="N69" s="85" t="s">
        <v>1283</v>
      </c>
      <c r="O69" s="85">
        <v>6906166</v>
      </c>
    </row>
    <row r="70" spans="1:15" s="97" customFormat="1" ht="15.75" x14ac:dyDescent="0.25">
      <c r="A70" s="80"/>
      <c r="B70" s="81"/>
      <c r="C70" s="103"/>
      <c r="D70" s="81"/>
      <c r="E70" s="80"/>
      <c r="F70" s="83"/>
      <c r="G70" s="83"/>
      <c r="H70" s="83"/>
      <c r="I70" s="87"/>
      <c r="J70" s="85" t="s">
        <v>1283</v>
      </c>
      <c r="K70" s="85" t="s">
        <v>1283</v>
      </c>
      <c r="L70" s="85" t="s">
        <v>1283</v>
      </c>
      <c r="M70" s="85" t="s">
        <v>1283</v>
      </c>
      <c r="N70" s="85" t="s">
        <v>1283</v>
      </c>
      <c r="O70" s="85" t="s">
        <v>1283</v>
      </c>
    </row>
    <row r="71" spans="1:15" s="97" customFormat="1" ht="15.75" x14ac:dyDescent="0.25">
      <c r="A71" s="80"/>
      <c r="B71" s="81"/>
      <c r="C71" s="103"/>
      <c r="D71" s="81"/>
      <c r="E71" s="80"/>
      <c r="F71" s="83" t="s">
        <v>864</v>
      </c>
      <c r="G71" s="83"/>
      <c r="H71" s="83"/>
      <c r="I71" s="87"/>
      <c r="J71" s="85" t="s">
        <v>1283</v>
      </c>
      <c r="K71" s="85" t="s">
        <v>1283</v>
      </c>
      <c r="L71" s="85" t="s">
        <v>1283</v>
      </c>
      <c r="M71" s="85" t="s">
        <v>1283</v>
      </c>
      <c r="N71" s="85" t="s">
        <v>1283</v>
      </c>
      <c r="O71" s="85" t="s">
        <v>1283</v>
      </c>
    </row>
    <row r="72" spans="1:15" s="97" customFormat="1" ht="15.75" x14ac:dyDescent="0.25">
      <c r="A72" s="80"/>
      <c r="B72" s="81">
        <v>570102</v>
      </c>
      <c r="C72" s="83" t="s">
        <v>1363</v>
      </c>
      <c r="D72" s="81"/>
      <c r="E72" s="80"/>
      <c r="F72" s="80"/>
      <c r="G72" s="83"/>
      <c r="H72" s="80"/>
      <c r="I72" s="87"/>
      <c r="J72" s="85" t="s">
        <v>1283</v>
      </c>
      <c r="K72" s="85" t="s">
        <v>1283</v>
      </c>
      <c r="L72" s="85" t="s">
        <v>1283</v>
      </c>
      <c r="M72" s="85" t="s">
        <v>1283</v>
      </c>
      <c r="N72" s="85" t="s">
        <v>1283</v>
      </c>
      <c r="O72" s="85" t="s">
        <v>1283</v>
      </c>
    </row>
    <row r="73" spans="1:15" s="97" customFormat="1" ht="15.75" x14ac:dyDescent="0.25">
      <c r="A73" s="80"/>
      <c r="B73" s="81"/>
      <c r="C73" s="80"/>
      <c r="D73" s="81" t="s">
        <v>19</v>
      </c>
      <c r="E73" s="80"/>
      <c r="F73" s="80"/>
      <c r="G73" s="83"/>
      <c r="H73" s="80"/>
      <c r="I73" s="87" t="s">
        <v>20</v>
      </c>
      <c r="J73" s="85">
        <v>30611</v>
      </c>
      <c r="K73" s="85" t="s">
        <v>1283</v>
      </c>
      <c r="L73" s="85" t="s">
        <v>1283</v>
      </c>
      <c r="M73" s="85" t="s">
        <v>1283</v>
      </c>
      <c r="N73" s="85" t="s">
        <v>1283</v>
      </c>
      <c r="O73" s="85" t="s">
        <v>1283</v>
      </c>
    </row>
    <row r="74" spans="1:15" s="97" customFormat="1" ht="31.5" x14ac:dyDescent="0.25">
      <c r="A74" s="80"/>
      <c r="B74" s="81"/>
      <c r="C74" s="80"/>
      <c r="D74" s="81" t="s">
        <v>21</v>
      </c>
      <c r="E74" s="80"/>
      <c r="F74" s="80"/>
      <c r="G74" s="83"/>
      <c r="H74" s="80"/>
      <c r="I74" s="87" t="s">
        <v>22</v>
      </c>
      <c r="J74" s="85">
        <v>4780</v>
      </c>
      <c r="K74" s="85" t="s">
        <v>1283</v>
      </c>
      <c r="L74" s="85" t="s">
        <v>1283</v>
      </c>
      <c r="M74" s="85" t="s">
        <v>1283</v>
      </c>
      <c r="N74" s="85" t="s">
        <v>1283</v>
      </c>
      <c r="O74" s="85" t="s">
        <v>1283</v>
      </c>
    </row>
    <row r="75" spans="1:15" s="97" customFormat="1" ht="15.75" x14ac:dyDescent="0.25">
      <c r="A75" s="80"/>
      <c r="B75" s="81"/>
      <c r="C75" s="103"/>
      <c r="D75" s="81" t="s">
        <v>23</v>
      </c>
      <c r="E75" s="80"/>
      <c r="F75" s="83"/>
      <c r="G75" s="83"/>
      <c r="H75" s="83"/>
      <c r="I75" s="87" t="s">
        <v>24</v>
      </c>
      <c r="J75" s="85">
        <v>224079</v>
      </c>
      <c r="K75" s="85" t="s">
        <v>1283</v>
      </c>
      <c r="L75" s="85" t="s">
        <v>1283</v>
      </c>
      <c r="M75" s="85" t="s">
        <v>1283</v>
      </c>
      <c r="N75" s="85" t="s">
        <v>1283</v>
      </c>
      <c r="O75" s="85" t="s">
        <v>1283</v>
      </c>
    </row>
    <row r="76" spans="1:15" s="97" customFormat="1" ht="15.75" x14ac:dyDescent="0.25">
      <c r="A76" s="80"/>
      <c r="B76" s="81"/>
      <c r="C76" s="103"/>
      <c r="D76" s="81" t="s">
        <v>28</v>
      </c>
      <c r="E76" s="83" t="s">
        <v>471</v>
      </c>
      <c r="F76" s="83"/>
      <c r="G76" s="83"/>
      <c r="H76" s="83" t="s">
        <v>1518</v>
      </c>
      <c r="I76" s="87" t="s">
        <v>370</v>
      </c>
      <c r="J76" s="85" t="s">
        <v>1283</v>
      </c>
      <c r="K76" s="85" t="s">
        <v>1283</v>
      </c>
      <c r="L76" s="85">
        <v>11049</v>
      </c>
      <c r="M76" s="85" t="s">
        <v>1283</v>
      </c>
      <c r="N76" s="85" t="s">
        <v>1283</v>
      </c>
      <c r="O76" s="85" t="s">
        <v>1283</v>
      </c>
    </row>
    <row r="77" spans="1:15" s="97" customFormat="1" ht="47.25" x14ac:dyDescent="0.25">
      <c r="A77" s="80"/>
      <c r="B77" s="81"/>
      <c r="C77" s="103"/>
      <c r="D77" s="81"/>
      <c r="E77" s="50" t="s">
        <v>471</v>
      </c>
      <c r="F77" s="83"/>
      <c r="G77" s="83"/>
      <c r="H77" s="104" t="s">
        <v>1366</v>
      </c>
      <c r="I77" s="87"/>
      <c r="J77" s="85" t="s">
        <v>1283</v>
      </c>
      <c r="K77" s="85" t="s">
        <v>1283</v>
      </c>
      <c r="L77" s="85" t="s">
        <v>1283</v>
      </c>
      <c r="M77" s="85" t="s">
        <v>1283</v>
      </c>
      <c r="N77" s="85" t="s">
        <v>1283</v>
      </c>
      <c r="O77" s="85" t="s">
        <v>1283</v>
      </c>
    </row>
    <row r="78" spans="1:15" s="97" customFormat="1" ht="15.75" x14ac:dyDescent="0.25">
      <c r="A78" s="80"/>
      <c r="B78" s="81"/>
      <c r="C78" s="103"/>
      <c r="D78" s="81" t="s">
        <v>28</v>
      </c>
      <c r="E78" s="50"/>
      <c r="F78" s="83"/>
      <c r="G78" s="83"/>
      <c r="H78" s="104"/>
      <c r="I78" s="87" t="s">
        <v>370</v>
      </c>
      <c r="J78" s="51" t="s">
        <v>1283</v>
      </c>
      <c r="K78" s="51" t="s">
        <v>1283</v>
      </c>
      <c r="L78" s="51">
        <v>12000</v>
      </c>
      <c r="M78" s="51" t="s">
        <v>1283</v>
      </c>
      <c r="N78" s="51" t="s">
        <v>1283</v>
      </c>
      <c r="O78" s="51" t="s">
        <v>1283</v>
      </c>
    </row>
    <row r="79" spans="1:15" ht="15.75" x14ac:dyDescent="0.25">
      <c r="A79" s="7"/>
      <c r="B79" s="12"/>
      <c r="C79" s="7"/>
      <c r="D79" s="12" t="s">
        <v>29</v>
      </c>
      <c r="E79" s="50"/>
      <c r="F79" s="83"/>
      <c r="G79" s="83"/>
      <c r="H79" s="104"/>
      <c r="I79" s="14" t="s">
        <v>30</v>
      </c>
      <c r="J79" s="51" t="s">
        <v>1283</v>
      </c>
      <c r="K79" s="51" t="s">
        <v>1283</v>
      </c>
      <c r="L79" s="51">
        <v>41373</v>
      </c>
      <c r="M79" s="51" t="s">
        <v>1283</v>
      </c>
      <c r="N79" s="51" t="s">
        <v>1283</v>
      </c>
      <c r="O79" s="51" t="s">
        <v>1283</v>
      </c>
    </row>
    <row r="80" spans="1:15" ht="15.75" x14ac:dyDescent="0.25">
      <c r="A80" s="7"/>
      <c r="B80" s="12"/>
      <c r="C80" s="7"/>
      <c r="D80" s="12" t="s">
        <v>11</v>
      </c>
      <c r="E80" s="7"/>
      <c r="F80" s="8"/>
      <c r="G80" s="8"/>
      <c r="H80" s="8"/>
      <c r="I80" s="86" t="s">
        <v>12</v>
      </c>
      <c r="J80" s="51" t="s">
        <v>1283</v>
      </c>
      <c r="K80" s="51">
        <v>323892</v>
      </c>
      <c r="L80" s="51" t="s">
        <v>1283</v>
      </c>
      <c r="M80" s="51" t="s">
        <v>1283</v>
      </c>
      <c r="N80" s="51" t="s">
        <v>1283</v>
      </c>
      <c r="O80" s="51" t="s">
        <v>1283</v>
      </c>
    </row>
    <row r="81" spans="1:15" ht="15.75" x14ac:dyDescent="0.25">
      <c r="A81" s="203"/>
      <c r="B81" s="12"/>
      <c r="C81" s="25"/>
      <c r="D81" s="12"/>
      <c r="E81" s="7"/>
      <c r="F81" s="9"/>
      <c r="G81" s="44"/>
      <c r="H81" s="9"/>
      <c r="I81" s="44"/>
      <c r="J81" s="51" t="s">
        <v>1283</v>
      </c>
      <c r="K81" s="51" t="s">
        <v>1283</v>
      </c>
      <c r="L81" s="51" t="s">
        <v>1283</v>
      </c>
      <c r="M81" s="51" t="s">
        <v>1283</v>
      </c>
      <c r="N81" s="51" t="s">
        <v>1283</v>
      </c>
      <c r="O81" s="51" t="s">
        <v>1283</v>
      </c>
    </row>
    <row r="82" spans="1:15" ht="15.75" x14ac:dyDescent="0.25">
      <c r="A82" s="7"/>
      <c r="B82" s="12"/>
      <c r="C82" s="11"/>
      <c r="D82" s="12"/>
      <c r="E82" s="7"/>
      <c r="F82" s="8"/>
      <c r="G82" s="8"/>
      <c r="H82" s="8"/>
      <c r="I82" s="46"/>
      <c r="J82" s="85" t="s">
        <v>1283</v>
      </c>
      <c r="K82" s="85" t="s">
        <v>1283</v>
      </c>
      <c r="L82" s="85" t="s">
        <v>1283</v>
      </c>
      <c r="M82" s="85" t="s">
        <v>1283</v>
      </c>
      <c r="N82" s="85" t="s">
        <v>1283</v>
      </c>
      <c r="O82" s="85" t="s">
        <v>1283</v>
      </c>
    </row>
    <row r="83" spans="1:15" ht="15.75" x14ac:dyDescent="0.25">
      <c r="A83" s="7"/>
      <c r="B83" s="12"/>
      <c r="C83" s="7"/>
      <c r="D83" s="12"/>
      <c r="E83" s="7"/>
      <c r="F83" s="7"/>
      <c r="G83" s="19"/>
      <c r="H83" s="7"/>
      <c r="I83" s="304"/>
      <c r="J83" s="55"/>
      <c r="K83" s="54"/>
      <c r="L83" s="52"/>
      <c r="M83" s="54"/>
      <c r="N83" s="52"/>
      <c r="O83" s="54"/>
    </row>
    <row r="84" spans="1:15" ht="15.75" x14ac:dyDescent="0.25">
      <c r="A84" s="26"/>
      <c r="B84" s="27"/>
      <c r="C84" s="26"/>
      <c r="D84" s="27"/>
      <c r="E84" s="26"/>
      <c r="F84" s="26"/>
      <c r="G84" s="28"/>
      <c r="H84" s="26"/>
      <c r="I84" s="29"/>
      <c r="J84" s="30"/>
      <c r="K84" s="31"/>
      <c r="L84" s="32"/>
      <c r="M84" s="31"/>
      <c r="N84" s="32"/>
      <c r="O84" s="31"/>
    </row>
    <row r="85" spans="1:15" ht="78.75" customHeight="1" x14ac:dyDescent="0.25">
      <c r="A85" s="361" t="s">
        <v>309</v>
      </c>
      <c r="B85" s="362"/>
      <c r="C85" s="362"/>
      <c r="D85" s="362"/>
      <c r="E85" s="362"/>
      <c r="F85" s="362"/>
      <c r="G85" s="362"/>
      <c r="H85" s="363"/>
      <c r="I85" s="2" t="s">
        <v>45</v>
      </c>
      <c r="J85" s="2" t="s">
        <v>4</v>
      </c>
      <c r="K85" s="2" t="s">
        <v>3</v>
      </c>
      <c r="L85" s="2" t="s">
        <v>34</v>
      </c>
      <c r="M85" s="2" t="s">
        <v>43</v>
      </c>
      <c r="N85" s="2" t="s">
        <v>51</v>
      </c>
      <c r="O85" s="2" t="s">
        <v>44</v>
      </c>
    </row>
    <row r="86" spans="1:15" ht="16.5" customHeight="1" x14ac:dyDescent="0.25">
      <c r="A86" s="35"/>
      <c r="B86" s="36"/>
      <c r="C86" s="369" t="s">
        <v>52</v>
      </c>
      <c r="D86" s="369"/>
      <c r="E86" s="369"/>
      <c r="F86" s="369"/>
      <c r="G86" s="369"/>
      <c r="H86" s="369"/>
      <c r="I86" s="370"/>
      <c r="J86" s="20">
        <v>5653820</v>
      </c>
      <c r="K86" s="20">
        <v>1411017</v>
      </c>
      <c r="L86" s="21">
        <v>-4242803</v>
      </c>
      <c r="M86" s="86"/>
      <c r="N86" s="86"/>
      <c r="O86" s="86"/>
    </row>
    <row r="87" spans="1:15" ht="16.5" customHeight="1" x14ac:dyDescent="0.25">
      <c r="A87" s="37"/>
      <c r="B87" s="38"/>
      <c r="C87" s="366" t="s">
        <v>53</v>
      </c>
      <c r="D87" s="366"/>
      <c r="E87" s="366"/>
      <c r="F87" s="366"/>
      <c r="G87" s="366"/>
      <c r="H87" s="366"/>
      <c r="I87" s="367"/>
      <c r="J87" s="22">
        <v>5807228</v>
      </c>
      <c r="K87" s="22">
        <v>15000</v>
      </c>
      <c r="L87" s="22">
        <v>-5792228</v>
      </c>
      <c r="M87" s="19"/>
      <c r="N87" s="19"/>
      <c r="O87" s="19"/>
    </row>
    <row r="88" spans="1:15" ht="16.5" customHeight="1" x14ac:dyDescent="0.25">
      <c r="A88" s="39"/>
      <c r="B88" s="40"/>
      <c r="C88" s="364" t="s">
        <v>54</v>
      </c>
      <c r="D88" s="364"/>
      <c r="E88" s="364"/>
      <c r="F88" s="364"/>
      <c r="G88" s="364"/>
      <c r="H88" s="364"/>
      <c r="I88" s="365"/>
      <c r="J88" s="21">
        <v>11461048</v>
      </c>
      <c r="K88" s="21">
        <v>1426017</v>
      </c>
      <c r="L88" s="21">
        <v>-10035031</v>
      </c>
      <c r="M88" s="86"/>
      <c r="N88" s="86"/>
      <c r="O88" s="86"/>
    </row>
    <row r="89" spans="1:15" ht="16.5" customHeight="1" x14ac:dyDescent="0.25">
      <c r="A89" s="37"/>
      <c r="B89" s="38"/>
      <c r="C89" s="366" t="s">
        <v>55</v>
      </c>
      <c r="D89" s="366"/>
      <c r="E89" s="366"/>
      <c r="F89" s="366"/>
      <c r="G89" s="366"/>
      <c r="H89" s="366"/>
      <c r="I89" s="367"/>
      <c r="J89" s="22">
        <v>0</v>
      </c>
      <c r="K89" s="22">
        <v>10035031</v>
      </c>
      <c r="L89" s="22">
        <v>10035031</v>
      </c>
      <c r="M89" s="19"/>
      <c r="N89" s="19"/>
      <c r="O89" s="19"/>
    </row>
    <row r="90" spans="1:15" ht="16.5" customHeight="1" x14ac:dyDescent="0.25">
      <c r="A90" s="41"/>
      <c r="B90" s="42"/>
      <c r="C90" s="358" t="s">
        <v>56</v>
      </c>
      <c r="D90" s="358"/>
      <c r="E90" s="358"/>
      <c r="F90" s="358"/>
      <c r="G90" s="358"/>
      <c r="H90" s="358"/>
      <c r="I90" s="359"/>
      <c r="J90" s="34">
        <v>11461048</v>
      </c>
      <c r="K90" s="34">
        <v>11461048</v>
      </c>
      <c r="L90" s="34">
        <v>0</v>
      </c>
      <c r="M90" s="33">
        <v>263</v>
      </c>
      <c r="N90" s="33">
        <v>263</v>
      </c>
      <c r="O90" s="29"/>
    </row>
    <row r="91" spans="1:15" ht="15.75" x14ac:dyDescent="0.25">
      <c r="A91" s="4"/>
      <c r="B91" s="4"/>
      <c r="C91" s="4"/>
      <c r="D91" s="4"/>
      <c r="E91" s="4"/>
      <c r="F91" s="4"/>
      <c r="G91" s="3"/>
      <c r="H91" s="4"/>
      <c r="I91" s="23"/>
      <c r="J91" s="5"/>
      <c r="K91" s="5"/>
      <c r="L91" s="5"/>
      <c r="M91" s="6"/>
      <c r="N91" s="6"/>
      <c r="O91" s="6"/>
    </row>
    <row r="92" spans="1:15" x14ac:dyDescent="0.25">
      <c r="A92" s="13"/>
      <c r="B92" s="13"/>
      <c r="C92" s="24"/>
      <c r="D92" s="13"/>
      <c r="E92" s="13"/>
      <c r="F92" s="13"/>
      <c r="G92" s="24"/>
      <c r="H92" s="13"/>
      <c r="I92" s="6"/>
      <c r="J92" s="6"/>
      <c r="K92" s="6"/>
      <c r="L92" s="6"/>
      <c r="M92" s="6"/>
      <c r="N92" s="6"/>
      <c r="O92" s="6"/>
    </row>
    <row r="96" spans="1:15" x14ac:dyDescent="0.25">
      <c r="J96" s="357" t="s">
        <v>1203</v>
      </c>
      <c r="K96" s="357"/>
      <c r="L96" s="357"/>
      <c r="M96" s="357"/>
    </row>
    <row r="97" spans="3:13" x14ac:dyDescent="0.25">
      <c r="J97" t="s">
        <v>39</v>
      </c>
      <c r="K97" t="s">
        <v>333</v>
      </c>
      <c r="L97" t="s">
        <v>8</v>
      </c>
      <c r="M97" t="s">
        <v>402</v>
      </c>
    </row>
    <row r="98" spans="3:13" x14ac:dyDescent="0.25">
      <c r="C98" t="s">
        <v>19</v>
      </c>
      <c r="D98" t="s">
        <v>20</v>
      </c>
      <c r="J98" s="60">
        <f>SUMIF($D$10:$D$70,$C98,$J$10:$J$70)</f>
        <v>1428622</v>
      </c>
      <c r="K98" s="60">
        <f>SUMIF($D$72:$D$83,$C98,$J$72:$J$83)</f>
        <v>30611</v>
      </c>
      <c r="L98" s="60"/>
      <c r="M98" s="60">
        <f>J98+K98+L98</f>
        <v>1459233</v>
      </c>
    </row>
    <row r="99" spans="3:13" x14ac:dyDescent="0.25">
      <c r="C99" t="s">
        <v>21</v>
      </c>
      <c r="D99" t="s">
        <v>374</v>
      </c>
      <c r="J99" s="60">
        <f>SUMIF($D$10:$D$70,$C99,$J$10:$J$70)</f>
        <v>293180</v>
      </c>
      <c r="K99" s="60">
        <f>SUMIF($D$72:$D$83,$C99,$J$72:$J$83)</f>
        <v>4780</v>
      </c>
      <c r="L99" s="60"/>
      <c r="M99" s="60">
        <f t="shared" ref="M99:M113" si="0">J99+K99+L99</f>
        <v>297960</v>
      </c>
    </row>
    <row r="100" spans="3:13" x14ac:dyDescent="0.25">
      <c r="C100" t="s">
        <v>23</v>
      </c>
      <c r="D100" t="s">
        <v>24</v>
      </c>
      <c r="J100" s="60">
        <f>SUMIF($D$10:$D$70,$C100,$J$10:$J$70)</f>
        <v>3355649</v>
      </c>
      <c r="K100" s="60">
        <f>SUMIF($D$72:$D$83,$C100,$J$72:$J$83)</f>
        <v>224079</v>
      </c>
      <c r="L100" s="60"/>
      <c r="M100" s="60">
        <f t="shared" si="0"/>
        <v>3579728</v>
      </c>
    </row>
    <row r="101" spans="3:13" x14ac:dyDescent="0.25">
      <c r="C101" t="s">
        <v>25</v>
      </c>
      <c r="D101" t="s">
        <v>26</v>
      </c>
      <c r="J101" s="60">
        <f>SUMIF($D$10:$D$70,$C101,$J$10:$J$70)</f>
        <v>0</v>
      </c>
      <c r="K101" s="60">
        <f>SUMIF($D$72:$D$83,$C101,$J$72:$J$83)</f>
        <v>0</v>
      </c>
      <c r="L101" s="60"/>
      <c r="M101" s="60">
        <f t="shared" si="0"/>
        <v>0</v>
      </c>
    </row>
    <row r="102" spans="3:13" x14ac:dyDescent="0.25">
      <c r="C102" t="s">
        <v>27</v>
      </c>
      <c r="D102" t="s">
        <v>369</v>
      </c>
      <c r="J102" s="60">
        <f>SUMIF($D$10:$D$70,$C102,$J$10:$J$70)</f>
        <v>316899</v>
      </c>
      <c r="K102" s="60">
        <f>SUMIF($D$72:$D$83,$C102,$J$72:$J$83)</f>
        <v>0</v>
      </c>
      <c r="L102" s="60"/>
      <c r="M102" s="60">
        <f t="shared" si="0"/>
        <v>316899</v>
      </c>
    </row>
    <row r="103" spans="3:13" x14ac:dyDescent="0.25">
      <c r="C103" t="s">
        <v>28</v>
      </c>
      <c r="D103" t="s">
        <v>370</v>
      </c>
      <c r="J103" s="60">
        <f>SUMIF($D$10:$D$70,$C103,$L$10:$L$70)</f>
        <v>5609386</v>
      </c>
      <c r="K103" s="60">
        <f>SUMIF($D$72:$D$83,$C103,$L$72:$L$83)</f>
        <v>23049</v>
      </c>
      <c r="L103" s="60"/>
      <c r="M103" s="60">
        <f t="shared" si="0"/>
        <v>5632435</v>
      </c>
    </row>
    <row r="104" spans="3:13" x14ac:dyDescent="0.25">
      <c r="C104" t="s">
        <v>29</v>
      </c>
      <c r="D104" t="s">
        <v>30</v>
      </c>
      <c r="J104" s="60">
        <f>SUMIF($D$10:$D$70,$C104,$L$10:$L$70)</f>
        <v>133420</v>
      </c>
      <c r="K104" s="60">
        <f>SUMIF($D$72:$D$83,$C104,$L$72:$L$83)</f>
        <v>41373</v>
      </c>
      <c r="L104" s="60"/>
      <c r="M104" s="60">
        <f t="shared" si="0"/>
        <v>174793</v>
      </c>
    </row>
    <row r="105" spans="3:13" x14ac:dyDescent="0.25">
      <c r="C105" t="s">
        <v>31</v>
      </c>
      <c r="D105" t="s">
        <v>32</v>
      </c>
      <c r="J105" s="60">
        <f>SUMIF($D$10:$D$70,$C105,$L$10:$L$70)</f>
        <v>0</v>
      </c>
      <c r="K105" s="60">
        <f>SUMIF($D$72:$D$83,$C105,$L$72:$L$83)</f>
        <v>0</v>
      </c>
      <c r="L105" s="60"/>
      <c r="M105" s="60">
        <f t="shared" si="0"/>
        <v>0</v>
      </c>
    </row>
    <row r="106" spans="3:13" s="59" customFormat="1" x14ac:dyDescent="0.25">
      <c r="C106" s="59" t="s">
        <v>375</v>
      </c>
      <c r="D106" s="59" t="s">
        <v>376</v>
      </c>
      <c r="J106" s="171">
        <f>SUM(J107:J113)</f>
        <v>0</v>
      </c>
      <c r="K106" s="171">
        <f t="shared" ref="K106:L106" si="1">SUM(K107:K113)</f>
        <v>0</v>
      </c>
      <c r="L106" s="171">
        <f t="shared" si="1"/>
        <v>0</v>
      </c>
      <c r="M106" s="171">
        <f t="shared" si="0"/>
        <v>0</v>
      </c>
    </row>
    <row r="107" spans="3:13" x14ac:dyDescent="0.25">
      <c r="C107" t="s">
        <v>921</v>
      </c>
      <c r="D107" t="s">
        <v>928</v>
      </c>
      <c r="J107" s="172">
        <f t="shared" ref="J107:J113" si="2">SUMIF($D$10:$D$70,$C107,$N$10:$N$70)</f>
        <v>0</v>
      </c>
      <c r="K107" s="172">
        <f t="shared" ref="K107:K113" si="3">SUMIF($D$72:$D$83,$C107,$N$72:$N$83)</f>
        <v>0</v>
      </c>
      <c r="L107" s="172"/>
      <c r="M107" s="172">
        <f t="shared" si="0"/>
        <v>0</v>
      </c>
    </row>
    <row r="108" spans="3:13" x14ac:dyDescent="0.25">
      <c r="C108" t="s">
        <v>922</v>
      </c>
      <c r="D108" t="s">
        <v>929</v>
      </c>
      <c r="J108" s="172">
        <f t="shared" si="2"/>
        <v>0</v>
      </c>
      <c r="K108" s="172">
        <f t="shared" si="3"/>
        <v>0</v>
      </c>
      <c r="L108" s="172"/>
      <c r="M108" s="172">
        <f t="shared" si="0"/>
        <v>0</v>
      </c>
    </row>
    <row r="109" spans="3:13" x14ac:dyDescent="0.25">
      <c r="C109" t="s">
        <v>923</v>
      </c>
      <c r="D109" t="s">
        <v>930</v>
      </c>
      <c r="J109" s="172">
        <f t="shared" si="2"/>
        <v>0</v>
      </c>
      <c r="K109" s="172">
        <f t="shared" si="3"/>
        <v>0</v>
      </c>
      <c r="L109" s="172"/>
      <c r="M109" s="172">
        <f t="shared" si="0"/>
        <v>0</v>
      </c>
    </row>
    <row r="110" spans="3:13" x14ac:dyDescent="0.25">
      <c r="C110" t="s">
        <v>924</v>
      </c>
      <c r="D110" t="s">
        <v>931</v>
      </c>
      <c r="J110" s="172">
        <f t="shared" si="2"/>
        <v>0</v>
      </c>
      <c r="K110" s="172">
        <f t="shared" si="3"/>
        <v>0</v>
      </c>
      <c r="L110" s="172"/>
      <c r="M110" s="172">
        <f t="shared" si="0"/>
        <v>0</v>
      </c>
    </row>
    <row r="111" spans="3:13" x14ac:dyDescent="0.25">
      <c r="C111" t="s">
        <v>925</v>
      </c>
      <c r="D111" t="s">
        <v>932</v>
      </c>
      <c r="J111" s="172">
        <f t="shared" si="2"/>
        <v>0</v>
      </c>
      <c r="K111" s="172">
        <f t="shared" si="3"/>
        <v>0</v>
      </c>
      <c r="L111" s="172"/>
      <c r="M111" s="172">
        <f t="shared" si="0"/>
        <v>0</v>
      </c>
    </row>
    <row r="112" spans="3:13" x14ac:dyDescent="0.25">
      <c r="C112" t="s">
        <v>926</v>
      </c>
      <c r="D112" t="s">
        <v>933</v>
      </c>
      <c r="J112" s="172">
        <f t="shared" si="2"/>
        <v>0</v>
      </c>
      <c r="K112" s="172">
        <f t="shared" si="3"/>
        <v>0</v>
      </c>
      <c r="L112" s="172"/>
      <c r="M112" s="172">
        <f t="shared" si="0"/>
        <v>0</v>
      </c>
    </row>
    <row r="113" spans="3:13" x14ac:dyDescent="0.25">
      <c r="C113" t="s">
        <v>927</v>
      </c>
      <c r="D113" t="s">
        <v>934</v>
      </c>
      <c r="J113" s="172">
        <f t="shared" si="2"/>
        <v>0</v>
      </c>
      <c r="K113" s="172">
        <f t="shared" si="3"/>
        <v>0</v>
      </c>
      <c r="L113" s="172"/>
      <c r="M113" s="172">
        <f t="shared" si="0"/>
        <v>0</v>
      </c>
    </row>
    <row r="114" spans="3:13" s="59" customFormat="1" x14ac:dyDescent="0.25">
      <c r="D114" s="59" t="s">
        <v>377</v>
      </c>
      <c r="J114" s="171">
        <f>SUM(J98:J106)</f>
        <v>11137156</v>
      </c>
      <c r="K114" s="171">
        <f t="shared" ref="K114:L114" si="4">SUM(K98:K106)</f>
        <v>323892</v>
      </c>
      <c r="L114" s="171">
        <f t="shared" si="4"/>
        <v>0</v>
      </c>
      <c r="M114" s="171">
        <f>J114+K114+L114</f>
        <v>11461048</v>
      </c>
    </row>
    <row r="115" spans="3:13" x14ac:dyDescent="0.25">
      <c r="C115" t="s">
        <v>5</v>
      </c>
      <c r="D115" t="s">
        <v>332</v>
      </c>
      <c r="J115" s="60">
        <f>SUMIF($D$10:$D$70,$C115,$K$10:$K$70)</f>
        <v>0</v>
      </c>
      <c r="K115" s="60">
        <f>SUMIF($D$72:$D$83,$C115,$K$72:$K$83)</f>
        <v>0</v>
      </c>
      <c r="L115" s="60"/>
      <c r="M115" s="60">
        <f t="shared" ref="M115:M121" si="5">J115+K115+L115</f>
        <v>0</v>
      </c>
    </row>
    <row r="116" spans="3:13" x14ac:dyDescent="0.25">
      <c r="C116" t="s">
        <v>6</v>
      </c>
      <c r="D116" t="s">
        <v>7</v>
      </c>
      <c r="J116" s="60">
        <f>SUMIF($D$10:$D$70,$C116,$M$10:$M$70)</f>
        <v>0</v>
      </c>
      <c r="K116" s="60">
        <f>SUMIF($D$72:$D$83,$C116,$M$72:$M$83)</f>
        <v>0</v>
      </c>
      <c r="L116" s="60"/>
      <c r="M116" s="60">
        <f t="shared" si="5"/>
        <v>0</v>
      </c>
    </row>
    <row r="117" spans="3:13" x14ac:dyDescent="0.25">
      <c r="C117" t="s">
        <v>9</v>
      </c>
      <c r="D117" t="s">
        <v>10</v>
      </c>
      <c r="J117" s="60">
        <f>SUMIF($D$10:$D$70,$C117,$K$10:$K$70)</f>
        <v>0</v>
      </c>
      <c r="K117" s="60">
        <f>SUMIF($D$72:$D$83,$C117,$K$72:$K$83)</f>
        <v>0</v>
      </c>
      <c r="L117" s="60"/>
      <c r="M117" s="60">
        <f t="shared" si="5"/>
        <v>0</v>
      </c>
    </row>
    <row r="118" spans="3:13" x14ac:dyDescent="0.25">
      <c r="C118" t="s">
        <v>11</v>
      </c>
      <c r="D118" t="s">
        <v>12</v>
      </c>
      <c r="J118" s="60">
        <f>SUMIF($D$10:$D$70,$C118,$K$10:$K$70)</f>
        <v>1087125</v>
      </c>
      <c r="K118" s="60">
        <f>SUMIF($D$72:$D$83,$C118,$K$72:$K$83)</f>
        <v>323892</v>
      </c>
      <c r="L118" s="60"/>
      <c r="M118" s="60">
        <f t="shared" si="5"/>
        <v>1411017</v>
      </c>
    </row>
    <row r="119" spans="3:13" x14ac:dyDescent="0.25">
      <c r="C119" t="s">
        <v>13</v>
      </c>
      <c r="D119" t="s">
        <v>14</v>
      </c>
      <c r="J119" s="60">
        <f>SUMIF($D$10:$D$70,$C119,$M$10:$M$70)</f>
        <v>15000</v>
      </c>
      <c r="K119" s="60">
        <f>SUMIF($D$72:$D$83,$C119,$M$72:$M$83)</f>
        <v>0</v>
      </c>
      <c r="L119" s="60"/>
      <c r="M119" s="60">
        <f t="shared" si="5"/>
        <v>15000</v>
      </c>
    </row>
    <row r="120" spans="3:13" x14ac:dyDescent="0.25">
      <c r="C120" t="s">
        <v>15</v>
      </c>
      <c r="D120" t="s">
        <v>16</v>
      </c>
      <c r="J120" s="60">
        <f>SUMIF($D$10:$D$70,$C120,$K$10:$K$70)</f>
        <v>0</v>
      </c>
      <c r="K120" s="60">
        <f>SUMIF($D$72:$D$83,$C120,$K$72:$K$83)</f>
        <v>0</v>
      </c>
      <c r="L120" s="60"/>
      <c r="M120" s="60">
        <f t="shared" si="5"/>
        <v>0</v>
      </c>
    </row>
    <row r="121" spans="3:13" x14ac:dyDescent="0.25">
      <c r="C121" t="s">
        <v>17</v>
      </c>
      <c r="D121" t="s">
        <v>18</v>
      </c>
      <c r="J121" s="60">
        <f>SUMIF($D$10:$D$70,$C121,$M$10:$M$70)</f>
        <v>0</v>
      </c>
      <c r="K121" s="60">
        <f>SUMIF($D$72:$D$83,$C121,$M$72:$M$83)</f>
        <v>0</v>
      </c>
      <c r="L121" s="60"/>
      <c r="M121" s="60">
        <f t="shared" si="5"/>
        <v>0</v>
      </c>
    </row>
    <row r="122" spans="3:13" s="59" customFormat="1" x14ac:dyDescent="0.25">
      <c r="C122" s="59" t="s">
        <v>40</v>
      </c>
      <c r="D122" s="59" t="s">
        <v>364</v>
      </c>
      <c r="J122" s="171">
        <f>SUM(J123:J130)</f>
        <v>10035031</v>
      </c>
      <c r="K122" s="171">
        <f t="shared" ref="K122:M122" si="6">SUM(K123:K130)</f>
        <v>0</v>
      </c>
      <c r="L122" s="171">
        <f t="shared" si="6"/>
        <v>0</v>
      </c>
      <c r="M122" s="60">
        <f t="shared" si="6"/>
        <v>10035031</v>
      </c>
    </row>
    <row r="123" spans="3:13" x14ac:dyDescent="0.25">
      <c r="C123" t="s">
        <v>907</v>
      </c>
      <c r="D123" t="s">
        <v>908</v>
      </c>
      <c r="J123" s="172">
        <f t="shared" ref="J123:J130" si="7">SUMIF($D$10:$D$70,$C123,$O$10:$O$70)</f>
        <v>0</v>
      </c>
      <c r="K123" s="172">
        <f t="shared" ref="K123:K130" si="8">SUMIF($D$72:$D$83,$C123,$O$72:$O$83)</f>
        <v>0</v>
      </c>
      <c r="L123" s="172"/>
      <c r="M123" s="172">
        <f t="shared" ref="M123:M130" si="9">J123+K123+L123</f>
        <v>0</v>
      </c>
    </row>
    <row r="124" spans="3:13" x14ac:dyDescent="0.25">
      <c r="C124" t="s">
        <v>909</v>
      </c>
      <c r="D124" t="s">
        <v>910</v>
      </c>
      <c r="J124" s="172">
        <f t="shared" si="7"/>
        <v>0</v>
      </c>
      <c r="K124" s="172">
        <f t="shared" si="8"/>
        <v>0</v>
      </c>
      <c r="L124" s="172"/>
      <c r="M124" s="172">
        <f t="shared" si="9"/>
        <v>0</v>
      </c>
    </row>
    <row r="125" spans="3:13" x14ac:dyDescent="0.25">
      <c r="C125" t="s">
        <v>911</v>
      </c>
      <c r="D125" t="s">
        <v>33</v>
      </c>
      <c r="J125" s="172">
        <f t="shared" si="7"/>
        <v>1258859</v>
      </c>
      <c r="K125" s="172">
        <f t="shared" si="8"/>
        <v>0</v>
      </c>
      <c r="L125" s="172"/>
      <c r="M125" s="172">
        <f t="shared" si="9"/>
        <v>1258859</v>
      </c>
    </row>
    <row r="126" spans="3:13" x14ac:dyDescent="0.25">
      <c r="C126" t="s">
        <v>912</v>
      </c>
      <c r="D126" t="s">
        <v>372</v>
      </c>
      <c r="J126" s="172">
        <f t="shared" si="7"/>
        <v>0</v>
      </c>
      <c r="K126" s="172">
        <f t="shared" si="8"/>
        <v>0</v>
      </c>
      <c r="L126" s="172"/>
      <c r="M126" s="172">
        <f t="shared" si="9"/>
        <v>0</v>
      </c>
    </row>
    <row r="127" spans="3:13" x14ac:dyDescent="0.25">
      <c r="C127" t="s">
        <v>914</v>
      </c>
      <c r="D127" t="s">
        <v>916</v>
      </c>
      <c r="J127" s="172">
        <f t="shared" si="7"/>
        <v>0</v>
      </c>
      <c r="K127" s="172">
        <f t="shared" si="8"/>
        <v>0</v>
      </c>
      <c r="L127" s="172"/>
      <c r="M127" s="172">
        <f t="shared" si="9"/>
        <v>0</v>
      </c>
    </row>
    <row r="128" spans="3:13" x14ac:dyDescent="0.25">
      <c r="C128" t="s">
        <v>915</v>
      </c>
      <c r="D128" t="s">
        <v>913</v>
      </c>
      <c r="J128" s="172">
        <f t="shared" si="7"/>
        <v>8776172</v>
      </c>
      <c r="K128" s="172">
        <f t="shared" si="8"/>
        <v>0</v>
      </c>
      <c r="L128" s="172"/>
      <c r="M128" s="172">
        <f t="shared" si="9"/>
        <v>8776172</v>
      </c>
    </row>
    <row r="129" spans="3:13" x14ac:dyDescent="0.25">
      <c r="C129" t="s">
        <v>917</v>
      </c>
      <c r="D129" t="s">
        <v>918</v>
      </c>
      <c r="J129" s="172">
        <f t="shared" si="7"/>
        <v>0</v>
      </c>
      <c r="K129" s="172">
        <f t="shared" si="8"/>
        <v>0</v>
      </c>
      <c r="L129" s="172"/>
      <c r="M129" s="172">
        <f t="shared" si="9"/>
        <v>0</v>
      </c>
    </row>
    <row r="130" spans="3:13" x14ac:dyDescent="0.25">
      <c r="C130" t="s">
        <v>919</v>
      </c>
      <c r="D130" t="s">
        <v>920</v>
      </c>
      <c r="J130" s="172">
        <f t="shared" si="7"/>
        <v>0</v>
      </c>
      <c r="K130" s="172">
        <f t="shared" si="8"/>
        <v>0</v>
      </c>
      <c r="L130" s="172"/>
      <c r="M130" s="172">
        <f t="shared" si="9"/>
        <v>0</v>
      </c>
    </row>
    <row r="131" spans="3:13" s="59" customFormat="1" x14ac:dyDescent="0.25">
      <c r="D131" s="59" t="s">
        <v>378</v>
      </c>
      <c r="J131" s="171">
        <f>SUM(J115:J122)</f>
        <v>11137156</v>
      </c>
      <c r="K131" s="171">
        <f>SUM(K115:K122)</f>
        <v>323892</v>
      </c>
      <c r="L131" s="171">
        <f>SUM(L115:L122)</f>
        <v>0</v>
      </c>
      <c r="M131" s="171">
        <f>J131+K131+L131</f>
        <v>11461048</v>
      </c>
    </row>
    <row r="132" spans="3:13" x14ac:dyDescent="0.25">
      <c r="I132" t="s">
        <v>716</v>
      </c>
      <c r="J132">
        <f>J114-J131</f>
        <v>0</v>
      </c>
      <c r="K132">
        <f t="shared" ref="K132:M132" si="10">K114-K131</f>
        <v>0</v>
      </c>
      <c r="L132">
        <f t="shared" si="10"/>
        <v>0</v>
      </c>
      <c r="M132">
        <f t="shared" si="10"/>
        <v>0</v>
      </c>
    </row>
    <row r="133" spans="3:13" x14ac:dyDescent="0.25">
      <c r="C133" s="59" t="s">
        <v>614</v>
      </c>
    </row>
    <row r="134" spans="3:13" x14ac:dyDescent="0.25">
      <c r="J134" s="357" t="s">
        <v>1203</v>
      </c>
      <c r="K134" s="357"/>
      <c r="L134" s="357"/>
      <c r="M134" s="357"/>
    </row>
    <row r="135" spans="3:13" x14ac:dyDescent="0.25">
      <c r="J135" t="s">
        <v>39</v>
      </c>
      <c r="K135" t="s">
        <v>333</v>
      </c>
      <c r="L135" t="s">
        <v>8</v>
      </c>
      <c r="M135" s="1" t="s">
        <v>402</v>
      </c>
    </row>
    <row r="136" spans="3:13" x14ac:dyDescent="0.25">
      <c r="C136" t="s">
        <v>19</v>
      </c>
      <c r="D136" t="s">
        <v>20</v>
      </c>
      <c r="J136" s="60">
        <f>J98+'25'!J64+'24'!J50+'23'!J129+'22'!J53+'21'!J67+'20'!J61+'19'!J56+'18'!J58+'17'!J55+'16'!J48+'15'!J46+'14'!J112+'13'!J45+'12'!J63+'11'!J59+'10'!J57+'9'!J62+'8'!J48+'7'!J57+'6'!J47+'5'!J52+'4'!J53+'3'!J57+'2'!J57+'1'!J52</f>
        <v>22431235</v>
      </c>
      <c r="K136" s="60">
        <f>K98+'25'!K64+'24'!K50+'23'!K129+'22'!K53+'21'!K67+'20'!K61+'19'!K56+'18'!K58+'17'!K55+'16'!K48+'15'!K46+'14'!K112+'13'!K45+'12'!K63+'11'!K59+'10'!K57+'9'!K62+'8'!K48+'7'!K57+'6'!K47+'5'!K52+'4'!K53+'3'!K57+'2'!K57+'1'!K52</f>
        <v>951933</v>
      </c>
      <c r="L136" s="60">
        <f>L98+'25'!L64+'24'!L50+'23'!L129+'22'!L53+'21'!L67+'20'!L61+'19'!L56+'18'!L58+'17'!L55+'16'!L48+'15'!L46+'14'!L112+'13'!L45+'12'!L63+'11'!L59+'10'!L57+'9'!L62+'8'!L48+'7'!L57+'6'!L47+'5'!L52+'4'!L53+'3'!L57+'2'!L57+'1'!L52</f>
        <v>0</v>
      </c>
      <c r="M136" s="60">
        <f>SUM(J136:L136)</f>
        <v>23383168</v>
      </c>
    </row>
    <row r="137" spans="3:13" x14ac:dyDescent="0.25">
      <c r="C137" t="s">
        <v>21</v>
      </c>
      <c r="D137" t="s">
        <v>374</v>
      </c>
      <c r="J137" s="60">
        <f>J99+'25'!J65+'24'!J51+'23'!J130+'22'!J54+'21'!J68+'20'!J62+'19'!J57+'18'!J59+'17'!J56+'16'!J49+'15'!J47+'14'!J113+'13'!J46+'12'!J64+'11'!J60+'10'!J58+'9'!J63+'8'!J49+'7'!J58+'6'!J48+'5'!J53+'4'!J54+'3'!J58+'2'!J58+'1'!J53</f>
        <v>4093453</v>
      </c>
      <c r="K137" s="60">
        <f>K99+'25'!K65+'24'!K51+'23'!K130+'22'!K54+'21'!K68+'20'!K62+'19'!K57+'18'!K59+'17'!K56+'16'!K49+'15'!K47+'14'!K113+'13'!K46+'12'!K64+'11'!K60+'10'!K58+'9'!K63+'8'!K49+'7'!K58+'6'!K48+'5'!K53+'4'!K54+'3'!K58+'2'!K58+'1'!K53</f>
        <v>197510</v>
      </c>
      <c r="L137" s="60">
        <f>L99+'25'!L65+'24'!L51+'23'!L130+'22'!L54+'21'!L68+'20'!L62+'19'!L57+'18'!L59+'17'!L56+'16'!L49+'15'!L47+'14'!L113+'13'!L46+'12'!L64+'11'!L60+'10'!L58+'9'!L63+'8'!L49+'7'!L58+'6'!L48+'5'!L53+'4'!L54+'3'!L58+'2'!L58+'1'!L53</f>
        <v>0</v>
      </c>
      <c r="M137" s="60">
        <f t="shared" ref="M137:M169" si="11">SUM(J137:L137)</f>
        <v>4290963</v>
      </c>
    </row>
    <row r="138" spans="3:13" x14ac:dyDescent="0.25">
      <c r="C138" t="s">
        <v>23</v>
      </c>
      <c r="D138" t="s">
        <v>24</v>
      </c>
      <c r="J138" s="60">
        <f>J100+'25'!J66+'24'!J52+'23'!J131+'22'!J55+'21'!J69+'20'!J63+'19'!J58+'18'!J60+'17'!J57+'16'!J50+'15'!J48+'14'!J114+'13'!J47+'12'!J65+'11'!J61+'10'!J59+'9'!J64+'8'!J50+'7'!J59+'6'!J49+'5'!J54+'4'!J55+'3'!J59+'2'!J59+'1'!J54</f>
        <v>15527249</v>
      </c>
      <c r="K138" s="60">
        <f>K100+'25'!K66+'24'!K52+'23'!K131+'22'!K55+'21'!K69+'20'!K63+'19'!K58+'18'!K60+'17'!K57+'16'!K50+'15'!K48+'14'!K114+'13'!K47+'12'!K65+'11'!K61+'10'!K59+'9'!K64+'8'!K50+'7'!K59+'6'!K49+'5'!K54+'4'!K55+'3'!K59+'2'!K59+'1'!K54</f>
        <v>1127477</v>
      </c>
      <c r="L138" s="60">
        <f>L100+'25'!L66+'24'!L52+'23'!L131+'22'!L55+'21'!L69+'20'!L63+'19'!L58+'18'!L60+'17'!L57+'16'!L50+'15'!L48+'14'!L114+'13'!L47+'12'!L65+'11'!L61+'10'!L59+'9'!L64+'8'!L50+'7'!L59+'6'!L49+'5'!L54+'4'!L55+'3'!L59+'2'!L59+'1'!L54</f>
        <v>0</v>
      </c>
      <c r="M138" s="60">
        <f t="shared" si="11"/>
        <v>16654726</v>
      </c>
    </row>
    <row r="139" spans="3:13" x14ac:dyDescent="0.25">
      <c r="C139" t="s">
        <v>25</v>
      </c>
      <c r="D139" t="s">
        <v>26</v>
      </c>
      <c r="J139" s="60">
        <f>J101+'25'!J67+'24'!J53+'23'!J132+'22'!J56+'21'!J70+'20'!J64+'19'!J59+'18'!J61+'17'!J58+'16'!J51+'15'!J49+'14'!J115+'13'!J48+'12'!J66+'11'!J62+'10'!J60+'9'!J65+'8'!J51+'7'!J60+'6'!J50+'5'!J55+'4'!J56+'3'!J60+'2'!J60+'1'!J55</f>
        <v>10806</v>
      </c>
      <c r="K139" s="60">
        <f>K101+'25'!K67+'24'!K53+'23'!K132+'22'!K56+'21'!K70+'20'!K64+'19'!K59+'18'!K61+'17'!K58+'16'!K51+'15'!K49+'14'!K115+'13'!K48+'12'!K66+'11'!K62+'10'!K60+'9'!K65+'8'!K51+'7'!K60+'6'!K50+'5'!K55+'4'!K56+'3'!K60+'2'!K60+'1'!K55</f>
        <v>8692</v>
      </c>
      <c r="L139" s="60">
        <f>L101+'25'!L67+'24'!L53+'23'!L132+'22'!L56+'21'!L70+'20'!L64+'19'!L59+'18'!L61+'17'!L58+'16'!L51+'15'!L49+'14'!L115+'13'!L48+'12'!L66+'11'!L62+'10'!L60+'9'!L65+'8'!L51+'7'!L60+'6'!L50+'5'!L55+'4'!L56+'3'!L60+'2'!L60+'1'!L55</f>
        <v>0</v>
      </c>
      <c r="M139" s="60">
        <f t="shared" si="11"/>
        <v>19498</v>
      </c>
    </row>
    <row r="140" spans="3:13" x14ac:dyDescent="0.25">
      <c r="C140" t="s">
        <v>27</v>
      </c>
      <c r="D140" t="s">
        <v>369</v>
      </c>
      <c r="J140" s="60">
        <f>J102+'25'!J68+'24'!J54+'23'!J133+'22'!J57+'21'!J71+'20'!J65+'19'!J60+'18'!J62+'17'!J59+'16'!J52+'15'!J50+'14'!J116+'13'!J49+'12'!J67+'11'!J63+'10'!J61+'9'!J66+'8'!J52+'7'!J61+'6'!J51+'5'!J56+'4'!J57+'3'!J61+'2'!J61+'1'!J56</f>
        <v>1773402</v>
      </c>
      <c r="K140" s="60">
        <f>K102+'25'!K68+'24'!K54+'23'!K133+'22'!K57+'21'!K71+'20'!K65+'19'!K60+'18'!K62+'17'!K59+'16'!K52+'15'!K50+'14'!K116+'13'!K49+'12'!K67+'11'!K63+'10'!K61+'9'!K66+'8'!K52+'7'!K61+'6'!K51+'5'!K56+'4'!K57+'3'!K61+'2'!K61+'1'!K56</f>
        <v>8645</v>
      </c>
      <c r="L140" s="60">
        <f>L102+'25'!L68+'24'!L54+'23'!L133+'22'!L57+'21'!L71+'20'!L65+'19'!L60+'18'!L62+'17'!L59+'16'!L52+'15'!L50+'14'!L116+'13'!L49+'12'!L67+'11'!L63+'10'!L61+'9'!L66+'8'!L52+'7'!L61+'6'!L51+'5'!L56+'4'!L57+'3'!L61+'2'!L61+'1'!L56</f>
        <v>0</v>
      </c>
      <c r="M140" s="60">
        <f t="shared" si="11"/>
        <v>1782047</v>
      </c>
    </row>
    <row r="141" spans="3:13" x14ac:dyDescent="0.25">
      <c r="C141" t="s">
        <v>28</v>
      </c>
      <c r="D141" t="s">
        <v>370</v>
      </c>
      <c r="J141" s="60">
        <f>J103+'25'!J69+'24'!J55+'23'!J134+'22'!J58+'21'!J72+'20'!J66+'19'!J61+'18'!J63+'17'!J60+'16'!J53+'15'!J51+'14'!J117+'13'!J50+'12'!J68+'11'!J64+'10'!J62+'9'!J67+'8'!J53+'7'!J62+'6'!J52+'5'!J57+'4'!J58+'3'!J62+'2'!J62+'1'!J57</f>
        <v>8307767</v>
      </c>
      <c r="K141" s="60">
        <f>K103+'25'!K69+'24'!K55+'23'!K134+'22'!K58+'21'!K72+'20'!K66+'19'!K61+'18'!K63+'17'!K60+'16'!K53+'15'!K51+'14'!K117+'13'!K50+'12'!K68+'11'!K64+'10'!K62+'9'!K67+'8'!K53+'7'!K62+'6'!K52+'5'!K57+'4'!K58+'3'!K62+'2'!K62+'1'!K57</f>
        <v>60285</v>
      </c>
      <c r="L141" s="60">
        <f>L103+'25'!L69+'24'!L55+'23'!L134+'22'!L58+'21'!L72+'20'!L66+'19'!L61+'18'!L63+'17'!L60+'16'!L53+'15'!L51+'14'!L117+'13'!L50+'12'!L68+'11'!L64+'10'!L62+'9'!L67+'8'!L53+'7'!L62+'6'!L52+'5'!L57+'4'!L58+'3'!L62+'2'!L62+'1'!L57</f>
        <v>0</v>
      </c>
      <c r="M141" s="60">
        <f t="shared" si="11"/>
        <v>8368052</v>
      </c>
    </row>
    <row r="142" spans="3:13" x14ac:dyDescent="0.25">
      <c r="C142" t="s">
        <v>29</v>
      </c>
      <c r="D142" t="s">
        <v>30</v>
      </c>
      <c r="J142" s="60">
        <f>J104+'25'!J70+'24'!J56+'23'!J135+'22'!J59+'21'!J73+'20'!J67+'19'!J62+'18'!J64+'17'!J61+'16'!J54+'15'!J52+'14'!J118+'13'!J51+'12'!J69+'11'!J65+'10'!J63+'9'!J68+'8'!J54+'7'!J63+'6'!J53+'5'!J58+'4'!J59+'3'!J63+'2'!J63+'1'!J58</f>
        <v>1646304</v>
      </c>
      <c r="K142" s="60">
        <f>K104+'25'!K70+'24'!K56+'23'!K135+'22'!K59+'21'!K73+'20'!K67+'19'!K62+'18'!K64+'17'!K61+'16'!K54+'15'!K52+'14'!K118+'13'!K51+'12'!K69+'11'!K65+'10'!K63+'9'!K68+'8'!K54+'7'!K63+'6'!K53+'5'!K58+'4'!K59+'3'!K63+'2'!K63+'1'!K58</f>
        <v>64803</v>
      </c>
      <c r="L142" s="60">
        <f>L104+'25'!L70+'24'!L56+'23'!L135+'22'!L59+'21'!L73+'20'!L67+'19'!L62+'18'!L64+'17'!L61+'16'!L54+'15'!L52+'14'!L118+'13'!L51+'12'!L69+'11'!L65+'10'!L63+'9'!L68+'8'!L54+'7'!L63+'6'!L53+'5'!L58+'4'!L59+'3'!L63+'2'!L63+'1'!L58</f>
        <v>0</v>
      </c>
      <c r="M142" s="60">
        <f t="shared" si="11"/>
        <v>1711107</v>
      </c>
    </row>
    <row r="143" spans="3:13" x14ac:dyDescent="0.25">
      <c r="C143" t="s">
        <v>31</v>
      </c>
      <c r="D143" t="s">
        <v>32</v>
      </c>
      <c r="J143" s="60">
        <f>J105+'25'!J71+'24'!J57+'23'!J136+'22'!J60+'21'!J74+'20'!J68+'19'!J63+'18'!J65+'17'!J62+'16'!J55+'15'!J53+'14'!J119+'13'!J52+'12'!J70+'11'!J66+'10'!J64+'9'!J69+'8'!J55+'7'!J64+'6'!J54+'5'!J59+'4'!J60+'3'!J64+'2'!J64+'1'!J59</f>
        <v>31643</v>
      </c>
      <c r="K143" s="60">
        <f>K105+'25'!K71+'24'!K57+'23'!K136+'22'!K60+'21'!K74+'20'!K68+'19'!K63+'18'!K65+'17'!K62+'16'!K55+'15'!K53+'14'!K119+'13'!K52+'12'!K70+'11'!K66+'10'!K64+'9'!K69+'8'!K55+'7'!K64+'6'!K54+'5'!K59+'4'!K60+'3'!K64+'2'!K64+'1'!K59</f>
        <v>0</v>
      </c>
      <c r="L143" s="60">
        <f>L105+'25'!L71+'24'!L57+'23'!L136+'22'!L60+'21'!L74+'20'!L68+'19'!L63+'18'!L65+'17'!L62+'16'!L55+'15'!L53+'14'!L119+'13'!L52+'12'!L70+'11'!L66+'10'!L64+'9'!L69+'8'!L55+'7'!L64+'6'!L54+'5'!L59+'4'!L60+'3'!L64+'2'!L64+'1'!L59</f>
        <v>0</v>
      </c>
      <c r="M143" s="60">
        <f t="shared" si="11"/>
        <v>31643</v>
      </c>
    </row>
    <row r="144" spans="3:13" s="59" customFormat="1" x14ac:dyDescent="0.25">
      <c r="C144" s="59" t="s">
        <v>375</v>
      </c>
      <c r="D144" s="59" t="s">
        <v>376</v>
      </c>
      <c r="J144" s="60">
        <f>J106+'25'!J72+'24'!J58+'23'!J137+'22'!J61+'21'!J75+'20'!J69+'19'!J64+'18'!J66+'17'!J63+'16'!J56+'15'!J54+'14'!J120+'13'!J53+'12'!J71+'11'!J67+'10'!J65+'9'!J70+'8'!J56+'7'!J65+'6'!J55+'5'!J60+'4'!J61+'3'!J65+'2'!J65+'1'!J60</f>
        <v>0</v>
      </c>
      <c r="K144" s="60">
        <f>K106+'25'!K72+'24'!K58+'23'!K137+'22'!K61+'21'!K75+'20'!K69+'19'!K64+'18'!K66+'17'!K63+'16'!K56+'15'!K54+'14'!K120+'13'!K53+'12'!K71+'11'!K67+'10'!K65+'9'!K70+'8'!K56+'7'!K65+'6'!K55+'5'!K60+'4'!K61+'3'!K65+'2'!K65+'1'!K60</f>
        <v>0</v>
      </c>
      <c r="L144" s="60">
        <f>L106+'25'!L72+'24'!L58+'23'!L137+'22'!L61+'21'!L75+'20'!L69+'19'!L64+'18'!L66+'17'!L63+'16'!L56+'15'!L54+'14'!L120+'13'!L53+'12'!L71+'11'!L67+'10'!L65+'9'!L70+'8'!L56+'7'!L65+'6'!L55+'5'!L60+'4'!L61+'3'!L65+'2'!L65+'1'!L60</f>
        <v>0</v>
      </c>
      <c r="M144" s="60">
        <f t="shared" si="11"/>
        <v>0</v>
      </c>
    </row>
    <row r="145" spans="3:15" x14ac:dyDescent="0.25">
      <c r="C145" t="s">
        <v>921</v>
      </c>
      <c r="D145" t="s">
        <v>928</v>
      </c>
      <c r="J145" s="60">
        <f>J107+'25'!J73+'24'!J59+'23'!J138+'22'!J62+'21'!J76+'20'!J70+'19'!J65+'18'!J67+'17'!J64+'16'!J57+'15'!J55+'14'!J121+'13'!J54+'12'!J72+'11'!J68+'10'!J66+'9'!J71+'8'!J57+'7'!J66+'6'!J56+'5'!J61+'4'!J62+'3'!J66+'2'!J66+'1'!J61</f>
        <v>0</v>
      </c>
      <c r="K145" s="60">
        <f>K107+'25'!K73+'24'!K59+'23'!K138+'22'!K62+'21'!K76+'20'!K70+'19'!K65+'18'!K67+'17'!K64+'16'!K57+'15'!K55+'14'!K121+'13'!K54+'12'!K72+'11'!K68+'10'!K66+'9'!K71+'8'!K57+'7'!K66+'6'!K56+'5'!K61+'4'!K62+'3'!K66+'2'!K66+'1'!K61</f>
        <v>0</v>
      </c>
      <c r="L145" s="60">
        <f>L107+'25'!L73+'24'!L59+'23'!L138+'22'!L62+'21'!L76+'20'!L70+'19'!L65+'18'!L67+'17'!L64+'16'!L57+'15'!L55+'14'!L121+'13'!L54+'12'!L72+'11'!L68+'10'!L66+'9'!L71+'8'!L57+'7'!L66+'6'!L56+'5'!L61+'4'!L62+'3'!L66+'2'!L66+'1'!L61</f>
        <v>0</v>
      </c>
      <c r="M145" s="60">
        <f t="shared" si="11"/>
        <v>0</v>
      </c>
      <c r="O145" s="59"/>
    </row>
    <row r="146" spans="3:15" x14ac:dyDescent="0.25">
      <c r="C146" t="s">
        <v>922</v>
      </c>
      <c r="D146" t="s">
        <v>929</v>
      </c>
      <c r="J146" s="60">
        <f>J108+'25'!J74+'24'!J60+'23'!J139+'22'!J63+'21'!J77+'20'!J71+'19'!J66+'18'!J68+'17'!J65+'16'!J58+'15'!J56+'14'!J122+'13'!J55+'12'!J73+'11'!J69+'10'!J67+'9'!J72+'8'!J58+'7'!J67+'6'!J57+'5'!J62+'4'!J63+'3'!J67+'2'!J67+'1'!J62</f>
        <v>0</v>
      </c>
      <c r="K146" s="60">
        <f>K108+'25'!K74+'24'!K60+'23'!K139+'22'!K63+'21'!K77+'20'!K71+'19'!K66+'18'!K68+'17'!K65+'16'!K58+'15'!K56+'14'!K122+'13'!K55+'12'!K73+'11'!K69+'10'!K67+'9'!K72+'8'!K58+'7'!K67+'6'!K57+'5'!K62+'4'!K63+'3'!K67+'2'!K67+'1'!K62</f>
        <v>0</v>
      </c>
      <c r="L146" s="60">
        <f>L108+'25'!L74+'24'!L60+'23'!L139+'22'!L63+'21'!L77+'20'!L71+'19'!L66+'18'!L68+'17'!L65+'16'!L58+'15'!L56+'14'!L122+'13'!L55+'12'!L73+'11'!L69+'10'!L67+'9'!L72+'8'!L58+'7'!L67+'6'!L57+'5'!L62+'4'!L63+'3'!L67+'2'!L67+'1'!L62</f>
        <v>0</v>
      </c>
      <c r="M146" s="60">
        <f t="shared" si="11"/>
        <v>0</v>
      </c>
      <c r="O146" s="59"/>
    </row>
    <row r="147" spans="3:15" x14ac:dyDescent="0.25">
      <c r="C147" t="s">
        <v>923</v>
      </c>
      <c r="D147" t="s">
        <v>930</v>
      </c>
      <c r="J147" s="60">
        <f>J109+'25'!J75+'24'!J61+'23'!J140+'22'!J64+'21'!J78+'20'!J72+'19'!J67+'18'!J69+'17'!J66+'16'!J59+'15'!J57+'14'!J123+'13'!J56+'12'!J74+'11'!J70+'10'!J68+'9'!J73+'8'!J59+'7'!J68+'6'!J58+'5'!J63+'4'!J64+'3'!J68+'2'!J68+'1'!J63</f>
        <v>0</v>
      </c>
      <c r="K147" s="60">
        <f>K109+'25'!K75+'24'!K61+'23'!K140+'22'!K64+'21'!K78+'20'!K72+'19'!K67+'18'!K69+'17'!K66+'16'!K59+'15'!K57+'14'!K123+'13'!K56+'12'!K74+'11'!K70+'10'!K68+'9'!K73+'8'!K59+'7'!K68+'6'!K58+'5'!K63+'4'!K64+'3'!K68+'2'!K68+'1'!K63</f>
        <v>0</v>
      </c>
      <c r="L147" s="60">
        <f>L109+'25'!L75+'24'!L61+'23'!L140+'22'!L64+'21'!L78+'20'!L72+'19'!L67+'18'!L69+'17'!L66+'16'!L59+'15'!L57+'14'!L123+'13'!L56+'12'!L74+'11'!L70+'10'!L68+'9'!L73+'8'!L59+'7'!L68+'6'!L58+'5'!L63+'4'!L64+'3'!L68+'2'!L68+'1'!L63</f>
        <v>0</v>
      </c>
      <c r="M147" s="60">
        <f t="shared" si="11"/>
        <v>0</v>
      </c>
      <c r="O147" s="59"/>
    </row>
    <row r="148" spans="3:15" x14ac:dyDescent="0.25">
      <c r="C148" t="s">
        <v>924</v>
      </c>
      <c r="D148" t="s">
        <v>931</v>
      </c>
      <c r="J148" s="60">
        <f>J110+'25'!J76+'24'!J62+'23'!J141+'22'!J65+'21'!J79+'20'!J73+'19'!J68+'18'!J70+'17'!J67+'16'!J60+'15'!J58+'14'!J124+'13'!J57+'12'!J75+'11'!J71+'10'!J69+'9'!J74+'8'!J60+'7'!J69+'6'!J59+'5'!J64+'4'!J65+'3'!J69+'2'!J69+'1'!J64</f>
        <v>0</v>
      </c>
      <c r="K148" s="60">
        <f>K110+'25'!K76+'24'!K62+'23'!K141+'22'!K65+'21'!K79+'20'!K73+'19'!K68+'18'!K70+'17'!K67+'16'!K60+'15'!K58+'14'!K124+'13'!K57+'12'!K75+'11'!K71+'10'!K69+'9'!K74+'8'!K60+'7'!K69+'6'!K59+'5'!K64+'4'!K65+'3'!K69+'2'!K69+'1'!K64</f>
        <v>0</v>
      </c>
      <c r="L148" s="60">
        <f>L110+'25'!L76+'24'!L62+'23'!L141+'22'!L65+'21'!L79+'20'!L73+'19'!L68+'18'!L70+'17'!L67+'16'!L60+'15'!L58+'14'!L124+'13'!L57+'12'!L75+'11'!L71+'10'!L69+'9'!L74+'8'!L60+'7'!L69+'6'!L59+'5'!L64+'4'!L65+'3'!L69+'2'!L69+'1'!L64</f>
        <v>0</v>
      </c>
      <c r="M148" s="60">
        <f t="shared" si="11"/>
        <v>0</v>
      </c>
      <c r="O148" s="59"/>
    </row>
    <row r="149" spans="3:15" x14ac:dyDescent="0.25">
      <c r="C149" t="s">
        <v>925</v>
      </c>
      <c r="D149" t="s">
        <v>932</v>
      </c>
      <c r="J149" s="60">
        <f>J111+'25'!J77+'24'!J63+'23'!J142+'22'!J66+'21'!J80+'20'!J74+'19'!J69+'18'!J71+'17'!J68+'16'!J61+'15'!J59+'14'!J125+'13'!J58+'12'!J76+'11'!J72+'10'!J70+'9'!J75+'8'!J61+'7'!J70+'6'!J60+'5'!J65+'4'!J66+'3'!J70+'2'!J70+'1'!J65</f>
        <v>0</v>
      </c>
      <c r="K149" s="60">
        <f>K111+'25'!K77+'24'!K63+'23'!K142+'22'!K66+'21'!K80+'20'!K74+'19'!K69+'18'!K71+'17'!K68+'16'!K61+'15'!K59+'14'!K125+'13'!K58+'12'!K76+'11'!K72+'10'!K70+'9'!K75+'8'!K61+'7'!K70+'6'!K60+'5'!K65+'4'!K66+'3'!K70+'2'!K70+'1'!K65</f>
        <v>0</v>
      </c>
      <c r="L149" s="60">
        <f>L111+'25'!L77+'24'!L63+'23'!L142+'22'!L66+'21'!L80+'20'!L74+'19'!L69+'18'!L71+'17'!L68+'16'!L61+'15'!L59+'14'!L125+'13'!L58+'12'!L76+'11'!L72+'10'!L70+'9'!L75+'8'!L61+'7'!L70+'6'!L60+'5'!L65+'4'!L66+'3'!L70+'2'!L70+'1'!L65</f>
        <v>0</v>
      </c>
      <c r="M149" s="60">
        <f t="shared" si="11"/>
        <v>0</v>
      </c>
      <c r="O149" s="59"/>
    </row>
    <row r="150" spans="3:15" x14ac:dyDescent="0.25">
      <c r="C150" t="s">
        <v>926</v>
      </c>
      <c r="D150" t="s">
        <v>933</v>
      </c>
      <c r="J150" s="60">
        <f>J112+'25'!J78+'24'!J64+'23'!J143+'22'!J67+'21'!J81+'20'!J75+'19'!J70+'18'!J72+'17'!J69+'16'!J62+'15'!J60+'14'!J126+'13'!J59+'12'!J77+'11'!J73+'10'!J71+'9'!J76+'8'!J62+'7'!J71+'6'!J61+'5'!J66+'4'!J67+'3'!J71+'2'!J71+'1'!J66</f>
        <v>0</v>
      </c>
      <c r="K150" s="60">
        <f>K112+'25'!K78+'24'!K64+'23'!K143+'22'!K67+'21'!K81+'20'!K75+'19'!K70+'18'!K72+'17'!K69+'16'!K62+'15'!K60+'14'!K126+'13'!K59+'12'!K77+'11'!K73+'10'!K71+'9'!K76+'8'!K62+'7'!K71+'6'!K61+'5'!K66+'4'!K67+'3'!K71+'2'!K71+'1'!K66</f>
        <v>0</v>
      </c>
      <c r="L150" s="60">
        <f>L112+'25'!L78+'24'!L64+'23'!L143+'22'!L67+'21'!L81+'20'!L75+'19'!L70+'18'!L72+'17'!L69+'16'!L62+'15'!L60+'14'!L126+'13'!L59+'12'!L77+'11'!L73+'10'!L71+'9'!L76+'8'!L62+'7'!L71+'6'!L61+'5'!L66+'4'!L67+'3'!L71+'2'!L71+'1'!L66</f>
        <v>0</v>
      </c>
      <c r="M150" s="60">
        <f t="shared" si="11"/>
        <v>0</v>
      </c>
      <c r="O150" s="59"/>
    </row>
    <row r="151" spans="3:15" x14ac:dyDescent="0.25">
      <c r="C151" t="s">
        <v>927</v>
      </c>
      <c r="D151" t="s">
        <v>934</v>
      </c>
      <c r="J151" s="60">
        <f>J113+'25'!J79+'24'!J65+'23'!J144+'22'!J68+'21'!J82+'20'!J76+'19'!J71+'18'!J73+'17'!J70+'16'!J63+'15'!J61+'14'!J127+'13'!J60+'12'!J78+'11'!J74+'10'!J72+'9'!J77+'8'!J63+'7'!J72+'6'!J62+'5'!J67+'4'!J68+'3'!J72+'2'!J72+'1'!J67</f>
        <v>0</v>
      </c>
      <c r="K151" s="60">
        <f>K113+'25'!K79+'24'!K65+'23'!K144+'22'!K68+'21'!K82+'20'!K76+'19'!K71+'18'!K73+'17'!K70+'16'!K63+'15'!K61+'14'!K127+'13'!K60+'12'!K78+'11'!K74+'10'!K72+'9'!K77+'8'!K63+'7'!K72+'6'!K62+'5'!K67+'4'!K68+'3'!K72+'2'!K72+'1'!K67</f>
        <v>0</v>
      </c>
      <c r="L151" s="60">
        <f>L113+'25'!L79+'24'!L65+'23'!L144+'22'!L68+'21'!L82+'20'!L76+'19'!L71+'18'!L73+'17'!L70+'16'!L63+'15'!L61+'14'!L127+'13'!L60+'12'!L78+'11'!L74+'10'!L72+'9'!L77+'8'!L63+'7'!L72+'6'!L62+'5'!L67+'4'!L68+'3'!L72+'2'!L72+'1'!L67</f>
        <v>0</v>
      </c>
      <c r="M151" s="60">
        <f t="shared" si="11"/>
        <v>0</v>
      </c>
      <c r="O151" s="59"/>
    </row>
    <row r="152" spans="3:15" s="93" customFormat="1" x14ac:dyDescent="0.25">
      <c r="D152" s="93" t="s">
        <v>377</v>
      </c>
      <c r="J152" s="171">
        <f>J114+'25'!J80+'24'!J66+'23'!J145+'22'!J69+'21'!J83+'20'!J77+'19'!J72+'18'!J74+'17'!J71+'16'!J64+'15'!J62+'14'!J128+'13'!J61+'12'!J79+'11'!J75+'10'!J73+'9'!J78+'8'!J64+'7'!J73+'6'!J63+'5'!J68+'4'!J69+'3'!J73+'2'!J73+'1'!J68</f>
        <v>53821859</v>
      </c>
      <c r="K152" s="171">
        <f>K114+'25'!K80+'24'!K66+'23'!K145+'22'!K69+'21'!K83+'20'!K77+'19'!K72+'18'!K74+'17'!K71+'16'!K64+'15'!K62+'14'!K128+'13'!K61+'12'!K79+'11'!K75+'10'!K73+'9'!K78+'8'!K64+'7'!K73+'6'!K63+'5'!K68+'4'!K69+'3'!K73+'2'!K73+'1'!K68</f>
        <v>2419345</v>
      </c>
      <c r="L152" s="171">
        <f>L114+'25'!L80+'24'!L66+'23'!L145+'22'!L69+'21'!L83+'20'!L77+'19'!L72+'18'!L74+'17'!L71+'16'!L64+'15'!L62+'14'!L128+'13'!L61+'12'!L79+'11'!L75+'10'!L73+'9'!L78+'8'!L64+'7'!L73+'6'!L63+'5'!L68+'4'!L69+'3'!L73+'2'!L73+'1'!L68</f>
        <v>0</v>
      </c>
      <c r="M152" s="171">
        <f t="shared" si="11"/>
        <v>56241204</v>
      </c>
    </row>
    <row r="153" spans="3:15" x14ac:dyDescent="0.25">
      <c r="C153" t="s">
        <v>5</v>
      </c>
      <c r="D153" t="s">
        <v>332</v>
      </c>
      <c r="J153" s="60">
        <f>J115+'25'!J81+'24'!J67+'23'!J146+'22'!J70+'21'!J84+'20'!J78+'19'!J73+'18'!J75+'17'!J72+'16'!J65+'15'!J63+'14'!J129+'13'!J62+'12'!J80+'11'!J76+'10'!J74+'9'!J79+'8'!J65+'7'!J74+'6'!J64+'5'!J69+'4'!J70+'3'!J74+'2'!J74+'1'!J69</f>
        <v>28762</v>
      </c>
      <c r="K153" s="60">
        <f>K115+'25'!K81+'24'!K67+'23'!K146+'22'!K70+'21'!K84+'20'!K78+'19'!K73+'18'!K75+'17'!K72+'16'!K65+'15'!K63+'14'!K129+'13'!K62+'12'!K80+'11'!K76+'10'!K74+'9'!K79+'8'!K65+'7'!K74+'6'!K64+'5'!K69+'4'!K70+'3'!K74+'2'!K74+'1'!K69</f>
        <v>504023</v>
      </c>
      <c r="L153" s="60">
        <f>L115+'25'!L81+'24'!L67+'23'!L146+'22'!L70+'21'!L84+'20'!L78+'19'!L73+'18'!L75+'17'!L72+'16'!L65+'15'!L63+'14'!L129+'13'!L62+'12'!L80+'11'!L76+'10'!L74+'9'!L79+'8'!L65+'7'!L74+'6'!L64+'5'!L69+'4'!L70+'3'!L74+'2'!L74+'1'!L69</f>
        <v>0</v>
      </c>
      <c r="M153" s="60">
        <f t="shared" si="11"/>
        <v>532785</v>
      </c>
    </row>
    <row r="154" spans="3:15" x14ac:dyDescent="0.25">
      <c r="C154" t="s">
        <v>6</v>
      </c>
      <c r="D154" t="s">
        <v>7</v>
      </c>
      <c r="J154" s="60">
        <f>J116+'25'!J82+'24'!J68+'23'!J147+'22'!J71+'21'!J85+'20'!J79+'19'!J74+'18'!J76+'17'!J73+'16'!J66+'15'!J64+'14'!J130+'13'!J63+'12'!J81+'11'!J77+'10'!J75+'9'!J80+'8'!J66+'7'!J75+'6'!J65+'5'!J70+'4'!J71+'3'!J75+'2'!J75+'1'!J70</f>
        <v>10650</v>
      </c>
      <c r="K154" s="60">
        <f>K116+'25'!K82+'24'!K68+'23'!K147+'22'!K71+'21'!K85+'20'!K79+'19'!K74+'18'!K76+'17'!K73+'16'!K66+'15'!K64+'14'!K130+'13'!K63+'12'!K81+'11'!K77+'10'!K75+'9'!K80+'8'!K66+'7'!K75+'6'!K65+'5'!K70+'4'!K71+'3'!K75+'2'!K75+'1'!K70</f>
        <v>0</v>
      </c>
      <c r="L154" s="60">
        <f>L116+'25'!L82+'24'!L68+'23'!L147+'22'!L71+'21'!L85+'20'!L79+'19'!L74+'18'!L76+'17'!L73+'16'!L66+'15'!L64+'14'!L130+'13'!L63+'12'!L81+'11'!L77+'10'!L75+'9'!L80+'8'!L66+'7'!L75+'6'!L65+'5'!L70+'4'!L71+'3'!L75+'2'!L75+'1'!L70</f>
        <v>0</v>
      </c>
      <c r="M154" s="60">
        <f t="shared" si="11"/>
        <v>10650</v>
      </c>
    </row>
    <row r="155" spans="3:15" x14ac:dyDescent="0.25">
      <c r="C155" t="s">
        <v>9</v>
      </c>
      <c r="D155" t="s">
        <v>10</v>
      </c>
      <c r="J155" s="60">
        <f>J117+'25'!J83+'24'!J69+'23'!J148+'22'!J72+'21'!J86+'20'!J80+'19'!J75+'18'!J77+'17'!J74+'16'!J67+'15'!J65+'14'!J131+'13'!J64+'12'!J82+'11'!J78+'10'!J76+'9'!J81+'8'!J67+'7'!J76+'6'!J66+'5'!J71+'4'!J72+'3'!J76+'2'!J76+'1'!J71</f>
        <v>62695</v>
      </c>
      <c r="K155" s="60">
        <f>K117+'25'!K83+'24'!K69+'23'!K148+'22'!K72+'21'!K86+'20'!K80+'19'!K75+'18'!K77+'17'!K74+'16'!K67+'15'!K65+'14'!K131+'13'!K64+'12'!K82+'11'!K78+'10'!K76+'9'!K81+'8'!K67+'7'!K76+'6'!K66+'5'!K71+'4'!K72+'3'!K76+'2'!K76+'1'!K71</f>
        <v>0</v>
      </c>
      <c r="L155" s="60">
        <f>L117+'25'!L83+'24'!L69+'23'!L148+'22'!L72+'21'!L86+'20'!L80+'19'!L75+'18'!L77+'17'!L74+'16'!L67+'15'!L65+'14'!L131+'13'!L64+'12'!L82+'11'!L78+'10'!L76+'9'!L81+'8'!L67+'7'!L76+'6'!L66+'5'!L71+'4'!L72+'3'!L76+'2'!L76+'1'!L71</f>
        <v>0</v>
      </c>
      <c r="M155" s="60">
        <f t="shared" si="11"/>
        <v>62695</v>
      </c>
    </row>
    <row r="156" spans="3:15" x14ac:dyDescent="0.25">
      <c r="C156" t="s">
        <v>11</v>
      </c>
      <c r="D156" t="s">
        <v>12</v>
      </c>
      <c r="J156" s="60">
        <f>J118+'25'!J84+'24'!J70+'23'!J149+'22'!J73+'21'!J87+'20'!J81+'19'!J76+'18'!J78+'17'!J75+'16'!J68+'15'!J66+'14'!J132+'13'!J65+'12'!J83+'11'!J79+'10'!J77+'9'!J82+'8'!J68+'7'!J77+'6'!J67+'5'!J72+'4'!J73+'3'!J77+'2'!J77+'1'!J72</f>
        <v>11052629</v>
      </c>
      <c r="K156" s="60">
        <f>K118+'25'!K84+'24'!K70+'23'!K149+'22'!K73+'21'!K87+'20'!K81+'19'!K76+'18'!K78+'17'!K75+'16'!K68+'15'!K66+'14'!K132+'13'!K65+'12'!K83+'11'!K79+'10'!K77+'9'!K82+'8'!K68+'7'!K77+'6'!K67+'5'!K72+'4'!K73+'3'!K77+'2'!K77+'1'!K72</f>
        <v>929575</v>
      </c>
      <c r="L156" s="60">
        <f>L118+'25'!L84+'24'!L70+'23'!L149+'22'!L73+'21'!L87+'20'!L81+'19'!L76+'18'!L78+'17'!L75+'16'!L68+'15'!L66+'14'!L132+'13'!L65+'12'!L83+'11'!L79+'10'!L77+'9'!L82+'8'!L68+'7'!L77+'6'!L67+'5'!L72+'4'!L73+'3'!L77+'2'!L77+'1'!L72</f>
        <v>0</v>
      </c>
      <c r="M156" s="60">
        <f t="shared" si="11"/>
        <v>11982204</v>
      </c>
    </row>
    <row r="157" spans="3:15" x14ac:dyDescent="0.25">
      <c r="C157" t="s">
        <v>13</v>
      </c>
      <c r="D157" t="s">
        <v>14</v>
      </c>
      <c r="J157" s="60">
        <f>J119+'25'!J85+'24'!J71+'23'!J150+'22'!J74+'21'!J88+'20'!J82+'19'!J77+'18'!J79+'17'!J76+'16'!J69+'15'!J67+'14'!J133+'13'!J66+'12'!J84+'11'!J80+'10'!J78+'9'!J83+'8'!J69+'7'!J78+'6'!J68+'5'!J73+'4'!J74+'3'!J78+'2'!J78+'1'!J73</f>
        <v>20770</v>
      </c>
      <c r="K157" s="60">
        <f>K119+'25'!K85+'24'!K71+'23'!K150+'22'!K74+'21'!K88+'20'!K82+'19'!K77+'18'!K79+'17'!K76+'16'!K69+'15'!K67+'14'!K133+'13'!K66+'12'!K84+'11'!K80+'10'!K78+'9'!K83+'8'!K69+'7'!K78+'6'!K68+'5'!K73+'4'!K74+'3'!K78+'2'!K78+'1'!K73</f>
        <v>0</v>
      </c>
      <c r="L157" s="60">
        <f>L119+'25'!L85+'24'!L71+'23'!L150+'22'!L74+'21'!L88+'20'!L82+'19'!L77+'18'!L79+'17'!L76+'16'!L69+'15'!L67+'14'!L133+'13'!L66+'12'!L84+'11'!L80+'10'!L78+'9'!L83+'8'!L69+'7'!L78+'6'!L68+'5'!L73+'4'!L74+'3'!L78+'2'!L78+'1'!L73</f>
        <v>0</v>
      </c>
      <c r="M157" s="60">
        <f t="shared" si="11"/>
        <v>20770</v>
      </c>
    </row>
    <row r="158" spans="3:15" x14ac:dyDescent="0.25">
      <c r="C158" t="s">
        <v>15</v>
      </c>
      <c r="D158" t="s">
        <v>16</v>
      </c>
      <c r="J158" s="60">
        <f>J120+'25'!J86+'24'!J72+'23'!J151+'22'!J75+'21'!J89+'20'!J83+'19'!J78+'18'!J80+'17'!J77+'16'!J70+'15'!J68+'14'!J134+'13'!J67+'12'!J85+'11'!J81+'10'!J79+'9'!J84+'8'!J70+'7'!J79+'6'!J69+'5'!J74+'4'!J75+'3'!J79+'2'!J79+'1'!J74</f>
        <v>62821</v>
      </c>
      <c r="K158" s="60">
        <f>K120+'25'!K86+'24'!K72+'23'!K151+'22'!K75+'21'!K89+'20'!K83+'19'!K78+'18'!K80+'17'!K77+'16'!K70+'15'!K68+'14'!K134+'13'!K67+'12'!K85+'11'!K81+'10'!K79+'9'!K84+'8'!K70+'7'!K79+'6'!K69+'5'!K74+'4'!K75+'3'!K79+'2'!K79+'1'!K74</f>
        <v>54666</v>
      </c>
      <c r="L158" s="60">
        <f>L120+'25'!L86+'24'!L72+'23'!L151+'22'!L75+'21'!L89+'20'!L83+'19'!L78+'18'!L80+'17'!L77+'16'!L70+'15'!L68+'14'!L134+'13'!L67+'12'!L85+'11'!L81+'10'!L79+'9'!L84+'8'!L70+'7'!L79+'6'!L69+'5'!L74+'4'!L75+'3'!L79+'2'!L79+'1'!L74</f>
        <v>0</v>
      </c>
      <c r="M158" s="60">
        <f t="shared" si="11"/>
        <v>117487</v>
      </c>
    </row>
    <row r="159" spans="3:15" x14ac:dyDescent="0.25">
      <c r="C159" t="s">
        <v>17</v>
      </c>
      <c r="D159" t="s">
        <v>18</v>
      </c>
      <c r="J159" s="60">
        <f>J121+'25'!J87+'24'!J73+'23'!J152+'22'!J76+'21'!J90+'20'!J84+'19'!J79+'18'!J81+'17'!J78+'16'!J71+'15'!J69+'14'!J135+'13'!J68+'12'!J86+'11'!J82+'10'!J80+'9'!J85+'8'!J71+'7'!J80+'6'!J70+'5'!J75+'4'!J76+'3'!J80+'2'!J80+'1'!J75</f>
        <v>18117</v>
      </c>
      <c r="K159" s="60">
        <f>K121+'25'!K87+'24'!K73+'23'!K152+'22'!K76+'21'!K90+'20'!K84+'19'!K79+'18'!K81+'17'!K78+'16'!K71+'15'!K69+'14'!K135+'13'!K68+'12'!K86+'11'!K82+'10'!K80+'9'!K85+'8'!K71+'7'!K80+'6'!K70+'5'!K75+'4'!K76+'3'!K80+'2'!K80+'1'!K75</f>
        <v>19156</v>
      </c>
      <c r="L159" s="60">
        <f>L121+'25'!L87+'24'!L73+'23'!L152+'22'!L76+'21'!L90+'20'!L84+'19'!L79+'18'!L81+'17'!L78+'16'!L71+'15'!L69+'14'!L135+'13'!L68+'12'!L86+'11'!L82+'10'!L80+'9'!L85+'8'!L71+'7'!L80+'6'!L70+'5'!L75+'4'!L76+'3'!L80+'2'!L80+'1'!L75</f>
        <v>0</v>
      </c>
      <c r="M159" s="60">
        <f t="shared" si="11"/>
        <v>37273</v>
      </c>
    </row>
    <row r="160" spans="3:15" s="59" customFormat="1" x14ac:dyDescent="0.25">
      <c r="C160" s="59" t="s">
        <v>40</v>
      </c>
      <c r="D160" s="59" t="s">
        <v>364</v>
      </c>
      <c r="J160" s="171">
        <f>J122+'25'!J88+'24'!J74+'23'!J153+'22'!J77+'21'!J91+'20'!J85+'19'!J80+'18'!J82+'17'!J79+'16'!J72+'15'!J70+'14'!J136+'13'!J69+'12'!J87+'11'!J83+'10'!J81+'9'!J86+'8'!J72+'7'!J81+'6'!J71+'5'!J76+'4'!J77+'3'!J81+'2'!J81+'1'!J76</f>
        <v>42547550</v>
      </c>
      <c r="K160" s="171">
        <f>K122+'25'!K88+'24'!K74+'23'!K153+'22'!K77+'21'!K91+'20'!K85+'19'!K80+'18'!K82+'17'!K79+'16'!K72+'15'!K70+'14'!K136+'13'!K69+'12'!K87+'11'!K83+'10'!K81+'9'!K86+'8'!K72+'7'!K81+'6'!K71+'5'!K76+'4'!K77+'3'!K81+'2'!K81+'1'!K76</f>
        <v>929790</v>
      </c>
      <c r="L160" s="171">
        <f>L122+'25'!L88+'24'!L74+'23'!L153+'22'!L77+'21'!L91+'20'!L85+'19'!L80+'18'!L82+'17'!L79+'16'!L72+'15'!L70+'14'!L136+'13'!L69+'12'!L87+'11'!L83+'10'!L81+'9'!L86+'8'!L72+'7'!L81+'6'!L71+'5'!L76+'4'!L77+'3'!L81+'2'!L81+'1'!L76</f>
        <v>0</v>
      </c>
      <c r="M160" s="171">
        <f t="shared" si="11"/>
        <v>43477340</v>
      </c>
    </row>
    <row r="161" spans="3:13" x14ac:dyDescent="0.25">
      <c r="C161" t="s">
        <v>907</v>
      </c>
      <c r="D161" t="s">
        <v>908</v>
      </c>
      <c r="J161" s="172">
        <f>J123+'25'!J89+'24'!J75+'23'!J154+'22'!J78+'21'!J92+'20'!J86+'19'!J81+'18'!J83+'17'!J80+'16'!J73+'15'!J71+'14'!J137+'13'!J70+'12'!J88+'11'!J84+'10'!J82+'9'!J87+'8'!J73+'7'!J82+'6'!J72+'5'!J77+'4'!J78+'3'!J82+'2'!J82+'1'!J77</f>
        <v>0</v>
      </c>
      <c r="K161" s="172">
        <f>K123+'25'!K89+'24'!K75+'23'!K154+'22'!K78+'21'!K92+'20'!K86+'19'!K81+'18'!K83+'17'!K80+'16'!K73+'15'!K71+'14'!K137+'13'!K70+'12'!K88+'11'!K84+'10'!K82+'9'!K87+'8'!K73+'7'!K82+'6'!K72+'5'!K77+'4'!K78+'3'!K82+'2'!K82+'1'!K77</f>
        <v>0</v>
      </c>
      <c r="L161" s="172">
        <f>L123+'25'!L89+'24'!L75+'23'!L154+'22'!L78+'21'!L92+'20'!L86+'19'!L81+'18'!L83+'17'!L80+'16'!L73+'15'!L71+'14'!L137+'13'!L70+'12'!L88+'11'!L84+'10'!L82+'9'!L87+'8'!L73+'7'!L82+'6'!L72+'5'!L77+'4'!L78+'3'!L82+'2'!L82+'1'!L77</f>
        <v>0</v>
      </c>
      <c r="M161" s="172">
        <f t="shared" si="11"/>
        <v>0</v>
      </c>
    </row>
    <row r="162" spans="3:13" x14ac:dyDescent="0.25">
      <c r="C162" t="s">
        <v>909</v>
      </c>
      <c r="D162" t="s">
        <v>910</v>
      </c>
      <c r="J162" s="172">
        <f>J124+'25'!J90+'24'!J76+'23'!J155+'22'!J79+'21'!J93+'20'!J87+'19'!J82+'18'!J84+'17'!J81+'16'!J74+'15'!J72+'14'!J138+'13'!J71+'12'!J89+'11'!J85+'10'!J83+'9'!J88+'8'!J74+'7'!J83+'6'!J73+'5'!J78+'4'!J79+'3'!J83+'2'!J83+'1'!J78</f>
        <v>0</v>
      </c>
      <c r="K162" s="172">
        <f>K124+'25'!K90+'24'!K76+'23'!K155+'22'!K79+'21'!K93+'20'!K87+'19'!K82+'18'!K84+'17'!K81+'16'!K74+'15'!K72+'14'!K138+'13'!K71+'12'!K89+'11'!K85+'10'!K83+'9'!K88+'8'!K74+'7'!K83+'6'!K73+'5'!K78+'4'!K79+'3'!K83+'2'!K83+'1'!K78</f>
        <v>0</v>
      </c>
      <c r="L162" s="172">
        <f>L124+'25'!L90+'24'!L76+'23'!L155+'22'!L79+'21'!L93+'20'!L87+'19'!L82+'18'!L84+'17'!L81+'16'!L74+'15'!L72+'14'!L138+'13'!L71+'12'!L89+'11'!L85+'10'!L83+'9'!L88+'8'!L74+'7'!L83+'6'!L73+'5'!L78+'4'!L79+'3'!L83+'2'!L83+'1'!L78</f>
        <v>0</v>
      </c>
      <c r="M162" s="172">
        <f t="shared" si="11"/>
        <v>0</v>
      </c>
    </row>
    <row r="163" spans="3:13" x14ac:dyDescent="0.25">
      <c r="C163" t="s">
        <v>911</v>
      </c>
      <c r="D163" t="s">
        <v>33</v>
      </c>
      <c r="J163" s="172">
        <f>J125+'25'!J91+'24'!J77+'23'!J156+'22'!J80+'21'!J94+'20'!J88+'19'!J83+'18'!J85+'17'!J82+'16'!J75+'15'!J73+'14'!J139+'13'!J72+'12'!J90+'11'!J86+'10'!J84+'9'!J89+'8'!J75+'7'!J84+'6'!J74+'5'!J79+'4'!J80+'3'!J84+'2'!J84+'1'!J79</f>
        <v>5403435</v>
      </c>
      <c r="K163" s="172">
        <f>K125+'25'!K91+'24'!K77+'23'!K156+'22'!K80+'21'!K94+'20'!K88+'19'!K83+'18'!K85+'17'!K82+'16'!K75+'15'!K73+'14'!K139+'13'!K72+'12'!K90+'11'!K86+'10'!K84+'9'!K89+'8'!K75+'7'!K84+'6'!K74+'5'!K79+'4'!K80+'3'!K84+'2'!K84+'1'!K79</f>
        <v>190506</v>
      </c>
      <c r="L163" s="172">
        <f>L125+'25'!L91+'24'!L77+'23'!L156+'22'!L80+'21'!L94+'20'!L88+'19'!L83+'18'!L85+'17'!L82+'16'!L75+'15'!L73+'14'!L139+'13'!L72+'12'!L90+'11'!L86+'10'!L84+'9'!L89+'8'!L75+'7'!L84+'6'!L74+'5'!L79+'4'!L80+'3'!L84+'2'!L84+'1'!L79</f>
        <v>0</v>
      </c>
      <c r="M163" s="172">
        <f t="shared" si="11"/>
        <v>5593941</v>
      </c>
    </row>
    <row r="164" spans="3:13" x14ac:dyDescent="0.25">
      <c r="C164" t="s">
        <v>912</v>
      </c>
      <c r="D164" t="s">
        <v>372</v>
      </c>
      <c r="J164" s="172">
        <f>J126+'25'!J92+'24'!J78+'23'!J157+'22'!J81+'21'!J95+'20'!J89+'19'!J84+'18'!J86+'17'!J83+'16'!J76+'15'!J74+'14'!J140+'13'!J73+'12'!J91+'11'!J87+'10'!J85+'9'!J90+'8'!J76+'7'!J85+'6'!J75+'5'!J80+'4'!J81+'3'!J85+'2'!J85+'1'!J80</f>
        <v>0</v>
      </c>
      <c r="K164" s="172">
        <f>K126+'25'!K92+'24'!K78+'23'!K157+'22'!K81+'21'!K95+'20'!K89+'19'!K84+'18'!K86+'17'!K83+'16'!K76+'15'!K74+'14'!K140+'13'!K73+'12'!K91+'11'!K87+'10'!K85+'9'!K90+'8'!K76+'7'!K85+'6'!K75+'5'!K80+'4'!K81+'3'!K85+'2'!K85+'1'!K80</f>
        <v>0</v>
      </c>
      <c r="L164" s="172">
        <f>L126+'25'!L92+'24'!L78+'23'!L157+'22'!L81+'21'!L95+'20'!L89+'19'!L84+'18'!L86+'17'!L83+'16'!L76+'15'!L74+'14'!L140+'13'!L73+'12'!L91+'11'!L87+'10'!L85+'9'!L90+'8'!L76+'7'!L85+'6'!L75+'5'!L80+'4'!L81+'3'!L85+'2'!L85+'1'!L80</f>
        <v>0</v>
      </c>
      <c r="M164" s="172">
        <f t="shared" si="11"/>
        <v>0</v>
      </c>
    </row>
    <row r="165" spans="3:13" x14ac:dyDescent="0.25">
      <c r="C165" t="s">
        <v>914</v>
      </c>
      <c r="D165" t="s">
        <v>916</v>
      </c>
      <c r="J165" s="172">
        <f>J127+'25'!J93+'24'!J79+'23'!J158+'22'!J82+'21'!J96+'20'!J90+'19'!J85+'18'!J87+'17'!J84+'16'!J77+'15'!J75+'14'!J141+'13'!J74+'12'!J92+'11'!J88+'10'!J86+'9'!J91+'8'!J77+'7'!J86+'6'!J76+'5'!J81+'4'!J82+'3'!J86+'2'!J86+'1'!J81</f>
        <v>0</v>
      </c>
      <c r="K165" s="172">
        <f>K127+'25'!K93+'24'!K79+'23'!K158+'22'!K82+'21'!K96+'20'!K90+'19'!K85+'18'!K87+'17'!K84+'16'!K77+'15'!K75+'14'!K141+'13'!K74+'12'!K92+'11'!K88+'10'!K86+'9'!K91+'8'!K77+'7'!K86+'6'!K76+'5'!K81+'4'!K82+'3'!K86+'2'!K86+'1'!K81</f>
        <v>0</v>
      </c>
      <c r="L165" s="172">
        <f>L127+'25'!L93+'24'!L79+'23'!L158+'22'!L82+'21'!L96+'20'!L90+'19'!L85+'18'!L87+'17'!L84+'16'!L77+'15'!L75+'14'!L141+'13'!L74+'12'!L92+'11'!L88+'10'!L86+'9'!L91+'8'!L77+'7'!L86+'6'!L76+'5'!L81+'4'!L82+'3'!L86+'2'!L86+'1'!L81</f>
        <v>0</v>
      </c>
      <c r="M165" s="172">
        <f t="shared" si="11"/>
        <v>0</v>
      </c>
    </row>
    <row r="166" spans="3:13" x14ac:dyDescent="0.25">
      <c r="C166" t="s">
        <v>915</v>
      </c>
      <c r="D166" t="s">
        <v>913</v>
      </c>
      <c r="J166" s="172">
        <f>J128+'25'!J94+'24'!J80+'23'!J159+'22'!J83+'21'!J97+'20'!J91+'19'!J86+'18'!J88+'17'!J85+'16'!J78+'15'!J76+'14'!J142+'13'!J75+'12'!J93+'11'!J89+'10'!J87+'9'!J92+'8'!J78+'7'!J87+'6'!J77+'5'!J82+'4'!J83+'3'!J87+'2'!J87+'1'!J82</f>
        <v>37144115</v>
      </c>
      <c r="K166" s="172">
        <f>K128+'25'!K94+'24'!K80+'23'!K159+'22'!K83+'21'!K97+'20'!K91+'19'!K86+'18'!K88+'17'!K85+'16'!K78+'15'!K76+'14'!K142+'13'!K75+'12'!K93+'11'!K89+'10'!K87+'9'!K92+'8'!K78+'7'!K87+'6'!K77+'5'!K82+'4'!K83+'3'!K87+'2'!K87+'1'!K82</f>
        <v>739284</v>
      </c>
      <c r="L166" s="172">
        <f>L128+'25'!L94+'24'!L80+'23'!L159+'22'!L83+'21'!L97+'20'!L91+'19'!L86+'18'!L88+'17'!L85+'16'!L78+'15'!L76+'14'!L142+'13'!L75+'12'!L93+'11'!L89+'10'!L87+'9'!L92+'8'!L78+'7'!L87+'6'!L77+'5'!L82+'4'!L83+'3'!L87+'2'!L87+'1'!L82</f>
        <v>0</v>
      </c>
      <c r="M166" s="172">
        <f t="shared" si="11"/>
        <v>37883399</v>
      </c>
    </row>
    <row r="167" spans="3:13" x14ac:dyDescent="0.25">
      <c r="C167" t="s">
        <v>917</v>
      </c>
      <c r="D167" t="s">
        <v>918</v>
      </c>
      <c r="J167" s="172">
        <f>J129+'25'!J95+'24'!J81+'23'!J160+'22'!J84+'21'!J98+'20'!J92+'19'!J87+'18'!J89+'17'!J86+'16'!J79+'15'!J77+'14'!J143+'13'!J76+'12'!J94+'11'!J90+'10'!J88+'9'!J93+'8'!J79+'7'!J88+'6'!J78+'5'!J83+'4'!J84+'3'!J88+'2'!J88+'1'!J83</f>
        <v>0</v>
      </c>
      <c r="K167" s="172">
        <f>K129+'25'!K95+'24'!K81+'23'!K160+'22'!K84+'21'!K98+'20'!K92+'19'!K87+'18'!K89+'17'!K86+'16'!K79+'15'!K77+'14'!K143+'13'!K76+'12'!K94+'11'!K90+'10'!K88+'9'!K93+'8'!K79+'7'!K88+'6'!K78+'5'!K83+'4'!K84+'3'!K88+'2'!K88+'1'!K83</f>
        <v>0</v>
      </c>
      <c r="L167" s="172">
        <f>L129+'25'!L95+'24'!L81+'23'!L160+'22'!L84+'21'!L98+'20'!L92+'19'!L87+'18'!L89+'17'!L86+'16'!L79+'15'!L77+'14'!L143+'13'!L76+'12'!L94+'11'!L90+'10'!L88+'9'!L93+'8'!L79+'7'!L88+'6'!L78+'5'!L83+'4'!L84+'3'!L88+'2'!L88+'1'!L83</f>
        <v>0</v>
      </c>
      <c r="M167" s="172">
        <f t="shared" si="11"/>
        <v>0</v>
      </c>
    </row>
    <row r="168" spans="3:13" x14ac:dyDescent="0.25">
      <c r="C168" t="s">
        <v>919</v>
      </c>
      <c r="D168" t="s">
        <v>920</v>
      </c>
      <c r="J168" s="172">
        <f>J130+'25'!J96+'24'!J82+'23'!J161+'22'!J85+'21'!J99+'20'!J93+'19'!J88+'18'!J90+'17'!J87+'16'!J80+'15'!J78+'14'!J144+'13'!J77+'12'!J95+'11'!J91+'10'!J89+'9'!J94+'8'!J80+'7'!J89+'6'!J79+'5'!J84+'4'!J85+'3'!J89+'2'!J89+'1'!J84</f>
        <v>0</v>
      </c>
      <c r="K168" s="172">
        <f>K130+'25'!K96+'24'!K82+'23'!K161+'22'!K85+'21'!K99+'20'!K93+'19'!K88+'18'!K90+'17'!K87+'16'!K80+'15'!K78+'14'!K144+'13'!K77+'12'!K95+'11'!K91+'10'!K89+'9'!K94+'8'!K80+'7'!K89+'6'!K79+'5'!K84+'4'!K85+'3'!K89+'2'!K89+'1'!K84</f>
        <v>0</v>
      </c>
      <c r="L168" s="172">
        <f>L130+'25'!L96+'24'!L82+'23'!L161+'22'!L85+'21'!L99+'20'!L93+'19'!L88+'18'!L90+'17'!L87+'16'!L80+'15'!L78+'14'!L144+'13'!L77+'12'!L95+'11'!L91+'10'!L89+'9'!L94+'8'!L80+'7'!L89+'6'!L79+'5'!L84+'4'!L85+'3'!L89+'2'!L89+'1'!L84</f>
        <v>0</v>
      </c>
      <c r="M168" s="172">
        <f t="shared" si="11"/>
        <v>0</v>
      </c>
    </row>
    <row r="169" spans="3:13" s="93" customFormat="1" x14ac:dyDescent="0.25">
      <c r="D169" s="93" t="s">
        <v>378</v>
      </c>
      <c r="J169" s="171">
        <f>J131+'25'!J97+'24'!J83+'23'!J162+'22'!J86+'21'!J100+'20'!J94+'19'!J89+'18'!J91+'17'!J88+'16'!J81+'15'!J79+'14'!J145+'13'!J78+'12'!J96+'11'!J92+'10'!J90+'9'!J95+'8'!J81+'7'!J90+'6'!J80+'5'!J85+'4'!J86+'3'!J90+'2'!J90+'1'!J85</f>
        <v>53803994</v>
      </c>
      <c r="K169" s="171">
        <f>K131+'25'!K97+'24'!K83+'23'!K162+'22'!K86+'21'!K100+'20'!K94+'19'!K89+'18'!K91+'17'!K88+'16'!K81+'15'!K79+'14'!K145+'13'!K78+'12'!K96+'11'!K92+'10'!K90+'9'!K95+'8'!K81+'7'!K90+'6'!K80+'5'!K85+'4'!K86+'3'!K90+'2'!K90+'1'!K85</f>
        <v>2437210</v>
      </c>
      <c r="L169" s="171">
        <f>L131+'25'!L97+'24'!L83+'23'!L162+'22'!L86+'21'!L100+'20'!L94+'19'!L89+'18'!L91+'17'!L88+'16'!L81+'15'!L79+'14'!L145+'13'!L78+'12'!L96+'11'!L92+'10'!L90+'9'!L95+'8'!L81+'7'!L90+'6'!L80+'5'!L85+'4'!L86+'3'!L90+'2'!L90+'1'!L85</f>
        <v>0</v>
      </c>
      <c r="M169" s="171">
        <f t="shared" si="11"/>
        <v>56241204</v>
      </c>
    </row>
    <row r="172" spans="3:13" x14ac:dyDescent="0.25">
      <c r="I172" t="s">
        <v>716</v>
      </c>
      <c r="J172">
        <f>J152-J169</f>
        <v>17865</v>
      </c>
      <c r="K172">
        <f t="shared" ref="K172:M172" si="12">K152-K169</f>
        <v>-17865</v>
      </c>
      <c r="L172">
        <f t="shared" si="12"/>
        <v>0</v>
      </c>
      <c r="M172">
        <f t="shared" si="12"/>
        <v>0</v>
      </c>
    </row>
    <row r="175" spans="3:13" x14ac:dyDescent="0.25">
      <c r="J175" s="60"/>
    </row>
  </sheetData>
  <mergeCells count="25">
    <mergeCell ref="O5:O6"/>
    <mergeCell ref="J134:M134"/>
    <mergeCell ref="J96:M9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J5:J6"/>
    <mergeCell ref="K5:K6"/>
    <mergeCell ref="L5:L6"/>
    <mergeCell ref="M5:M6"/>
    <mergeCell ref="N5:N6"/>
    <mergeCell ref="C90:I90"/>
    <mergeCell ref="C86:I86"/>
    <mergeCell ref="C87:I87"/>
    <mergeCell ref="A85:H85"/>
    <mergeCell ref="C88:I88"/>
    <mergeCell ref="C89:I89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1" manualBreakCount="1">
    <brk id="63" max="26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67"/>
  <sheetViews>
    <sheetView view="pageBreakPreview" topLeftCell="A187" zoomScale="44" zoomScaleNormal="100" zoomScaleSheetLayoutView="44" workbookViewId="0">
      <selection activeCell="R153" sqref="R153"/>
    </sheetView>
  </sheetViews>
  <sheetFormatPr defaultRowHeight="15" x14ac:dyDescent="0.25"/>
  <cols>
    <col min="1" max="1" width="7.7109375" customWidth="1"/>
    <col min="2" max="2" width="9.5703125" customWidth="1"/>
    <col min="3" max="3" width="26.140625" customWidth="1"/>
    <col min="4" max="4" width="8.28515625" customWidth="1"/>
    <col min="5" max="5" width="14.42578125" customWidth="1"/>
    <col min="6" max="6" width="8" customWidth="1"/>
    <col min="7" max="7" width="18.140625" customWidth="1"/>
    <col min="8" max="8" width="30.7109375" customWidth="1"/>
    <col min="9" max="9" width="40.5703125" customWidth="1"/>
    <col min="10" max="12" width="15" customWidth="1"/>
    <col min="13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308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137" customFormat="1" ht="15.75" x14ac:dyDescent="0.25">
      <c r="A9" s="263"/>
      <c r="B9" s="263"/>
      <c r="C9" s="263"/>
      <c r="D9" s="263"/>
      <c r="E9" s="264"/>
      <c r="F9" s="264"/>
      <c r="G9" s="264"/>
      <c r="H9" s="263"/>
      <c r="I9" s="265"/>
      <c r="J9" s="130"/>
      <c r="K9" s="130"/>
      <c r="L9" s="130"/>
      <c r="M9" s="130"/>
      <c r="N9" s="130"/>
      <c r="O9" s="130"/>
    </row>
    <row r="10" spans="1:15" s="137" customFormat="1" ht="15.75" x14ac:dyDescent="0.25">
      <c r="A10" s="263"/>
      <c r="B10" s="131">
        <v>710301</v>
      </c>
      <c r="C10" s="165" t="s">
        <v>1166</v>
      </c>
      <c r="D10" s="131"/>
      <c r="E10" s="263"/>
      <c r="F10" s="264"/>
      <c r="G10" s="264"/>
      <c r="H10" s="264"/>
      <c r="I10" s="84"/>
      <c r="J10" s="130"/>
      <c r="K10" s="130"/>
      <c r="L10" s="130"/>
      <c r="M10" s="130"/>
      <c r="N10" s="130"/>
      <c r="O10" s="130"/>
    </row>
    <row r="11" spans="1:15" s="137" customFormat="1" ht="31.5" x14ac:dyDescent="0.25">
      <c r="A11" s="263"/>
      <c r="B11" s="131"/>
      <c r="C11" s="165"/>
      <c r="D11" s="131" t="s">
        <v>21</v>
      </c>
      <c r="E11" s="263"/>
      <c r="F11" s="264"/>
      <c r="G11" s="264"/>
      <c r="H11" s="264"/>
      <c r="I11" s="84" t="s">
        <v>22</v>
      </c>
      <c r="J11" s="130">
        <v>8650</v>
      </c>
      <c r="K11" s="130" t="s">
        <v>1283</v>
      </c>
      <c r="L11" s="130" t="s">
        <v>1283</v>
      </c>
      <c r="M11" s="130" t="s">
        <v>1283</v>
      </c>
      <c r="N11" s="130" t="s">
        <v>1283</v>
      </c>
      <c r="O11" s="130" t="s">
        <v>1283</v>
      </c>
    </row>
    <row r="12" spans="1:15" s="137" customFormat="1" ht="15.75" x14ac:dyDescent="0.25">
      <c r="A12" s="263"/>
      <c r="B12" s="131"/>
      <c r="C12" s="165"/>
      <c r="D12" s="131" t="s">
        <v>23</v>
      </c>
      <c r="E12" s="263"/>
      <c r="F12" s="264"/>
      <c r="G12" s="264"/>
      <c r="H12" s="264"/>
      <c r="I12" s="84" t="s">
        <v>24</v>
      </c>
      <c r="J12" s="130">
        <v>894634</v>
      </c>
      <c r="K12" s="130" t="s">
        <v>1283</v>
      </c>
      <c r="L12" s="130" t="s">
        <v>1283</v>
      </c>
      <c r="M12" s="130" t="s">
        <v>1283</v>
      </c>
      <c r="N12" s="130" t="s">
        <v>1283</v>
      </c>
      <c r="O12" s="130" t="s">
        <v>1283</v>
      </c>
    </row>
    <row r="13" spans="1:15" s="137" customFormat="1" ht="63" x14ac:dyDescent="0.25">
      <c r="A13" s="263"/>
      <c r="B13" s="131"/>
      <c r="C13" s="165"/>
      <c r="D13" s="131"/>
      <c r="E13" s="131" t="s">
        <v>409</v>
      </c>
      <c r="F13" s="100"/>
      <c r="G13" s="100" t="s">
        <v>235</v>
      </c>
      <c r="H13" s="257" t="s">
        <v>891</v>
      </c>
      <c r="I13" s="84"/>
      <c r="J13" s="130" t="s">
        <v>1283</v>
      </c>
      <c r="K13" s="130" t="s">
        <v>1283</v>
      </c>
      <c r="L13" s="130" t="s">
        <v>1283</v>
      </c>
      <c r="M13" s="130" t="s">
        <v>1283</v>
      </c>
      <c r="N13" s="130" t="s">
        <v>1283</v>
      </c>
      <c r="O13" s="130" t="s">
        <v>1283</v>
      </c>
    </row>
    <row r="14" spans="1:15" s="137" customFormat="1" ht="15.75" x14ac:dyDescent="0.25">
      <c r="A14" s="263"/>
      <c r="B14" s="131"/>
      <c r="C14" s="165"/>
      <c r="D14" s="131" t="s">
        <v>23</v>
      </c>
      <c r="E14" s="131"/>
      <c r="F14" s="100"/>
      <c r="G14" s="100"/>
      <c r="H14" s="257"/>
      <c r="I14" s="84" t="s">
        <v>24</v>
      </c>
      <c r="J14" s="130" t="s">
        <v>1283</v>
      </c>
      <c r="K14" s="130" t="s">
        <v>1283</v>
      </c>
      <c r="L14" s="130" t="s">
        <v>1283</v>
      </c>
      <c r="M14" s="130" t="s">
        <v>1283</v>
      </c>
      <c r="N14" s="130" t="s">
        <v>1283</v>
      </c>
      <c r="O14" s="130" t="s">
        <v>1283</v>
      </c>
    </row>
    <row r="15" spans="1:15" s="137" customFormat="1" ht="15.75" x14ac:dyDescent="0.25">
      <c r="A15" s="263"/>
      <c r="B15" s="131"/>
      <c r="C15" s="165"/>
      <c r="D15" s="131" t="s">
        <v>29</v>
      </c>
      <c r="E15" s="131"/>
      <c r="F15" s="100"/>
      <c r="G15" s="100"/>
      <c r="H15" s="257"/>
      <c r="I15" s="84" t="s">
        <v>30</v>
      </c>
      <c r="J15" s="130" t="s">
        <v>1283</v>
      </c>
      <c r="K15" s="130" t="s">
        <v>1283</v>
      </c>
      <c r="L15" s="130" t="s">
        <v>1283</v>
      </c>
      <c r="M15" s="130" t="s">
        <v>1283</v>
      </c>
      <c r="N15" s="130" t="s">
        <v>1283</v>
      </c>
      <c r="O15" s="130" t="s">
        <v>1283</v>
      </c>
    </row>
    <row r="16" spans="1:15" s="137" customFormat="1" ht="47.25" x14ac:dyDescent="0.25">
      <c r="A16" s="263"/>
      <c r="B16" s="131"/>
      <c r="C16" s="165"/>
      <c r="D16" s="131"/>
      <c r="E16" s="131" t="s">
        <v>409</v>
      </c>
      <c r="F16" s="100"/>
      <c r="G16" s="100" t="s">
        <v>1269</v>
      </c>
      <c r="H16" s="257" t="s">
        <v>892</v>
      </c>
      <c r="I16" s="84"/>
      <c r="J16" s="130" t="s">
        <v>1283</v>
      </c>
      <c r="K16" s="130" t="s">
        <v>1283</v>
      </c>
      <c r="L16" s="130" t="s">
        <v>1283</v>
      </c>
      <c r="M16" s="130" t="s">
        <v>1283</v>
      </c>
      <c r="N16" s="130" t="s">
        <v>1283</v>
      </c>
      <c r="O16" s="130" t="s">
        <v>1283</v>
      </c>
    </row>
    <row r="17" spans="1:15" s="137" customFormat="1" ht="15.75" x14ac:dyDescent="0.25">
      <c r="A17" s="263"/>
      <c r="B17" s="131"/>
      <c r="C17" s="165"/>
      <c r="D17" s="131" t="s">
        <v>23</v>
      </c>
      <c r="E17" s="131"/>
      <c r="F17" s="100"/>
      <c r="G17" s="100"/>
      <c r="H17" s="257"/>
      <c r="I17" s="84" t="s">
        <v>24</v>
      </c>
      <c r="J17" s="130">
        <v>19102</v>
      </c>
      <c r="K17" s="130" t="s">
        <v>1283</v>
      </c>
      <c r="L17" s="130" t="s">
        <v>1283</v>
      </c>
      <c r="M17" s="130" t="s">
        <v>1283</v>
      </c>
      <c r="N17" s="130" t="s">
        <v>1283</v>
      </c>
      <c r="O17" s="130" t="s">
        <v>1283</v>
      </c>
    </row>
    <row r="18" spans="1:15" s="137" customFormat="1" ht="15.75" x14ac:dyDescent="0.25">
      <c r="A18" s="263"/>
      <c r="B18" s="131"/>
      <c r="C18" s="165"/>
      <c r="D18" s="131" t="s">
        <v>29</v>
      </c>
      <c r="E18" s="131"/>
      <c r="F18" s="100"/>
      <c r="G18" s="100"/>
      <c r="H18" s="257"/>
      <c r="I18" s="84" t="s">
        <v>30</v>
      </c>
      <c r="J18" s="130" t="s">
        <v>1283</v>
      </c>
      <c r="K18" s="130" t="s">
        <v>1283</v>
      </c>
      <c r="L18" s="130">
        <v>434448</v>
      </c>
      <c r="M18" s="130" t="s">
        <v>1283</v>
      </c>
      <c r="N18" s="130" t="s">
        <v>1283</v>
      </c>
      <c r="O18" s="130" t="s">
        <v>1283</v>
      </c>
    </row>
    <row r="19" spans="1:15" s="137" customFormat="1" ht="47.25" x14ac:dyDescent="0.25">
      <c r="A19" s="263"/>
      <c r="B19" s="131"/>
      <c r="C19" s="165"/>
      <c r="D19" s="131"/>
      <c r="E19" s="131" t="s">
        <v>409</v>
      </c>
      <c r="F19" s="100"/>
      <c r="G19" s="100" t="s">
        <v>1271</v>
      </c>
      <c r="H19" s="257" t="s">
        <v>941</v>
      </c>
      <c r="I19" s="84"/>
      <c r="J19" s="130" t="s">
        <v>1283</v>
      </c>
      <c r="K19" s="130" t="s">
        <v>1283</v>
      </c>
      <c r="L19" s="130" t="s">
        <v>1283</v>
      </c>
      <c r="M19" s="130" t="s">
        <v>1283</v>
      </c>
      <c r="N19" s="130" t="s">
        <v>1283</v>
      </c>
      <c r="O19" s="130" t="s">
        <v>1283</v>
      </c>
    </row>
    <row r="20" spans="1:15" s="137" customFormat="1" ht="15.75" x14ac:dyDescent="0.25">
      <c r="A20" s="263"/>
      <c r="B20" s="131"/>
      <c r="C20" s="165"/>
      <c r="D20" s="131" t="s">
        <v>23</v>
      </c>
      <c r="E20" s="131"/>
      <c r="F20" s="100"/>
      <c r="G20" s="100"/>
      <c r="H20" s="257"/>
      <c r="I20" s="84" t="s">
        <v>24</v>
      </c>
      <c r="J20" s="130">
        <v>3620</v>
      </c>
      <c r="K20" s="130" t="s">
        <v>1283</v>
      </c>
      <c r="L20" s="130" t="s">
        <v>1283</v>
      </c>
      <c r="M20" s="130" t="s">
        <v>1283</v>
      </c>
      <c r="N20" s="130" t="s">
        <v>1283</v>
      </c>
      <c r="O20" s="130" t="s">
        <v>1283</v>
      </c>
    </row>
    <row r="21" spans="1:15" s="137" customFormat="1" ht="15.75" x14ac:dyDescent="0.25">
      <c r="A21" s="263"/>
      <c r="B21" s="131"/>
      <c r="C21" s="165"/>
      <c r="D21" s="131" t="s">
        <v>29</v>
      </c>
      <c r="E21" s="131"/>
      <c r="F21" s="100"/>
      <c r="G21" s="100"/>
      <c r="H21" s="257"/>
      <c r="I21" s="84" t="s">
        <v>30</v>
      </c>
      <c r="J21" s="130" t="s">
        <v>1283</v>
      </c>
      <c r="K21" s="130" t="s">
        <v>1283</v>
      </c>
      <c r="L21" s="130">
        <v>52818</v>
      </c>
      <c r="M21" s="130" t="s">
        <v>1283</v>
      </c>
      <c r="N21" s="130" t="s">
        <v>1283</v>
      </c>
      <c r="O21" s="130" t="s">
        <v>1283</v>
      </c>
    </row>
    <row r="22" spans="1:15" s="137" customFormat="1" ht="15.75" x14ac:dyDescent="0.25">
      <c r="A22" s="263"/>
      <c r="B22" s="131"/>
      <c r="C22" s="165"/>
      <c r="D22" s="131"/>
      <c r="E22" s="131" t="s">
        <v>409</v>
      </c>
      <c r="F22" s="100"/>
      <c r="G22" s="100" t="s">
        <v>1270</v>
      </c>
      <c r="H22" s="257" t="s">
        <v>893</v>
      </c>
      <c r="I22" s="84"/>
      <c r="J22" s="130" t="s">
        <v>1283</v>
      </c>
      <c r="K22" s="130" t="s">
        <v>1283</v>
      </c>
      <c r="L22" s="130" t="s">
        <v>1283</v>
      </c>
      <c r="M22" s="130" t="s">
        <v>1283</v>
      </c>
      <c r="N22" s="130" t="s">
        <v>1283</v>
      </c>
      <c r="O22" s="130" t="s">
        <v>1283</v>
      </c>
    </row>
    <row r="23" spans="1:15" s="137" customFormat="1" ht="15.75" x14ac:dyDescent="0.25">
      <c r="A23" s="263"/>
      <c r="B23" s="131"/>
      <c r="C23" s="165"/>
      <c r="D23" s="131" t="s">
        <v>23</v>
      </c>
      <c r="E23" s="131"/>
      <c r="F23" s="100"/>
      <c r="G23" s="100"/>
      <c r="H23" s="257"/>
      <c r="I23" s="84" t="s">
        <v>24</v>
      </c>
      <c r="J23" s="130" t="s">
        <v>1283</v>
      </c>
      <c r="K23" s="130" t="s">
        <v>1283</v>
      </c>
      <c r="L23" s="130" t="s">
        <v>1283</v>
      </c>
      <c r="M23" s="130" t="s">
        <v>1283</v>
      </c>
      <c r="N23" s="130" t="s">
        <v>1283</v>
      </c>
      <c r="O23" s="130" t="s">
        <v>1283</v>
      </c>
    </row>
    <row r="24" spans="1:15" s="137" customFormat="1" ht="15.75" x14ac:dyDescent="0.25">
      <c r="A24" s="263"/>
      <c r="B24" s="131"/>
      <c r="C24" s="165"/>
      <c r="D24" s="131" t="s">
        <v>29</v>
      </c>
      <c r="E24" s="131"/>
      <c r="F24" s="100"/>
      <c r="G24" s="100"/>
      <c r="H24" s="257"/>
      <c r="I24" s="84" t="s">
        <v>30</v>
      </c>
      <c r="J24" s="130" t="s">
        <v>1283</v>
      </c>
      <c r="K24" s="130" t="s">
        <v>1283</v>
      </c>
      <c r="L24" s="130" t="s">
        <v>1283</v>
      </c>
      <c r="M24" s="130" t="s">
        <v>1283</v>
      </c>
      <c r="N24" s="130" t="s">
        <v>1283</v>
      </c>
      <c r="O24" s="130" t="s">
        <v>1283</v>
      </c>
    </row>
    <row r="25" spans="1:15" s="137" customFormat="1" ht="63" x14ac:dyDescent="0.25">
      <c r="A25" s="263"/>
      <c r="B25" s="131"/>
      <c r="C25" s="165"/>
      <c r="D25" s="131"/>
      <c r="E25" s="131" t="s">
        <v>409</v>
      </c>
      <c r="F25" s="100"/>
      <c r="G25" s="100" t="s">
        <v>242</v>
      </c>
      <c r="H25" s="257" t="s">
        <v>671</v>
      </c>
      <c r="I25" s="84"/>
      <c r="J25" s="130" t="s">
        <v>1283</v>
      </c>
      <c r="K25" s="130" t="s">
        <v>1283</v>
      </c>
      <c r="L25" s="130" t="s">
        <v>1283</v>
      </c>
      <c r="M25" s="130" t="s">
        <v>1283</v>
      </c>
      <c r="N25" s="130" t="s">
        <v>1283</v>
      </c>
      <c r="O25" s="130" t="s">
        <v>1283</v>
      </c>
    </row>
    <row r="26" spans="1:15" s="137" customFormat="1" ht="15.75" x14ac:dyDescent="0.25">
      <c r="A26" s="263"/>
      <c r="B26" s="131"/>
      <c r="C26" s="165"/>
      <c r="D26" s="131" t="s">
        <v>23</v>
      </c>
      <c r="E26" s="263"/>
      <c r="F26" s="264"/>
      <c r="G26" s="264"/>
      <c r="H26" s="264"/>
      <c r="I26" s="84" t="s">
        <v>24</v>
      </c>
      <c r="J26" s="130" t="s">
        <v>1283</v>
      </c>
      <c r="K26" s="130" t="s">
        <v>1283</v>
      </c>
      <c r="L26" s="130" t="s">
        <v>1283</v>
      </c>
      <c r="M26" s="130" t="s">
        <v>1283</v>
      </c>
      <c r="N26" s="130" t="s">
        <v>1283</v>
      </c>
      <c r="O26" s="130" t="s">
        <v>1283</v>
      </c>
    </row>
    <row r="27" spans="1:15" s="137" customFormat="1" ht="15.75" x14ac:dyDescent="0.25">
      <c r="A27" s="263"/>
      <c r="B27" s="131"/>
      <c r="C27" s="165"/>
      <c r="D27" s="131" t="s">
        <v>29</v>
      </c>
      <c r="E27" s="263"/>
      <c r="F27" s="264"/>
      <c r="G27" s="264"/>
      <c r="H27" s="264"/>
      <c r="I27" s="84" t="s">
        <v>30</v>
      </c>
      <c r="J27" s="130" t="s">
        <v>1283</v>
      </c>
      <c r="K27" s="130" t="s">
        <v>1283</v>
      </c>
      <c r="L27" s="130">
        <v>151500</v>
      </c>
      <c r="M27" s="130" t="s">
        <v>1283</v>
      </c>
      <c r="N27" s="130" t="s">
        <v>1283</v>
      </c>
      <c r="O27" s="130" t="s">
        <v>1283</v>
      </c>
    </row>
    <row r="28" spans="1:15" s="137" customFormat="1" ht="45" customHeight="1" x14ac:dyDescent="0.25">
      <c r="A28" s="263"/>
      <c r="B28" s="131"/>
      <c r="C28" s="165"/>
      <c r="D28" s="131"/>
      <c r="E28" s="131" t="s">
        <v>409</v>
      </c>
      <c r="F28" s="100"/>
      <c r="G28" s="100" t="s">
        <v>241</v>
      </c>
      <c r="H28" s="257" t="s">
        <v>672</v>
      </c>
      <c r="I28" s="84"/>
      <c r="J28" s="130" t="s">
        <v>1283</v>
      </c>
      <c r="K28" s="130" t="s">
        <v>1283</v>
      </c>
      <c r="L28" s="130" t="s">
        <v>1283</v>
      </c>
      <c r="M28" s="130" t="s">
        <v>1283</v>
      </c>
      <c r="N28" s="130" t="s">
        <v>1283</v>
      </c>
      <c r="O28" s="130" t="s">
        <v>1283</v>
      </c>
    </row>
    <row r="29" spans="1:15" s="137" customFormat="1" ht="15.75" x14ac:dyDescent="0.25">
      <c r="A29" s="263"/>
      <c r="B29" s="131"/>
      <c r="C29" s="165"/>
      <c r="D29" s="131" t="s">
        <v>23</v>
      </c>
      <c r="E29" s="263"/>
      <c r="F29" s="264"/>
      <c r="G29" s="264"/>
      <c r="H29" s="264"/>
      <c r="I29" s="84" t="s">
        <v>24</v>
      </c>
      <c r="J29" s="130">
        <v>500</v>
      </c>
      <c r="K29" s="130" t="s">
        <v>1283</v>
      </c>
      <c r="L29" s="130" t="s">
        <v>1283</v>
      </c>
      <c r="M29" s="130" t="s">
        <v>1283</v>
      </c>
      <c r="N29" s="130" t="s">
        <v>1283</v>
      </c>
      <c r="O29" s="130" t="s">
        <v>1283</v>
      </c>
    </row>
    <row r="30" spans="1:15" s="137" customFormat="1" ht="15.75" x14ac:dyDescent="0.25">
      <c r="A30" s="263"/>
      <c r="B30" s="131"/>
      <c r="C30" s="165"/>
      <c r="D30" s="131" t="s">
        <v>29</v>
      </c>
      <c r="E30" s="263"/>
      <c r="F30" s="264"/>
      <c r="G30" s="264"/>
      <c r="H30" s="264"/>
      <c r="I30" s="84" t="s">
        <v>30</v>
      </c>
      <c r="J30" s="130" t="s">
        <v>1283</v>
      </c>
      <c r="K30" s="130" t="s">
        <v>1283</v>
      </c>
      <c r="L30" s="130">
        <v>23500</v>
      </c>
      <c r="M30" s="130" t="s">
        <v>1283</v>
      </c>
      <c r="N30" s="130" t="s">
        <v>1283</v>
      </c>
      <c r="O30" s="130" t="s">
        <v>1283</v>
      </c>
    </row>
    <row r="31" spans="1:15" s="137" customFormat="1" ht="31.5" x14ac:dyDescent="0.25">
      <c r="A31" s="263"/>
      <c r="B31" s="131"/>
      <c r="C31" s="165"/>
      <c r="D31" s="131"/>
      <c r="E31" s="131" t="s">
        <v>409</v>
      </c>
      <c r="F31" s="100"/>
      <c r="G31" s="100" t="s">
        <v>288</v>
      </c>
      <c r="H31" s="257" t="s">
        <v>673</v>
      </c>
      <c r="I31" s="84"/>
      <c r="J31" s="130" t="s">
        <v>1283</v>
      </c>
      <c r="K31" s="130" t="s">
        <v>1283</v>
      </c>
      <c r="L31" s="130" t="s">
        <v>1283</v>
      </c>
      <c r="M31" s="130" t="s">
        <v>1283</v>
      </c>
      <c r="N31" s="130" t="s">
        <v>1283</v>
      </c>
      <c r="O31" s="130" t="s">
        <v>1283</v>
      </c>
    </row>
    <row r="32" spans="1:15" s="137" customFormat="1" ht="15.75" x14ac:dyDescent="0.25">
      <c r="A32" s="263"/>
      <c r="B32" s="131"/>
      <c r="C32" s="165"/>
      <c r="D32" s="131" t="s">
        <v>23</v>
      </c>
      <c r="E32" s="131"/>
      <c r="F32" s="100"/>
      <c r="G32" s="100"/>
      <c r="H32" s="264"/>
      <c r="I32" s="84" t="s">
        <v>24</v>
      </c>
      <c r="J32" s="130" t="s">
        <v>1283</v>
      </c>
      <c r="K32" s="130" t="s">
        <v>1283</v>
      </c>
      <c r="L32" s="130" t="s">
        <v>1283</v>
      </c>
      <c r="M32" s="130" t="s">
        <v>1283</v>
      </c>
      <c r="N32" s="130" t="s">
        <v>1283</v>
      </c>
      <c r="O32" s="130" t="s">
        <v>1283</v>
      </c>
    </row>
    <row r="33" spans="1:15" s="137" customFormat="1" ht="15.75" x14ac:dyDescent="0.25">
      <c r="A33" s="263"/>
      <c r="B33" s="131"/>
      <c r="C33" s="165"/>
      <c r="D33" s="131" t="s">
        <v>29</v>
      </c>
      <c r="E33" s="131"/>
      <c r="F33" s="100"/>
      <c r="G33" s="100"/>
      <c r="H33" s="264"/>
      <c r="I33" s="84" t="s">
        <v>30</v>
      </c>
      <c r="J33" s="130" t="s">
        <v>1283</v>
      </c>
      <c r="K33" s="130" t="s">
        <v>1283</v>
      </c>
      <c r="L33" s="130">
        <v>123866</v>
      </c>
      <c r="M33" s="130" t="s">
        <v>1283</v>
      </c>
      <c r="N33" s="130" t="s">
        <v>1283</v>
      </c>
      <c r="O33" s="130" t="s">
        <v>1283</v>
      </c>
    </row>
    <row r="34" spans="1:15" s="137" customFormat="1" ht="31.5" x14ac:dyDescent="0.25">
      <c r="A34" s="263"/>
      <c r="B34" s="131"/>
      <c r="C34" s="165"/>
      <c r="D34" s="131"/>
      <c r="E34" s="131" t="s">
        <v>409</v>
      </c>
      <c r="F34" s="100"/>
      <c r="G34" s="100" t="s">
        <v>248</v>
      </c>
      <c r="H34" s="257" t="s">
        <v>249</v>
      </c>
      <c r="I34" s="84"/>
      <c r="J34" s="130" t="s">
        <v>1283</v>
      </c>
      <c r="K34" s="130" t="s">
        <v>1283</v>
      </c>
      <c r="L34" s="130" t="s">
        <v>1283</v>
      </c>
      <c r="M34" s="130" t="s">
        <v>1283</v>
      </c>
      <c r="N34" s="130" t="s">
        <v>1283</v>
      </c>
      <c r="O34" s="130" t="s">
        <v>1283</v>
      </c>
    </row>
    <row r="35" spans="1:15" s="137" customFormat="1" ht="15.75" x14ac:dyDescent="0.25">
      <c r="A35" s="263"/>
      <c r="B35" s="131"/>
      <c r="C35" s="165"/>
      <c r="D35" s="131" t="s">
        <v>23</v>
      </c>
      <c r="E35" s="263"/>
      <c r="F35" s="264"/>
      <c r="G35" s="264"/>
      <c r="H35" s="264"/>
      <c r="I35" s="84" t="s">
        <v>24</v>
      </c>
      <c r="J35" s="130">
        <v>500</v>
      </c>
      <c r="K35" s="130" t="s">
        <v>1283</v>
      </c>
      <c r="L35" s="130" t="s">
        <v>1283</v>
      </c>
      <c r="M35" s="130" t="s">
        <v>1283</v>
      </c>
      <c r="N35" s="130" t="s">
        <v>1283</v>
      </c>
      <c r="O35" s="130" t="s">
        <v>1283</v>
      </c>
    </row>
    <row r="36" spans="1:15" s="137" customFormat="1" ht="15.75" x14ac:dyDescent="0.25">
      <c r="A36" s="263"/>
      <c r="B36" s="131"/>
      <c r="C36" s="165"/>
      <c r="D36" s="131" t="s">
        <v>29</v>
      </c>
      <c r="E36" s="263"/>
      <c r="F36" s="264"/>
      <c r="G36" s="264"/>
      <c r="H36" s="264"/>
      <c r="I36" s="84" t="s">
        <v>30</v>
      </c>
      <c r="J36" s="130" t="s">
        <v>1283</v>
      </c>
      <c r="K36" s="130" t="s">
        <v>1283</v>
      </c>
      <c r="L36" s="130">
        <v>14500</v>
      </c>
      <c r="M36" s="130" t="s">
        <v>1283</v>
      </c>
      <c r="N36" s="130" t="s">
        <v>1283</v>
      </c>
      <c r="O36" s="130" t="s">
        <v>1283</v>
      </c>
    </row>
    <row r="37" spans="1:15" s="137" customFormat="1" ht="15.75" x14ac:dyDescent="0.25">
      <c r="A37" s="263"/>
      <c r="B37" s="131"/>
      <c r="C37" s="165"/>
      <c r="D37" s="131"/>
      <c r="E37" s="263"/>
      <c r="F37" s="264"/>
      <c r="G37" s="264"/>
      <c r="H37" s="264"/>
      <c r="I37" s="84"/>
      <c r="J37" s="130" t="s">
        <v>1283</v>
      </c>
      <c r="K37" s="130" t="s">
        <v>1283</v>
      </c>
      <c r="L37" s="130" t="s">
        <v>1283</v>
      </c>
      <c r="M37" s="130" t="s">
        <v>1283</v>
      </c>
      <c r="N37" s="130" t="s">
        <v>1283</v>
      </c>
      <c r="O37" s="130" t="s">
        <v>1283</v>
      </c>
    </row>
    <row r="38" spans="1:15" s="137" customFormat="1" ht="15.75" x14ac:dyDescent="0.25">
      <c r="A38" s="263"/>
      <c r="B38" s="131"/>
      <c r="C38" s="165"/>
      <c r="D38" s="131" t="s">
        <v>11</v>
      </c>
      <c r="E38" s="263"/>
      <c r="F38" s="264"/>
      <c r="G38" s="264"/>
      <c r="H38" s="264"/>
      <c r="I38" s="84" t="s">
        <v>12</v>
      </c>
      <c r="J38" s="130" t="s">
        <v>1283</v>
      </c>
      <c r="K38" s="130">
        <v>4200</v>
      </c>
      <c r="L38" s="130" t="s">
        <v>1283</v>
      </c>
      <c r="M38" s="130" t="s">
        <v>1283</v>
      </c>
      <c r="N38" s="130" t="s">
        <v>1283</v>
      </c>
      <c r="O38" s="130" t="s">
        <v>1283</v>
      </c>
    </row>
    <row r="39" spans="1:15" s="137" customFormat="1" ht="15.75" x14ac:dyDescent="0.25">
      <c r="A39" s="263"/>
      <c r="B39" s="131"/>
      <c r="C39" s="165"/>
      <c r="D39" s="131" t="s">
        <v>911</v>
      </c>
      <c r="E39" s="263"/>
      <c r="F39" s="264"/>
      <c r="G39" s="264"/>
      <c r="H39" s="264"/>
      <c r="I39" s="84" t="s">
        <v>33</v>
      </c>
      <c r="J39" s="130" t="s">
        <v>1283</v>
      </c>
      <c r="K39" s="130" t="s">
        <v>1283</v>
      </c>
      <c r="L39" s="130" t="s">
        <v>1283</v>
      </c>
      <c r="M39" s="130" t="s">
        <v>1283</v>
      </c>
      <c r="N39" s="130" t="s">
        <v>1283</v>
      </c>
      <c r="O39" s="130">
        <v>223696</v>
      </c>
    </row>
    <row r="40" spans="1:15" s="137" customFormat="1" ht="15.75" x14ac:dyDescent="0.25">
      <c r="A40" s="266"/>
      <c r="B40" s="192"/>
      <c r="C40" s="267"/>
      <c r="D40" s="192" t="s">
        <v>915</v>
      </c>
      <c r="E40" s="266"/>
      <c r="F40" s="268"/>
      <c r="G40" s="268"/>
      <c r="H40" s="268"/>
      <c r="I40" s="99" t="s">
        <v>913</v>
      </c>
      <c r="J40" s="220" t="s">
        <v>1283</v>
      </c>
      <c r="K40" s="220" t="s">
        <v>1283</v>
      </c>
      <c r="L40" s="220" t="s">
        <v>1283</v>
      </c>
      <c r="M40" s="220" t="s">
        <v>1283</v>
      </c>
      <c r="N40" s="220" t="s">
        <v>1283</v>
      </c>
      <c r="O40" s="220">
        <v>1499742</v>
      </c>
    </row>
    <row r="41" spans="1:15" s="137" customFormat="1" ht="15.75" x14ac:dyDescent="0.25">
      <c r="A41" s="263"/>
      <c r="B41" s="131">
        <v>710501</v>
      </c>
      <c r="C41" s="165" t="s">
        <v>802</v>
      </c>
      <c r="D41" s="131"/>
      <c r="E41" s="263"/>
      <c r="F41" s="264"/>
      <c r="G41" s="264"/>
      <c r="H41" s="264"/>
      <c r="I41" s="84"/>
      <c r="J41" s="130" t="s">
        <v>1283</v>
      </c>
      <c r="K41" s="130" t="s">
        <v>1283</v>
      </c>
      <c r="L41" s="130" t="s">
        <v>1283</v>
      </c>
      <c r="M41" s="130" t="s">
        <v>1283</v>
      </c>
      <c r="N41" s="130" t="s">
        <v>1283</v>
      </c>
      <c r="O41" s="130" t="s">
        <v>1283</v>
      </c>
    </row>
    <row r="42" spans="1:15" s="137" customFormat="1" ht="15.75" x14ac:dyDescent="0.25">
      <c r="A42" s="263"/>
      <c r="B42" s="131"/>
      <c r="C42" s="165"/>
      <c r="D42" s="131" t="s">
        <v>23</v>
      </c>
      <c r="E42" s="263"/>
      <c r="F42" s="264"/>
      <c r="G42" s="264"/>
      <c r="H42" s="264"/>
      <c r="I42" s="84" t="s">
        <v>24</v>
      </c>
      <c r="J42" s="130">
        <v>620752</v>
      </c>
      <c r="K42" s="130" t="s">
        <v>1283</v>
      </c>
      <c r="L42" s="130" t="s">
        <v>1283</v>
      </c>
      <c r="M42" s="130" t="s">
        <v>1283</v>
      </c>
      <c r="N42" s="130" t="s">
        <v>1283</v>
      </c>
      <c r="O42" s="130" t="s">
        <v>1283</v>
      </c>
    </row>
    <row r="43" spans="1:15" s="137" customFormat="1" ht="15.75" x14ac:dyDescent="0.25">
      <c r="A43" s="263"/>
      <c r="B43" s="131"/>
      <c r="C43" s="165"/>
      <c r="D43" s="131" t="s">
        <v>911</v>
      </c>
      <c r="E43" s="263"/>
      <c r="F43" s="264"/>
      <c r="G43" s="264"/>
      <c r="H43" s="264"/>
      <c r="I43" s="84" t="s">
        <v>33</v>
      </c>
      <c r="J43" s="130" t="s">
        <v>1283</v>
      </c>
      <c r="K43" s="130" t="s">
        <v>1283</v>
      </c>
      <c r="L43" s="130" t="s">
        <v>1283</v>
      </c>
      <c r="M43" s="130" t="s">
        <v>1283</v>
      </c>
      <c r="N43" s="130" t="s">
        <v>1283</v>
      </c>
      <c r="O43" s="130">
        <v>164249</v>
      </c>
    </row>
    <row r="44" spans="1:15" s="137" customFormat="1" ht="15.75" x14ac:dyDescent="0.25">
      <c r="A44" s="263"/>
      <c r="B44" s="131"/>
      <c r="C44" s="165"/>
      <c r="D44" s="131" t="s">
        <v>915</v>
      </c>
      <c r="E44" s="263"/>
      <c r="F44" s="264"/>
      <c r="G44" s="264"/>
      <c r="H44" s="264"/>
      <c r="I44" s="84" t="s">
        <v>913</v>
      </c>
      <c r="J44" s="130" t="s">
        <v>1283</v>
      </c>
      <c r="K44" s="130" t="s">
        <v>1283</v>
      </c>
      <c r="L44" s="130" t="s">
        <v>1283</v>
      </c>
      <c r="M44" s="130" t="s">
        <v>1283</v>
      </c>
      <c r="N44" s="130" t="s">
        <v>1283</v>
      </c>
      <c r="O44" s="130">
        <v>456503</v>
      </c>
    </row>
    <row r="45" spans="1:15" s="137" customFormat="1" ht="31.5" x14ac:dyDescent="0.25">
      <c r="A45" s="263"/>
      <c r="B45" s="131">
        <v>710601</v>
      </c>
      <c r="C45" s="269" t="s">
        <v>797</v>
      </c>
      <c r="D45" s="131"/>
      <c r="E45" s="263"/>
      <c r="F45" s="264"/>
      <c r="G45" s="264"/>
      <c r="H45" s="264"/>
      <c r="I45" s="84"/>
      <c r="J45" s="130" t="s">
        <v>1283</v>
      </c>
      <c r="K45" s="130" t="s">
        <v>1283</v>
      </c>
      <c r="L45" s="130" t="s">
        <v>1283</v>
      </c>
      <c r="M45" s="130" t="s">
        <v>1283</v>
      </c>
      <c r="N45" s="130" t="s">
        <v>1283</v>
      </c>
      <c r="O45" s="130" t="s">
        <v>1283</v>
      </c>
    </row>
    <row r="46" spans="1:15" s="137" customFormat="1" ht="15.75" x14ac:dyDescent="0.25">
      <c r="A46" s="263"/>
      <c r="B46" s="131"/>
      <c r="C46" s="165"/>
      <c r="D46" s="131" t="s">
        <v>23</v>
      </c>
      <c r="E46" s="263"/>
      <c r="F46" s="264"/>
      <c r="G46" s="264"/>
      <c r="H46" s="264"/>
      <c r="I46" s="84" t="s">
        <v>24</v>
      </c>
      <c r="J46" s="130">
        <v>3853</v>
      </c>
      <c r="K46" s="130" t="s">
        <v>1283</v>
      </c>
      <c r="L46" s="130" t="s">
        <v>1283</v>
      </c>
      <c r="M46" s="130" t="s">
        <v>1283</v>
      </c>
      <c r="N46" s="130" t="s">
        <v>1283</v>
      </c>
      <c r="O46" s="130" t="s">
        <v>1283</v>
      </c>
    </row>
    <row r="47" spans="1:15" s="137" customFormat="1" ht="15.75" x14ac:dyDescent="0.25">
      <c r="A47" s="263"/>
      <c r="B47" s="131"/>
      <c r="C47" s="165"/>
      <c r="D47" s="131" t="s">
        <v>915</v>
      </c>
      <c r="E47" s="263"/>
      <c r="F47" s="264"/>
      <c r="G47" s="264"/>
      <c r="H47" s="264"/>
      <c r="I47" s="84" t="s">
        <v>913</v>
      </c>
      <c r="J47" s="130" t="s">
        <v>1283</v>
      </c>
      <c r="K47" s="130" t="s">
        <v>1283</v>
      </c>
      <c r="L47" s="130" t="s">
        <v>1283</v>
      </c>
      <c r="M47" s="130" t="s">
        <v>1283</v>
      </c>
      <c r="N47" s="130" t="s">
        <v>1283</v>
      </c>
      <c r="O47" s="130">
        <v>3853</v>
      </c>
    </row>
    <row r="48" spans="1:15" s="137" customFormat="1" ht="31.5" x14ac:dyDescent="0.25">
      <c r="A48" s="263"/>
      <c r="B48" s="131">
        <v>710701</v>
      </c>
      <c r="C48" s="269" t="s">
        <v>796</v>
      </c>
      <c r="D48" s="131"/>
      <c r="E48" s="263"/>
      <c r="F48" s="264"/>
      <c r="G48" s="264"/>
      <c r="H48" s="264"/>
      <c r="I48" s="84"/>
      <c r="J48" s="130" t="s">
        <v>1283</v>
      </c>
      <c r="K48" s="130" t="s">
        <v>1283</v>
      </c>
      <c r="L48" s="130" t="s">
        <v>1283</v>
      </c>
      <c r="M48" s="130" t="s">
        <v>1283</v>
      </c>
      <c r="N48" s="130" t="s">
        <v>1283</v>
      </c>
      <c r="O48" s="130" t="s">
        <v>1283</v>
      </c>
    </row>
    <row r="49" spans="1:15" s="137" customFormat="1" ht="15.75" x14ac:dyDescent="0.25">
      <c r="A49" s="263"/>
      <c r="B49" s="131"/>
      <c r="C49" s="165"/>
      <c r="D49" s="131" t="s">
        <v>23</v>
      </c>
      <c r="E49" s="263"/>
      <c r="F49" s="264"/>
      <c r="G49" s="264"/>
      <c r="H49" s="264"/>
      <c r="I49" s="84" t="s">
        <v>24</v>
      </c>
      <c r="J49" s="130">
        <v>3500</v>
      </c>
      <c r="K49" s="130" t="s">
        <v>1283</v>
      </c>
      <c r="L49" s="130" t="s">
        <v>1283</v>
      </c>
      <c r="M49" s="130" t="s">
        <v>1283</v>
      </c>
      <c r="N49" s="130" t="s">
        <v>1283</v>
      </c>
      <c r="O49" s="130" t="s">
        <v>1283</v>
      </c>
    </row>
    <row r="50" spans="1:15" s="137" customFormat="1" ht="15.75" x14ac:dyDescent="0.25">
      <c r="A50" s="263"/>
      <c r="B50" s="131"/>
      <c r="C50" s="165"/>
      <c r="D50" s="131" t="s">
        <v>915</v>
      </c>
      <c r="E50" s="263"/>
      <c r="F50" s="264"/>
      <c r="G50" s="264"/>
      <c r="H50" s="264"/>
      <c r="I50" s="84" t="s">
        <v>913</v>
      </c>
      <c r="J50" s="130" t="s">
        <v>1283</v>
      </c>
      <c r="K50" s="130" t="s">
        <v>1283</v>
      </c>
      <c r="L50" s="130" t="s">
        <v>1283</v>
      </c>
      <c r="M50" s="130" t="s">
        <v>1283</v>
      </c>
      <c r="N50" s="130" t="s">
        <v>1283</v>
      </c>
      <c r="O50" s="130">
        <v>3500</v>
      </c>
    </row>
    <row r="51" spans="1:15" s="137" customFormat="1" ht="15.75" x14ac:dyDescent="0.25">
      <c r="A51" s="263"/>
      <c r="B51" s="131">
        <v>710901</v>
      </c>
      <c r="C51" s="165" t="s">
        <v>808</v>
      </c>
      <c r="D51" s="131"/>
      <c r="E51" s="263"/>
      <c r="F51" s="264"/>
      <c r="G51" s="264"/>
      <c r="H51" s="264"/>
      <c r="I51" s="84"/>
      <c r="J51" s="130" t="s">
        <v>1283</v>
      </c>
      <c r="K51" s="130" t="s">
        <v>1283</v>
      </c>
      <c r="L51" s="130" t="s">
        <v>1283</v>
      </c>
      <c r="M51" s="130" t="s">
        <v>1283</v>
      </c>
      <c r="N51" s="130" t="s">
        <v>1283</v>
      </c>
      <c r="O51" s="130" t="s">
        <v>1283</v>
      </c>
    </row>
    <row r="52" spans="1:15" s="137" customFormat="1" ht="15.75" x14ac:dyDescent="0.25">
      <c r="A52" s="263"/>
      <c r="B52" s="131"/>
      <c r="C52" s="165"/>
      <c r="D52" s="131" t="s">
        <v>19</v>
      </c>
      <c r="E52" s="263"/>
      <c r="F52" s="264"/>
      <c r="G52" s="264"/>
      <c r="H52" s="264"/>
      <c r="I52" s="84" t="s">
        <v>20</v>
      </c>
      <c r="J52" s="130">
        <v>4572487</v>
      </c>
      <c r="K52" s="130" t="s">
        <v>1283</v>
      </c>
      <c r="L52" s="130" t="s">
        <v>1283</v>
      </c>
      <c r="M52" s="130" t="s">
        <v>1283</v>
      </c>
      <c r="N52" s="130" t="s">
        <v>1283</v>
      </c>
      <c r="O52" s="130" t="s">
        <v>1283</v>
      </c>
    </row>
    <row r="53" spans="1:15" s="137" customFormat="1" ht="31.5" x14ac:dyDescent="0.25">
      <c r="A53" s="263"/>
      <c r="B53" s="131"/>
      <c r="C53" s="165"/>
      <c r="D53" s="131" t="s">
        <v>21</v>
      </c>
      <c r="E53" s="263"/>
      <c r="F53" s="264"/>
      <c r="G53" s="264"/>
      <c r="H53" s="264"/>
      <c r="I53" s="84" t="s">
        <v>22</v>
      </c>
      <c r="J53" s="130">
        <v>788145</v>
      </c>
      <c r="K53" s="130" t="s">
        <v>1283</v>
      </c>
      <c r="L53" s="130" t="s">
        <v>1283</v>
      </c>
      <c r="M53" s="130" t="s">
        <v>1283</v>
      </c>
      <c r="N53" s="130" t="s">
        <v>1283</v>
      </c>
      <c r="O53" s="130" t="s">
        <v>1283</v>
      </c>
    </row>
    <row r="54" spans="1:15" s="137" customFormat="1" ht="15.75" x14ac:dyDescent="0.25">
      <c r="A54" s="263"/>
      <c r="B54" s="131"/>
      <c r="C54" s="165"/>
      <c r="D54" s="131" t="s">
        <v>23</v>
      </c>
      <c r="E54" s="263"/>
      <c r="F54" s="264"/>
      <c r="G54" s="264"/>
      <c r="H54" s="264"/>
      <c r="I54" s="84" t="s">
        <v>24</v>
      </c>
      <c r="J54" s="130">
        <v>30940</v>
      </c>
      <c r="K54" s="130" t="s">
        <v>1283</v>
      </c>
      <c r="L54" s="130" t="s">
        <v>1283</v>
      </c>
      <c r="M54" s="130" t="s">
        <v>1283</v>
      </c>
      <c r="N54" s="130" t="s">
        <v>1283</v>
      </c>
      <c r="O54" s="130" t="s">
        <v>1283</v>
      </c>
    </row>
    <row r="55" spans="1:15" s="137" customFormat="1" ht="15.75" x14ac:dyDescent="0.25">
      <c r="A55" s="263"/>
      <c r="B55" s="131"/>
      <c r="C55" s="165"/>
      <c r="D55" s="131" t="s">
        <v>27</v>
      </c>
      <c r="E55" s="263"/>
      <c r="F55" s="264"/>
      <c r="G55" s="264"/>
      <c r="H55" s="264"/>
      <c r="I55" s="84" t="s">
        <v>369</v>
      </c>
      <c r="J55" s="130">
        <v>300</v>
      </c>
      <c r="K55" s="130" t="s">
        <v>1283</v>
      </c>
      <c r="L55" s="130" t="s">
        <v>1283</v>
      </c>
      <c r="M55" s="130" t="s">
        <v>1283</v>
      </c>
      <c r="N55" s="130" t="s">
        <v>1283</v>
      </c>
      <c r="O55" s="130" t="s">
        <v>1283</v>
      </c>
    </row>
    <row r="56" spans="1:15" s="137" customFormat="1" ht="15.75" x14ac:dyDescent="0.25">
      <c r="A56" s="263"/>
      <c r="B56" s="131"/>
      <c r="C56" s="165"/>
      <c r="D56" s="131" t="s">
        <v>911</v>
      </c>
      <c r="E56" s="263"/>
      <c r="F56" s="264"/>
      <c r="G56" s="264"/>
      <c r="H56" s="264"/>
      <c r="I56" s="84" t="s">
        <v>33</v>
      </c>
      <c r="J56" s="130" t="s">
        <v>1283</v>
      </c>
      <c r="K56" s="130" t="s">
        <v>1283</v>
      </c>
      <c r="L56" s="130" t="s">
        <v>1283</v>
      </c>
      <c r="M56" s="130" t="s">
        <v>1283</v>
      </c>
      <c r="N56" s="130" t="s">
        <v>1283</v>
      </c>
      <c r="O56" s="130">
        <v>185172</v>
      </c>
    </row>
    <row r="57" spans="1:15" s="137" customFormat="1" ht="15.75" x14ac:dyDescent="0.25">
      <c r="A57" s="263"/>
      <c r="B57" s="131"/>
      <c r="C57" s="165"/>
      <c r="D57" s="131" t="s">
        <v>915</v>
      </c>
      <c r="E57" s="263"/>
      <c r="F57" s="264"/>
      <c r="G57" s="264"/>
      <c r="H57" s="264"/>
      <c r="I57" s="84" t="s">
        <v>913</v>
      </c>
      <c r="J57" s="130" t="s">
        <v>1283</v>
      </c>
      <c r="K57" s="130" t="s">
        <v>1283</v>
      </c>
      <c r="L57" s="130" t="s">
        <v>1283</v>
      </c>
      <c r="M57" s="130" t="s">
        <v>1283</v>
      </c>
      <c r="N57" s="130" t="s">
        <v>1283</v>
      </c>
      <c r="O57" s="130">
        <v>5206700</v>
      </c>
    </row>
    <row r="58" spans="1:15" s="137" customFormat="1" ht="31.5" customHeight="1" x14ac:dyDescent="0.25">
      <c r="A58" s="263"/>
      <c r="B58" s="131">
        <v>711501</v>
      </c>
      <c r="C58" s="334" t="s">
        <v>1205</v>
      </c>
      <c r="D58" s="131"/>
      <c r="E58" s="263"/>
      <c r="F58" s="264"/>
      <c r="G58" s="264"/>
      <c r="H58" s="264"/>
      <c r="I58" s="84"/>
      <c r="J58" s="130" t="s">
        <v>1283</v>
      </c>
      <c r="K58" s="130" t="s">
        <v>1283</v>
      </c>
      <c r="L58" s="130" t="s">
        <v>1283</v>
      </c>
      <c r="M58" s="130" t="s">
        <v>1283</v>
      </c>
      <c r="N58" s="130" t="s">
        <v>1283</v>
      </c>
      <c r="O58" s="130" t="s">
        <v>1283</v>
      </c>
    </row>
    <row r="59" spans="1:15" s="137" customFormat="1" ht="15.75" x14ac:dyDescent="0.25">
      <c r="A59" s="263"/>
      <c r="B59" s="131"/>
      <c r="C59" s="165"/>
      <c r="D59" s="131" t="s">
        <v>23</v>
      </c>
      <c r="E59" s="263"/>
      <c r="F59" s="264"/>
      <c r="G59" s="264"/>
      <c r="H59" s="264"/>
      <c r="I59" s="84" t="s">
        <v>24</v>
      </c>
      <c r="J59" s="130">
        <v>11530</v>
      </c>
      <c r="K59" s="130" t="s">
        <v>1283</v>
      </c>
      <c r="L59" s="130" t="s">
        <v>1283</v>
      </c>
      <c r="M59" s="130" t="s">
        <v>1283</v>
      </c>
      <c r="N59" s="130" t="s">
        <v>1283</v>
      </c>
      <c r="O59" s="130" t="s">
        <v>1283</v>
      </c>
    </row>
    <row r="60" spans="1:15" s="137" customFormat="1" ht="15.75" x14ac:dyDescent="0.25">
      <c r="A60" s="263"/>
      <c r="B60" s="131"/>
      <c r="C60" s="165"/>
      <c r="D60" s="131" t="s">
        <v>915</v>
      </c>
      <c r="E60" s="263"/>
      <c r="F60" s="264"/>
      <c r="G60" s="264"/>
      <c r="H60" s="264"/>
      <c r="I60" s="84" t="s">
        <v>913</v>
      </c>
      <c r="J60" s="130" t="s">
        <v>1283</v>
      </c>
      <c r="K60" s="130" t="s">
        <v>1283</v>
      </c>
      <c r="L60" s="130" t="s">
        <v>1283</v>
      </c>
      <c r="M60" s="130" t="s">
        <v>1283</v>
      </c>
      <c r="N60" s="130" t="s">
        <v>1283</v>
      </c>
      <c r="O60" s="130">
        <v>11530</v>
      </c>
    </row>
    <row r="61" spans="1:15" s="137" customFormat="1" ht="31.5" x14ac:dyDescent="0.25">
      <c r="A61" s="263"/>
      <c r="B61" s="131">
        <v>711701</v>
      </c>
      <c r="C61" s="269" t="s">
        <v>793</v>
      </c>
      <c r="D61" s="131"/>
      <c r="E61" s="263"/>
      <c r="F61" s="264"/>
      <c r="G61" s="264"/>
      <c r="H61" s="264"/>
      <c r="I61" s="84"/>
      <c r="J61" s="130" t="s">
        <v>1283</v>
      </c>
      <c r="K61" s="130" t="s">
        <v>1283</v>
      </c>
      <c r="L61" s="130" t="s">
        <v>1283</v>
      </c>
      <c r="M61" s="130" t="s">
        <v>1283</v>
      </c>
      <c r="N61" s="130" t="s">
        <v>1283</v>
      </c>
      <c r="O61" s="130" t="s">
        <v>1283</v>
      </c>
    </row>
    <row r="62" spans="1:15" s="137" customFormat="1" ht="15.75" x14ac:dyDescent="0.25">
      <c r="A62" s="263"/>
      <c r="B62" s="131"/>
      <c r="C62" s="165"/>
      <c r="D62" s="131" t="s">
        <v>23</v>
      </c>
      <c r="E62" s="263"/>
      <c r="F62" s="264"/>
      <c r="G62" s="264"/>
      <c r="H62" s="264"/>
      <c r="I62" s="84" t="s">
        <v>24</v>
      </c>
      <c r="J62" s="130">
        <v>3</v>
      </c>
      <c r="K62" s="130" t="s">
        <v>1283</v>
      </c>
      <c r="L62" s="130" t="s">
        <v>1283</v>
      </c>
      <c r="M62" s="130" t="s">
        <v>1283</v>
      </c>
      <c r="N62" s="130" t="s">
        <v>1283</v>
      </c>
      <c r="O62" s="130" t="s">
        <v>1283</v>
      </c>
    </row>
    <row r="63" spans="1:15" s="137" customFormat="1" ht="15.75" x14ac:dyDescent="0.25">
      <c r="A63" s="263"/>
      <c r="B63" s="131"/>
      <c r="C63" s="165"/>
      <c r="D63" s="131" t="s">
        <v>911</v>
      </c>
      <c r="E63" s="263"/>
      <c r="F63" s="264"/>
      <c r="G63" s="264"/>
      <c r="H63" s="264"/>
      <c r="I63" s="84" t="s">
        <v>33</v>
      </c>
      <c r="J63" s="130" t="s">
        <v>1283</v>
      </c>
      <c r="K63" s="130" t="s">
        <v>1283</v>
      </c>
      <c r="L63" s="130" t="s">
        <v>1283</v>
      </c>
      <c r="M63" s="130" t="s">
        <v>1283</v>
      </c>
      <c r="N63" s="130" t="s">
        <v>1283</v>
      </c>
      <c r="O63" s="130">
        <v>3</v>
      </c>
    </row>
    <row r="64" spans="1:15" s="137" customFormat="1" ht="18" customHeight="1" x14ac:dyDescent="0.25">
      <c r="A64" s="263"/>
      <c r="B64" s="131"/>
      <c r="C64" s="165"/>
      <c r="D64" s="131" t="s">
        <v>915</v>
      </c>
      <c r="E64" s="263"/>
      <c r="F64" s="264"/>
      <c r="G64" s="264"/>
      <c r="H64" s="264"/>
      <c r="I64" s="84" t="s">
        <v>913</v>
      </c>
      <c r="J64" s="130" t="s">
        <v>1283</v>
      </c>
      <c r="K64" s="130" t="s">
        <v>1283</v>
      </c>
      <c r="L64" s="130" t="s">
        <v>1283</v>
      </c>
      <c r="M64" s="130" t="s">
        <v>1283</v>
      </c>
      <c r="N64" s="130" t="s">
        <v>1283</v>
      </c>
      <c r="O64" s="130">
        <v>0</v>
      </c>
    </row>
    <row r="65" spans="1:15" s="137" customFormat="1" ht="34.5" customHeight="1" x14ac:dyDescent="0.25">
      <c r="A65" s="263"/>
      <c r="B65" s="131">
        <v>712001</v>
      </c>
      <c r="C65" s="269" t="s">
        <v>800</v>
      </c>
      <c r="D65" s="131"/>
      <c r="E65" s="263"/>
      <c r="F65" s="264"/>
      <c r="G65" s="264"/>
      <c r="H65" s="264"/>
      <c r="I65" s="84"/>
      <c r="J65" s="130" t="s">
        <v>1283</v>
      </c>
      <c r="K65" s="130" t="s">
        <v>1283</v>
      </c>
      <c r="L65" s="130" t="s">
        <v>1283</v>
      </c>
      <c r="M65" s="130" t="s">
        <v>1283</v>
      </c>
      <c r="N65" s="130" t="s">
        <v>1283</v>
      </c>
      <c r="O65" s="130" t="s">
        <v>1283</v>
      </c>
    </row>
    <row r="66" spans="1:15" s="137" customFormat="1" ht="18" customHeight="1" x14ac:dyDescent="0.25">
      <c r="A66" s="263"/>
      <c r="B66" s="131"/>
      <c r="C66" s="165"/>
      <c r="D66" s="131" t="s">
        <v>23</v>
      </c>
      <c r="E66" s="263"/>
      <c r="F66" s="264"/>
      <c r="G66" s="264"/>
      <c r="H66" s="264"/>
      <c r="I66" s="84" t="s">
        <v>24</v>
      </c>
      <c r="J66" s="130">
        <v>25626</v>
      </c>
      <c r="K66" s="130" t="s">
        <v>1283</v>
      </c>
      <c r="L66" s="130" t="s">
        <v>1283</v>
      </c>
      <c r="M66" s="130" t="s">
        <v>1283</v>
      </c>
      <c r="N66" s="130" t="s">
        <v>1283</v>
      </c>
      <c r="O66" s="130" t="s">
        <v>1283</v>
      </c>
    </row>
    <row r="67" spans="1:15" s="137" customFormat="1" ht="18" customHeight="1" x14ac:dyDescent="0.25">
      <c r="A67" s="263"/>
      <c r="B67" s="131"/>
      <c r="C67" s="165"/>
      <c r="D67" s="131" t="s">
        <v>27</v>
      </c>
      <c r="E67" s="263"/>
      <c r="F67" s="264"/>
      <c r="G67" s="264"/>
      <c r="H67" s="264"/>
      <c r="I67" s="84" t="s">
        <v>369</v>
      </c>
      <c r="J67" s="130">
        <v>1251029</v>
      </c>
      <c r="K67" s="130" t="s">
        <v>1283</v>
      </c>
      <c r="L67" s="130" t="s">
        <v>1283</v>
      </c>
      <c r="M67" s="130" t="s">
        <v>1283</v>
      </c>
      <c r="N67" s="130" t="s">
        <v>1283</v>
      </c>
      <c r="O67" s="130" t="s">
        <v>1283</v>
      </c>
    </row>
    <row r="68" spans="1:15" s="137" customFormat="1" ht="18" customHeight="1" x14ac:dyDescent="0.25">
      <c r="A68" s="263"/>
      <c r="B68" s="131"/>
      <c r="C68" s="165"/>
      <c r="D68" s="131" t="s">
        <v>911</v>
      </c>
      <c r="E68" s="263"/>
      <c r="F68" s="264"/>
      <c r="G68" s="264"/>
      <c r="H68" s="264"/>
      <c r="I68" s="84" t="s">
        <v>33</v>
      </c>
      <c r="J68" s="130" t="s">
        <v>1283</v>
      </c>
      <c r="K68" s="130" t="s">
        <v>1283</v>
      </c>
      <c r="L68" s="130" t="s">
        <v>1283</v>
      </c>
      <c r="M68" s="130" t="s">
        <v>1283</v>
      </c>
      <c r="N68" s="130" t="s">
        <v>1283</v>
      </c>
      <c r="O68" s="130">
        <v>1251617</v>
      </c>
    </row>
    <row r="69" spans="1:15" s="137" customFormat="1" ht="15.75" x14ac:dyDescent="0.25">
      <c r="A69" s="263"/>
      <c r="B69" s="131"/>
      <c r="C69" s="165"/>
      <c r="D69" s="131" t="s">
        <v>915</v>
      </c>
      <c r="E69" s="263"/>
      <c r="F69" s="264"/>
      <c r="G69" s="264"/>
      <c r="H69" s="264"/>
      <c r="I69" s="84" t="s">
        <v>913</v>
      </c>
      <c r="J69" s="130" t="s">
        <v>1283</v>
      </c>
      <c r="K69" s="130" t="s">
        <v>1283</v>
      </c>
      <c r="L69" s="130" t="s">
        <v>1283</v>
      </c>
      <c r="M69" s="130" t="s">
        <v>1283</v>
      </c>
      <c r="N69" s="130" t="s">
        <v>1283</v>
      </c>
      <c r="O69" s="130">
        <v>25038</v>
      </c>
    </row>
    <row r="70" spans="1:15" s="137" customFormat="1" ht="15.75" x14ac:dyDescent="0.25">
      <c r="A70" s="263"/>
      <c r="B70" s="131">
        <v>713701</v>
      </c>
      <c r="C70" s="165" t="s">
        <v>1462</v>
      </c>
      <c r="D70" s="131"/>
      <c r="E70" s="263"/>
      <c r="F70" s="264"/>
      <c r="G70" s="264"/>
      <c r="H70" s="264"/>
      <c r="I70" s="84"/>
      <c r="J70" s="130" t="s">
        <v>1283</v>
      </c>
      <c r="K70" s="130" t="s">
        <v>1283</v>
      </c>
      <c r="L70" s="130" t="s">
        <v>1283</v>
      </c>
      <c r="M70" s="130" t="s">
        <v>1283</v>
      </c>
      <c r="N70" s="130" t="s">
        <v>1283</v>
      </c>
      <c r="O70" s="130" t="s">
        <v>1283</v>
      </c>
    </row>
    <row r="71" spans="1:15" s="137" customFormat="1" ht="15.75" x14ac:dyDescent="0.25">
      <c r="A71" s="263"/>
      <c r="B71" s="131"/>
      <c r="C71" s="165"/>
      <c r="D71" s="131" t="s">
        <v>19</v>
      </c>
      <c r="E71" s="263"/>
      <c r="F71" s="264"/>
      <c r="G71" s="264"/>
      <c r="H71" s="264"/>
      <c r="I71" s="84" t="s">
        <v>20</v>
      </c>
      <c r="J71" s="130">
        <v>40</v>
      </c>
      <c r="K71" s="130" t="s">
        <v>1283</v>
      </c>
      <c r="L71" s="130" t="s">
        <v>1283</v>
      </c>
      <c r="M71" s="130" t="s">
        <v>1283</v>
      </c>
      <c r="N71" s="130" t="s">
        <v>1283</v>
      </c>
      <c r="O71" s="130" t="s">
        <v>1283</v>
      </c>
    </row>
    <row r="72" spans="1:15" s="137" customFormat="1" ht="31.5" x14ac:dyDescent="0.25">
      <c r="A72" s="263"/>
      <c r="B72" s="131"/>
      <c r="C72" s="165"/>
      <c r="D72" s="131" t="s">
        <v>21</v>
      </c>
      <c r="E72" s="263"/>
      <c r="F72" s="264"/>
      <c r="G72" s="264"/>
      <c r="H72" s="264"/>
      <c r="I72" s="84" t="s">
        <v>22</v>
      </c>
      <c r="J72" s="130">
        <v>6</v>
      </c>
      <c r="K72" s="130" t="s">
        <v>1283</v>
      </c>
      <c r="L72" s="130" t="s">
        <v>1283</v>
      </c>
      <c r="M72" s="130" t="s">
        <v>1283</v>
      </c>
      <c r="N72" s="130" t="s">
        <v>1283</v>
      </c>
      <c r="O72" s="130" t="s">
        <v>1283</v>
      </c>
    </row>
    <row r="73" spans="1:15" s="137" customFormat="1" ht="15.75" x14ac:dyDescent="0.25">
      <c r="A73" s="263"/>
      <c r="B73" s="131"/>
      <c r="C73" s="165"/>
      <c r="D73" s="131" t="s">
        <v>911</v>
      </c>
      <c r="E73" s="263"/>
      <c r="F73" s="264"/>
      <c r="G73" s="264"/>
      <c r="H73" s="264"/>
      <c r="I73" s="84" t="s">
        <v>33</v>
      </c>
      <c r="J73" s="130" t="s">
        <v>1283</v>
      </c>
      <c r="K73" s="130" t="s">
        <v>1283</v>
      </c>
      <c r="L73" s="130" t="s">
        <v>1283</v>
      </c>
      <c r="M73" s="130" t="s">
        <v>1283</v>
      </c>
      <c r="N73" s="130" t="s">
        <v>1283</v>
      </c>
      <c r="O73" s="130">
        <v>46</v>
      </c>
    </row>
    <row r="74" spans="1:15" s="137" customFormat="1" ht="15.75" x14ac:dyDescent="0.25">
      <c r="A74" s="263"/>
      <c r="B74" s="131">
        <v>713901</v>
      </c>
      <c r="C74" s="165" t="s">
        <v>806</v>
      </c>
      <c r="D74" s="131"/>
      <c r="E74" s="263"/>
      <c r="F74" s="264"/>
      <c r="G74" s="264"/>
      <c r="H74" s="264"/>
      <c r="I74" s="84"/>
      <c r="J74" s="130" t="s">
        <v>1283</v>
      </c>
      <c r="K74" s="130" t="s">
        <v>1283</v>
      </c>
      <c r="L74" s="130" t="s">
        <v>1283</v>
      </c>
      <c r="M74" s="130" t="s">
        <v>1283</v>
      </c>
      <c r="N74" s="130" t="s">
        <v>1283</v>
      </c>
      <c r="O74" s="130" t="s">
        <v>1283</v>
      </c>
    </row>
    <row r="75" spans="1:15" s="137" customFormat="1" ht="15.75" x14ac:dyDescent="0.25">
      <c r="A75" s="263"/>
      <c r="B75" s="131"/>
      <c r="C75" s="165"/>
      <c r="D75" s="131" t="s">
        <v>23</v>
      </c>
      <c r="E75" s="263"/>
      <c r="F75" s="264"/>
      <c r="G75" s="264"/>
      <c r="H75" s="264"/>
      <c r="I75" s="84" t="s">
        <v>24</v>
      </c>
      <c r="J75" s="130">
        <v>389845</v>
      </c>
      <c r="K75" s="130" t="s">
        <v>1283</v>
      </c>
      <c r="L75" s="130" t="s">
        <v>1283</v>
      </c>
      <c r="M75" s="130" t="s">
        <v>1283</v>
      </c>
      <c r="N75" s="130" t="s">
        <v>1283</v>
      </c>
      <c r="O75" s="130" t="s">
        <v>1283</v>
      </c>
    </row>
    <row r="76" spans="1:15" s="137" customFormat="1" ht="15.75" x14ac:dyDescent="0.25">
      <c r="A76" s="263"/>
      <c r="B76" s="131"/>
      <c r="C76" s="165"/>
      <c r="D76" s="131" t="s">
        <v>911</v>
      </c>
      <c r="E76" s="263"/>
      <c r="F76" s="264"/>
      <c r="G76" s="264"/>
      <c r="H76" s="264"/>
      <c r="I76" s="84" t="s">
        <v>33</v>
      </c>
      <c r="J76" s="130" t="s">
        <v>1283</v>
      </c>
      <c r="K76" s="130" t="s">
        <v>1283</v>
      </c>
      <c r="L76" s="130" t="s">
        <v>1283</v>
      </c>
      <c r="M76" s="130" t="s">
        <v>1283</v>
      </c>
      <c r="N76" s="130" t="s">
        <v>1283</v>
      </c>
      <c r="O76" s="130">
        <v>29845</v>
      </c>
    </row>
    <row r="77" spans="1:15" s="137" customFormat="1" ht="15.75" x14ac:dyDescent="0.25">
      <c r="A77" s="263"/>
      <c r="B77" s="131"/>
      <c r="C77" s="165"/>
      <c r="D77" s="131" t="s">
        <v>915</v>
      </c>
      <c r="E77" s="263"/>
      <c r="F77" s="264"/>
      <c r="G77" s="264"/>
      <c r="H77" s="264"/>
      <c r="I77" s="84" t="s">
        <v>913</v>
      </c>
      <c r="J77" s="130" t="s">
        <v>1283</v>
      </c>
      <c r="K77" s="130" t="s">
        <v>1283</v>
      </c>
      <c r="L77" s="130" t="s">
        <v>1283</v>
      </c>
      <c r="M77" s="130" t="s">
        <v>1283</v>
      </c>
      <c r="N77" s="130" t="s">
        <v>1283</v>
      </c>
      <c r="O77" s="130">
        <v>360000</v>
      </c>
    </row>
    <row r="78" spans="1:15" s="137" customFormat="1" ht="31.5" x14ac:dyDescent="0.25">
      <c r="A78" s="263"/>
      <c r="B78" s="131">
        <v>714001</v>
      </c>
      <c r="C78" s="269" t="s">
        <v>807</v>
      </c>
      <c r="D78" s="131"/>
      <c r="E78" s="263"/>
      <c r="F78" s="264"/>
      <c r="G78" s="264"/>
      <c r="H78" s="264"/>
      <c r="I78" s="84"/>
      <c r="J78" s="130" t="s">
        <v>1283</v>
      </c>
      <c r="K78" s="130" t="s">
        <v>1283</v>
      </c>
      <c r="L78" s="130" t="s">
        <v>1283</v>
      </c>
      <c r="M78" s="130" t="s">
        <v>1283</v>
      </c>
      <c r="N78" s="130" t="s">
        <v>1283</v>
      </c>
      <c r="O78" s="130" t="s">
        <v>1283</v>
      </c>
    </row>
    <row r="79" spans="1:15" s="137" customFormat="1" ht="15.75" x14ac:dyDescent="0.25">
      <c r="A79" s="263"/>
      <c r="B79" s="131"/>
      <c r="C79" s="165"/>
      <c r="D79" s="131" t="s">
        <v>23</v>
      </c>
      <c r="E79" s="263"/>
      <c r="F79" s="264"/>
      <c r="G79" s="264"/>
      <c r="H79" s="264"/>
      <c r="I79" s="84" t="s">
        <v>24</v>
      </c>
      <c r="J79" s="130">
        <v>3109</v>
      </c>
      <c r="K79" s="130" t="s">
        <v>1283</v>
      </c>
      <c r="L79" s="130" t="s">
        <v>1283</v>
      </c>
      <c r="M79" s="130" t="s">
        <v>1283</v>
      </c>
      <c r="N79" s="130" t="s">
        <v>1283</v>
      </c>
      <c r="O79" s="130" t="s">
        <v>1283</v>
      </c>
    </row>
    <row r="80" spans="1:15" s="137" customFormat="1" ht="15.75" x14ac:dyDescent="0.25">
      <c r="A80" s="263"/>
      <c r="B80" s="131"/>
      <c r="C80" s="165"/>
      <c r="D80" s="131" t="s">
        <v>911</v>
      </c>
      <c r="E80" s="263"/>
      <c r="F80" s="264"/>
      <c r="G80" s="264"/>
      <c r="H80" s="264"/>
      <c r="I80" s="84" t="s">
        <v>33</v>
      </c>
      <c r="J80" s="130" t="s">
        <v>1283</v>
      </c>
      <c r="K80" s="130" t="s">
        <v>1283</v>
      </c>
      <c r="L80" s="130" t="s">
        <v>1283</v>
      </c>
      <c r="M80" s="130" t="s">
        <v>1283</v>
      </c>
      <c r="N80" s="130" t="s">
        <v>1283</v>
      </c>
      <c r="O80" s="130">
        <v>2921</v>
      </c>
    </row>
    <row r="81" spans="1:15" s="137" customFormat="1" ht="15.75" x14ac:dyDescent="0.25">
      <c r="A81" s="266"/>
      <c r="B81" s="192"/>
      <c r="C81" s="267"/>
      <c r="D81" s="192" t="s">
        <v>915</v>
      </c>
      <c r="E81" s="266"/>
      <c r="F81" s="268"/>
      <c r="G81" s="268"/>
      <c r="H81" s="268"/>
      <c r="I81" s="99" t="s">
        <v>913</v>
      </c>
      <c r="J81" s="220" t="s">
        <v>1283</v>
      </c>
      <c r="K81" s="220" t="s">
        <v>1283</v>
      </c>
      <c r="L81" s="220" t="s">
        <v>1283</v>
      </c>
      <c r="M81" s="220" t="s">
        <v>1283</v>
      </c>
      <c r="N81" s="220" t="s">
        <v>1283</v>
      </c>
      <c r="O81" s="220">
        <v>188</v>
      </c>
    </row>
    <row r="82" spans="1:15" s="137" customFormat="1" ht="31.5" x14ac:dyDescent="0.25">
      <c r="A82" s="263"/>
      <c r="B82" s="131">
        <v>714301</v>
      </c>
      <c r="C82" s="269" t="s">
        <v>866</v>
      </c>
      <c r="D82" s="131"/>
      <c r="E82" s="263"/>
      <c r="F82" s="264"/>
      <c r="G82" s="264"/>
      <c r="H82" s="264"/>
      <c r="I82" s="84"/>
      <c r="J82" s="130" t="s">
        <v>1283</v>
      </c>
      <c r="K82" s="130" t="s">
        <v>1283</v>
      </c>
      <c r="L82" s="130" t="s">
        <v>1283</v>
      </c>
      <c r="M82" s="130" t="s">
        <v>1283</v>
      </c>
      <c r="N82" s="130" t="s">
        <v>1283</v>
      </c>
      <c r="O82" s="130" t="s">
        <v>1283</v>
      </c>
    </row>
    <row r="83" spans="1:15" s="137" customFormat="1" ht="15.75" x14ac:dyDescent="0.25">
      <c r="A83" s="263"/>
      <c r="B83" s="131"/>
      <c r="C83" s="165"/>
      <c r="D83" s="131" t="s">
        <v>19</v>
      </c>
      <c r="E83" s="263"/>
      <c r="F83" s="264"/>
      <c r="G83" s="264"/>
      <c r="H83" s="264"/>
      <c r="I83" s="84" t="s">
        <v>20</v>
      </c>
      <c r="J83" s="130">
        <v>42150</v>
      </c>
      <c r="K83" s="130" t="s">
        <v>1283</v>
      </c>
      <c r="L83" s="130" t="s">
        <v>1283</v>
      </c>
      <c r="M83" s="130" t="s">
        <v>1283</v>
      </c>
      <c r="N83" s="130" t="s">
        <v>1283</v>
      </c>
      <c r="O83" s="130" t="s">
        <v>1283</v>
      </c>
    </row>
    <row r="84" spans="1:15" s="137" customFormat="1" ht="31.5" x14ac:dyDescent="0.25">
      <c r="A84" s="263"/>
      <c r="B84" s="131"/>
      <c r="C84" s="165"/>
      <c r="D84" s="131" t="s">
        <v>21</v>
      </c>
      <c r="E84" s="263"/>
      <c r="F84" s="264"/>
      <c r="G84" s="264"/>
      <c r="H84" s="264"/>
      <c r="I84" s="84" t="s">
        <v>22</v>
      </c>
      <c r="J84" s="130">
        <v>9382</v>
      </c>
      <c r="K84" s="130" t="s">
        <v>1283</v>
      </c>
      <c r="L84" s="130" t="s">
        <v>1283</v>
      </c>
      <c r="M84" s="130" t="s">
        <v>1283</v>
      </c>
      <c r="N84" s="130" t="s">
        <v>1283</v>
      </c>
      <c r="O84" s="130" t="s">
        <v>1283</v>
      </c>
    </row>
    <row r="85" spans="1:15" s="137" customFormat="1" ht="15.75" x14ac:dyDescent="0.25">
      <c r="A85" s="263"/>
      <c r="B85" s="131"/>
      <c r="C85" s="165"/>
      <c r="D85" s="131" t="s">
        <v>23</v>
      </c>
      <c r="E85" s="263"/>
      <c r="F85" s="264"/>
      <c r="G85" s="264"/>
      <c r="H85" s="264"/>
      <c r="I85" s="84" t="s">
        <v>24</v>
      </c>
      <c r="J85" s="130">
        <v>6100</v>
      </c>
      <c r="K85" s="130" t="s">
        <v>1283</v>
      </c>
      <c r="L85" s="130" t="s">
        <v>1283</v>
      </c>
      <c r="M85" s="130" t="s">
        <v>1283</v>
      </c>
      <c r="N85" s="130" t="s">
        <v>1283</v>
      </c>
      <c r="O85" s="130" t="s">
        <v>1283</v>
      </c>
    </row>
    <row r="86" spans="1:15" s="137" customFormat="1" ht="15.75" x14ac:dyDescent="0.25">
      <c r="A86" s="263"/>
      <c r="B86" s="131"/>
      <c r="C86" s="165"/>
      <c r="D86" s="131" t="s">
        <v>27</v>
      </c>
      <c r="E86" s="263"/>
      <c r="F86" s="264"/>
      <c r="G86" s="264"/>
      <c r="H86" s="264"/>
      <c r="I86" s="84" t="s">
        <v>369</v>
      </c>
      <c r="J86" s="130">
        <v>600</v>
      </c>
      <c r="K86" s="130" t="s">
        <v>1283</v>
      </c>
      <c r="L86" s="130" t="s">
        <v>1283</v>
      </c>
      <c r="M86" s="130" t="s">
        <v>1283</v>
      </c>
      <c r="N86" s="130" t="s">
        <v>1283</v>
      </c>
      <c r="O86" s="130" t="s">
        <v>1283</v>
      </c>
    </row>
    <row r="87" spans="1:15" s="137" customFormat="1" ht="15.75" x14ac:dyDescent="0.25">
      <c r="A87" s="263"/>
      <c r="B87" s="131"/>
      <c r="C87" s="165"/>
      <c r="D87" s="131" t="s">
        <v>915</v>
      </c>
      <c r="E87" s="263"/>
      <c r="F87" s="264"/>
      <c r="G87" s="264"/>
      <c r="H87" s="264"/>
      <c r="I87" s="84" t="s">
        <v>913</v>
      </c>
      <c r="J87" s="130" t="s">
        <v>1283</v>
      </c>
      <c r="K87" s="130" t="s">
        <v>1283</v>
      </c>
      <c r="L87" s="130" t="s">
        <v>1283</v>
      </c>
      <c r="M87" s="130" t="s">
        <v>1283</v>
      </c>
      <c r="N87" s="130" t="s">
        <v>1283</v>
      </c>
      <c r="O87" s="130">
        <v>58232</v>
      </c>
    </row>
    <row r="88" spans="1:15" s="137" customFormat="1" ht="31.5" x14ac:dyDescent="0.25">
      <c r="A88" s="263"/>
      <c r="B88" s="131">
        <v>714401</v>
      </c>
      <c r="C88" s="349" t="s">
        <v>867</v>
      </c>
      <c r="D88" s="131"/>
      <c r="E88" s="263"/>
      <c r="F88" s="264"/>
      <c r="G88" s="264"/>
      <c r="H88" s="264"/>
      <c r="I88" s="84"/>
      <c r="J88" s="130" t="s">
        <v>1283</v>
      </c>
      <c r="K88" s="130" t="s">
        <v>1283</v>
      </c>
      <c r="L88" s="130" t="s">
        <v>1283</v>
      </c>
      <c r="M88" s="130" t="s">
        <v>1283</v>
      </c>
      <c r="N88" s="130" t="s">
        <v>1283</v>
      </c>
      <c r="O88" s="130" t="s">
        <v>1283</v>
      </c>
    </row>
    <row r="89" spans="1:15" s="137" customFormat="1" ht="15.75" x14ac:dyDescent="0.25">
      <c r="A89" s="263"/>
      <c r="B89" s="131"/>
      <c r="C89" s="165"/>
      <c r="D89" s="131" t="s">
        <v>19</v>
      </c>
      <c r="E89" s="263"/>
      <c r="F89" s="264"/>
      <c r="G89" s="264"/>
      <c r="H89" s="264"/>
      <c r="I89" s="84" t="s">
        <v>20</v>
      </c>
      <c r="J89" s="130">
        <v>104251</v>
      </c>
      <c r="K89" s="130" t="s">
        <v>1283</v>
      </c>
      <c r="L89" s="130" t="s">
        <v>1283</v>
      </c>
      <c r="M89" s="130" t="s">
        <v>1283</v>
      </c>
      <c r="N89" s="130" t="s">
        <v>1283</v>
      </c>
      <c r="O89" s="130" t="s">
        <v>1283</v>
      </c>
    </row>
    <row r="90" spans="1:15" s="137" customFormat="1" ht="31.5" x14ac:dyDescent="0.25">
      <c r="A90" s="263"/>
      <c r="B90" s="131"/>
      <c r="C90" s="165"/>
      <c r="D90" s="131" t="s">
        <v>21</v>
      </c>
      <c r="E90" s="263"/>
      <c r="F90" s="264"/>
      <c r="G90" s="264"/>
      <c r="H90" s="264"/>
      <c r="I90" s="84" t="s">
        <v>22</v>
      </c>
      <c r="J90" s="130">
        <v>16133</v>
      </c>
      <c r="K90" s="130" t="s">
        <v>1283</v>
      </c>
      <c r="L90" s="130" t="s">
        <v>1283</v>
      </c>
      <c r="M90" s="130" t="s">
        <v>1283</v>
      </c>
      <c r="N90" s="130" t="s">
        <v>1283</v>
      </c>
      <c r="O90" s="130" t="s">
        <v>1283</v>
      </c>
    </row>
    <row r="91" spans="1:15" s="137" customFormat="1" ht="15.75" x14ac:dyDescent="0.25">
      <c r="A91" s="263"/>
      <c r="B91" s="131"/>
      <c r="C91" s="165"/>
      <c r="D91" s="131" t="s">
        <v>915</v>
      </c>
      <c r="E91" s="263"/>
      <c r="F91" s="264"/>
      <c r="G91" s="264"/>
      <c r="H91" s="264"/>
      <c r="I91" s="84" t="s">
        <v>913</v>
      </c>
      <c r="J91" s="130" t="s">
        <v>1283</v>
      </c>
      <c r="K91" s="130" t="s">
        <v>1283</v>
      </c>
      <c r="L91" s="130" t="s">
        <v>1283</v>
      </c>
      <c r="M91" s="130" t="s">
        <v>1283</v>
      </c>
      <c r="N91" s="130" t="s">
        <v>1283</v>
      </c>
      <c r="O91" s="130">
        <v>120384</v>
      </c>
    </row>
    <row r="92" spans="1:15" s="137" customFormat="1" ht="47.25" x14ac:dyDescent="0.25">
      <c r="A92" s="263"/>
      <c r="B92" s="131">
        <v>714501</v>
      </c>
      <c r="C92" s="269" t="s">
        <v>868</v>
      </c>
      <c r="D92" s="131"/>
      <c r="E92" s="263"/>
      <c r="F92" s="264"/>
      <c r="G92" s="264"/>
      <c r="H92" s="264"/>
      <c r="I92" s="84"/>
      <c r="J92" s="130" t="s">
        <v>1283</v>
      </c>
      <c r="K92" s="130" t="s">
        <v>1283</v>
      </c>
      <c r="L92" s="130" t="s">
        <v>1283</v>
      </c>
      <c r="M92" s="130" t="s">
        <v>1283</v>
      </c>
      <c r="N92" s="130" t="s">
        <v>1283</v>
      </c>
      <c r="O92" s="130" t="s">
        <v>1283</v>
      </c>
    </row>
    <row r="93" spans="1:15" s="137" customFormat="1" ht="15.75" x14ac:dyDescent="0.25">
      <c r="A93" s="263"/>
      <c r="B93" s="131"/>
      <c r="C93" s="165"/>
      <c r="D93" s="131" t="s">
        <v>19</v>
      </c>
      <c r="E93" s="263"/>
      <c r="F93" s="264"/>
      <c r="G93" s="264"/>
      <c r="H93" s="264"/>
      <c r="I93" s="84" t="s">
        <v>20</v>
      </c>
      <c r="J93" s="130">
        <v>37177</v>
      </c>
      <c r="K93" s="130" t="s">
        <v>1283</v>
      </c>
      <c r="L93" s="130" t="s">
        <v>1283</v>
      </c>
      <c r="M93" s="130" t="s">
        <v>1283</v>
      </c>
      <c r="N93" s="130" t="s">
        <v>1283</v>
      </c>
      <c r="O93" s="130" t="s">
        <v>1283</v>
      </c>
    </row>
    <row r="94" spans="1:15" s="137" customFormat="1" ht="31.5" x14ac:dyDescent="0.25">
      <c r="A94" s="263"/>
      <c r="B94" s="131"/>
      <c r="C94" s="165"/>
      <c r="D94" s="131" t="s">
        <v>21</v>
      </c>
      <c r="E94" s="263"/>
      <c r="F94" s="264"/>
      <c r="G94" s="264"/>
      <c r="H94" s="264"/>
      <c r="I94" s="84" t="s">
        <v>22</v>
      </c>
      <c r="J94" s="130">
        <v>5747</v>
      </c>
      <c r="K94" s="130" t="s">
        <v>1283</v>
      </c>
      <c r="L94" s="130" t="s">
        <v>1283</v>
      </c>
      <c r="M94" s="130" t="s">
        <v>1283</v>
      </c>
      <c r="N94" s="130" t="s">
        <v>1283</v>
      </c>
      <c r="O94" s="130" t="s">
        <v>1283</v>
      </c>
    </row>
    <row r="95" spans="1:15" s="137" customFormat="1" ht="15.75" x14ac:dyDescent="0.25">
      <c r="A95" s="263"/>
      <c r="B95" s="131"/>
      <c r="C95" s="165"/>
      <c r="D95" s="131" t="s">
        <v>915</v>
      </c>
      <c r="E95" s="263"/>
      <c r="F95" s="264"/>
      <c r="G95" s="264"/>
      <c r="H95" s="264"/>
      <c r="I95" s="84" t="s">
        <v>913</v>
      </c>
      <c r="J95" s="130" t="s">
        <v>1283</v>
      </c>
      <c r="K95" s="130" t="s">
        <v>1283</v>
      </c>
      <c r="L95" s="130" t="s">
        <v>1283</v>
      </c>
      <c r="M95" s="130" t="s">
        <v>1283</v>
      </c>
      <c r="N95" s="130" t="s">
        <v>1283</v>
      </c>
      <c r="O95" s="130">
        <v>42924</v>
      </c>
    </row>
    <row r="96" spans="1:15" s="137" customFormat="1" ht="31.5" x14ac:dyDescent="0.25">
      <c r="A96" s="263"/>
      <c r="B96" s="131">
        <v>714601</v>
      </c>
      <c r="C96" s="269" t="s">
        <v>869</v>
      </c>
      <c r="D96" s="131"/>
      <c r="E96" s="263"/>
      <c r="F96" s="264"/>
      <c r="G96" s="264"/>
      <c r="H96" s="264"/>
      <c r="I96" s="84"/>
      <c r="J96" s="130" t="s">
        <v>1283</v>
      </c>
      <c r="K96" s="130" t="s">
        <v>1283</v>
      </c>
      <c r="L96" s="130" t="s">
        <v>1283</v>
      </c>
      <c r="M96" s="130" t="s">
        <v>1283</v>
      </c>
      <c r="N96" s="130" t="s">
        <v>1283</v>
      </c>
      <c r="O96" s="130" t="s">
        <v>1283</v>
      </c>
    </row>
    <row r="97" spans="1:15" s="137" customFormat="1" ht="15.75" x14ac:dyDescent="0.25">
      <c r="A97" s="263"/>
      <c r="B97" s="131"/>
      <c r="C97" s="165"/>
      <c r="D97" s="131" t="s">
        <v>19</v>
      </c>
      <c r="E97" s="263"/>
      <c r="F97" s="264"/>
      <c r="G97" s="264"/>
      <c r="H97" s="264"/>
      <c r="I97" s="84" t="s">
        <v>20</v>
      </c>
      <c r="J97" s="130">
        <v>67795</v>
      </c>
      <c r="K97" s="130" t="s">
        <v>1283</v>
      </c>
      <c r="L97" s="130" t="s">
        <v>1283</v>
      </c>
      <c r="M97" s="130" t="s">
        <v>1283</v>
      </c>
      <c r="N97" s="130" t="s">
        <v>1283</v>
      </c>
      <c r="O97" s="130" t="s">
        <v>1283</v>
      </c>
    </row>
    <row r="98" spans="1:15" s="137" customFormat="1" ht="31.5" x14ac:dyDescent="0.25">
      <c r="A98" s="263"/>
      <c r="B98" s="131"/>
      <c r="C98" s="165"/>
      <c r="D98" s="131" t="s">
        <v>21</v>
      </c>
      <c r="E98" s="263"/>
      <c r="F98" s="264"/>
      <c r="G98" s="264"/>
      <c r="H98" s="264"/>
      <c r="I98" s="84" t="s">
        <v>22</v>
      </c>
      <c r="J98" s="130">
        <v>10480</v>
      </c>
      <c r="K98" s="130" t="s">
        <v>1283</v>
      </c>
      <c r="L98" s="130" t="s">
        <v>1283</v>
      </c>
      <c r="M98" s="130" t="s">
        <v>1283</v>
      </c>
      <c r="N98" s="130" t="s">
        <v>1283</v>
      </c>
      <c r="O98" s="130" t="s">
        <v>1283</v>
      </c>
    </row>
    <row r="99" spans="1:15" s="137" customFormat="1" ht="15.75" x14ac:dyDescent="0.25">
      <c r="A99" s="263"/>
      <c r="B99" s="131"/>
      <c r="C99" s="165"/>
      <c r="D99" s="131" t="s">
        <v>915</v>
      </c>
      <c r="E99" s="263"/>
      <c r="F99" s="264"/>
      <c r="G99" s="264"/>
      <c r="H99" s="264"/>
      <c r="I99" s="84" t="s">
        <v>913</v>
      </c>
      <c r="J99" s="130" t="s">
        <v>1283</v>
      </c>
      <c r="K99" s="130" t="s">
        <v>1283</v>
      </c>
      <c r="L99" s="130" t="s">
        <v>1283</v>
      </c>
      <c r="M99" s="130" t="s">
        <v>1283</v>
      </c>
      <c r="N99" s="130" t="s">
        <v>1283</v>
      </c>
      <c r="O99" s="130">
        <v>78275</v>
      </c>
    </row>
    <row r="100" spans="1:15" s="137" customFormat="1" ht="15.75" x14ac:dyDescent="0.25">
      <c r="A100" s="263"/>
      <c r="B100" s="131">
        <v>714701</v>
      </c>
      <c r="C100" s="165" t="s">
        <v>805</v>
      </c>
      <c r="D100" s="131"/>
      <c r="E100" s="263"/>
      <c r="F100" s="264"/>
      <c r="G100" s="264"/>
      <c r="H100" s="264"/>
      <c r="I100" s="84"/>
      <c r="J100" s="130" t="s">
        <v>1283</v>
      </c>
      <c r="K100" s="130" t="s">
        <v>1283</v>
      </c>
      <c r="L100" s="130" t="s">
        <v>1283</v>
      </c>
      <c r="M100" s="130" t="s">
        <v>1283</v>
      </c>
      <c r="N100" s="130" t="s">
        <v>1283</v>
      </c>
      <c r="O100" s="130" t="s">
        <v>1283</v>
      </c>
    </row>
    <row r="101" spans="1:15" s="137" customFormat="1" ht="15.75" x14ac:dyDescent="0.25">
      <c r="A101" s="263"/>
      <c r="B101" s="131"/>
      <c r="C101" s="165"/>
      <c r="D101" s="131" t="s">
        <v>23</v>
      </c>
      <c r="E101" s="263"/>
      <c r="F101" s="264"/>
      <c r="G101" s="264"/>
      <c r="H101" s="264"/>
      <c r="I101" s="84" t="s">
        <v>24</v>
      </c>
      <c r="J101" s="130">
        <v>6000</v>
      </c>
      <c r="K101" s="130" t="s">
        <v>1283</v>
      </c>
      <c r="L101" s="130" t="s">
        <v>1283</v>
      </c>
      <c r="M101" s="130" t="s">
        <v>1283</v>
      </c>
      <c r="N101" s="130" t="s">
        <v>1283</v>
      </c>
      <c r="O101" s="130" t="s">
        <v>1283</v>
      </c>
    </row>
    <row r="102" spans="1:15" s="137" customFormat="1" ht="15.75" x14ac:dyDescent="0.25">
      <c r="A102" s="263"/>
      <c r="B102" s="131"/>
      <c r="C102" s="165"/>
      <c r="D102" s="131" t="s">
        <v>915</v>
      </c>
      <c r="E102" s="263"/>
      <c r="F102" s="264"/>
      <c r="G102" s="264"/>
      <c r="H102" s="264"/>
      <c r="I102" s="84" t="s">
        <v>913</v>
      </c>
      <c r="J102" s="130" t="s">
        <v>1283</v>
      </c>
      <c r="K102" s="130" t="s">
        <v>1283</v>
      </c>
      <c r="L102" s="130" t="s">
        <v>1283</v>
      </c>
      <c r="M102" s="130" t="s">
        <v>1283</v>
      </c>
      <c r="N102" s="130" t="s">
        <v>1283</v>
      </c>
      <c r="O102" s="130">
        <v>6000</v>
      </c>
    </row>
    <row r="103" spans="1:15" s="137" customFormat="1" ht="15.75" x14ac:dyDescent="0.25">
      <c r="A103" s="263"/>
      <c r="B103" s="131">
        <v>721001</v>
      </c>
      <c r="C103" s="165" t="s">
        <v>758</v>
      </c>
      <c r="D103" s="131"/>
      <c r="E103" s="263"/>
      <c r="F103" s="264"/>
      <c r="G103" s="264"/>
      <c r="H103" s="264"/>
      <c r="I103" s="84"/>
      <c r="J103" s="130" t="s">
        <v>1283</v>
      </c>
      <c r="K103" s="130" t="s">
        <v>1283</v>
      </c>
      <c r="L103" s="130" t="s">
        <v>1283</v>
      </c>
      <c r="M103" s="130" t="s">
        <v>1283</v>
      </c>
      <c r="N103" s="130" t="s">
        <v>1283</v>
      </c>
      <c r="O103" s="130" t="s">
        <v>1283</v>
      </c>
    </row>
    <row r="104" spans="1:15" s="137" customFormat="1" ht="15.75" x14ac:dyDescent="0.25">
      <c r="A104" s="263"/>
      <c r="B104" s="131"/>
      <c r="C104" s="165"/>
      <c r="D104" s="131" t="s">
        <v>19</v>
      </c>
      <c r="E104" s="263"/>
      <c r="F104" s="264"/>
      <c r="G104" s="264"/>
      <c r="H104" s="264"/>
      <c r="I104" s="84" t="s">
        <v>20</v>
      </c>
      <c r="J104" s="130">
        <v>37381</v>
      </c>
      <c r="K104" s="130" t="s">
        <v>1283</v>
      </c>
      <c r="L104" s="130" t="s">
        <v>1283</v>
      </c>
      <c r="M104" s="130" t="s">
        <v>1283</v>
      </c>
      <c r="N104" s="130" t="s">
        <v>1283</v>
      </c>
      <c r="O104" s="130" t="s">
        <v>1283</v>
      </c>
    </row>
    <row r="105" spans="1:15" s="137" customFormat="1" ht="31.5" x14ac:dyDescent="0.25">
      <c r="A105" s="263"/>
      <c r="B105" s="131"/>
      <c r="C105" s="165"/>
      <c r="D105" s="131" t="s">
        <v>21</v>
      </c>
      <c r="E105" s="263"/>
      <c r="F105" s="264"/>
      <c r="G105" s="264"/>
      <c r="H105" s="264"/>
      <c r="I105" s="84" t="s">
        <v>22</v>
      </c>
      <c r="J105" s="130">
        <v>6321</v>
      </c>
      <c r="K105" s="130" t="s">
        <v>1283</v>
      </c>
      <c r="L105" s="130" t="s">
        <v>1283</v>
      </c>
      <c r="M105" s="130" t="s">
        <v>1283</v>
      </c>
      <c r="N105" s="130" t="s">
        <v>1283</v>
      </c>
      <c r="O105" s="130" t="s">
        <v>1283</v>
      </c>
    </row>
    <row r="106" spans="1:15" s="137" customFormat="1" ht="15.75" x14ac:dyDescent="0.25">
      <c r="A106" s="263"/>
      <c r="B106" s="131"/>
      <c r="C106" s="165"/>
      <c r="D106" s="131" t="s">
        <v>911</v>
      </c>
      <c r="E106" s="263"/>
      <c r="F106" s="264"/>
      <c r="G106" s="264"/>
      <c r="H106" s="264"/>
      <c r="I106" s="84" t="s">
        <v>33</v>
      </c>
      <c r="J106" s="130" t="s">
        <v>1283</v>
      </c>
      <c r="K106" s="130" t="s">
        <v>1283</v>
      </c>
      <c r="L106" s="130" t="s">
        <v>1283</v>
      </c>
      <c r="M106" s="130" t="s">
        <v>1283</v>
      </c>
      <c r="N106" s="130" t="s">
        <v>1283</v>
      </c>
      <c r="O106" s="130">
        <v>2126</v>
      </c>
    </row>
    <row r="107" spans="1:15" s="137" customFormat="1" ht="15.75" x14ac:dyDescent="0.25">
      <c r="A107" s="263"/>
      <c r="B107" s="131"/>
      <c r="C107" s="165"/>
      <c r="D107" s="131" t="s">
        <v>915</v>
      </c>
      <c r="E107" s="263"/>
      <c r="F107" s="264"/>
      <c r="G107" s="264"/>
      <c r="H107" s="264"/>
      <c r="I107" s="84" t="s">
        <v>913</v>
      </c>
      <c r="J107" s="130" t="s">
        <v>1283</v>
      </c>
      <c r="K107" s="130" t="s">
        <v>1283</v>
      </c>
      <c r="L107" s="130" t="s">
        <v>1283</v>
      </c>
      <c r="M107" s="130" t="s">
        <v>1283</v>
      </c>
      <c r="N107" s="130" t="s">
        <v>1283</v>
      </c>
      <c r="O107" s="130">
        <v>41576</v>
      </c>
    </row>
    <row r="108" spans="1:15" s="137" customFormat="1" ht="15.75" x14ac:dyDescent="0.25">
      <c r="A108" s="263"/>
      <c r="B108" s="131"/>
      <c r="C108" s="165"/>
      <c r="D108" s="131"/>
      <c r="E108" s="263"/>
      <c r="F108" s="264"/>
      <c r="G108" s="264"/>
      <c r="H108" s="264"/>
      <c r="I108" s="84"/>
      <c r="J108" s="130" t="s">
        <v>1283</v>
      </c>
      <c r="K108" s="130" t="s">
        <v>1283</v>
      </c>
      <c r="L108" s="130" t="s">
        <v>1283</v>
      </c>
      <c r="M108" s="130" t="s">
        <v>1283</v>
      </c>
      <c r="N108" s="130" t="s">
        <v>1283</v>
      </c>
      <c r="O108" s="130" t="s">
        <v>1283</v>
      </c>
    </row>
    <row r="109" spans="1:15" s="137" customFormat="1" ht="31.5" x14ac:dyDescent="0.25">
      <c r="A109" s="263"/>
      <c r="B109" s="131">
        <v>723401</v>
      </c>
      <c r="C109" s="269" t="s">
        <v>801</v>
      </c>
      <c r="D109" s="131"/>
      <c r="E109" s="263"/>
      <c r="F109" s="264"/>
      <c r="G109" s="264"/>
      <c r="H109" s="264"/>
      <c r="I109" s="84"/>
      <c r="J109" s="130" t="s">
        <v>1283</v>
      </c>
      <c r="K109" s="130" t="s">
        <v>1283</v>
      </c>
      <c r="L109" s="130" t="s">
        <v>1283</v>
      </c>
      <c r="M109" s="130" t="s">
        <v>1283</v>
      </c>
      <c r="N109" s="130" t="s">
        <v>1283</v>
      </c>
      <c r="O109" s="130" t="s">
        <v>1283</v>
      </c>
    </row>
    <row r="110" spans="1:15" s="137" customFormat="1" ht="15.75" x14ac:dyDescent="0.25">
      <c r="A110" s="263"/>
      <c r="B110" s="131"/>
      <c r="C110" s="165"/>
      <c r="D110" s="131" t="s">
        <v>23</v>
      </c>
      <c r="E110" s="263"/>
      <c r="F110" s="264"/>
      <c r="G110" s="264"/>
      <c r="H110" s="264"/>
      <c r="I110" s="84" t="s">
        <v>24</v>
      </c>
      <c r="J110" s="130">
        <v>3129</v>
      </c>
      <c r="K110" s="130" t="s">
        <v>1283</v>
      </c>
      <c r="L110" s="130" t="s">
        <v>1283</v>
      </c>
      <c r="M110" s="130" t="s">
        <v>1283</v>
      </c>
      <c r="N110" s="130" t="s">
        <v>1283</v>
      </c>
      <c r="O110" s="130" t="s">
        <v>1283</v>
      </c>
    </row>
    <row r="111" spans="1:15" s="137" customFormat="1" ht="15.75" x14ac:dyDescent="0.25">
      <c r="A111" s="263"/>
      <c r="B111" s="131"/>
      <c r="C111" s="165"/>
      <c r="D111" s="131" t="s">
        <v>915</v>
      </c>
      <c r="E111" s="263"/>
      <c r="F111" s="264"/>
      <c r="G111" s="264"/>
      <c r="H111" s="264"/>
      <c r="I111" s="84" t="s">
        <v>913</v>
      </c>
      <c r="J111" s="130" t="s">
        <v>1283</v>
      </c>
      <c r="K111" s="130" t="s">
        <v>1283</v>
      </c>
      <c r="L111" s="130" t="s">
        <v>1283</v>
      </c>
      <c r="M111" s="130" t="s">
        <v>1283</v>
      </c>
      <c r="N111" s="130" t="s">
        <v>1283</v>
      </c>
      <c r="O111" s="130">
        <v>3129</v>
      </c>
    </row>
    <row r="112" spans="1:15" s="137" customFormat="1" ht="15.75" x14ac:dyDescent="0.25">
      <c r="A112" s="263"/>
      <c r="B112" s="131">
        <v>726101</v>
      </c>
      <c r="C112" s="165" t="s">
        <v>760</v>
      </c>
      <c r="D112" s="131"/>
      <c r="E112" s="263"/>
      <c r="F112" s="264"/>
      <c r="G112" s="264"/>
      <c r="H112" s="264"/>
      <c r="I112" s="84"/>
      <c r="J112" s="130" t="s">
        <v>1283</v>
      </c>
      <c r="K112" s="130" t="s">
        <v>1283</v>
      </c>
      <c r="L112" s="130" t="s">
        <v>1283</v>
      </c>
      <c r="M112" s="130" t="s">
        <v>1283</v>
      </c>
      <c r="N112" s="130" t="s">
        <v>1283</v>
      </c>
      <c r="O112" s="130" t="s">
        <v>1283</v>
      </c>
    </row>
    <row r="113" spans="1:15" s="137" customFormat="1" ht="15.75" x14ac:dyDescent="0.25">
      <c r="A113" s="263"/>
      <c r="B113" s="131"/>
      <c r="C113" s="165"/>
      <c r="D113" s="131" t="s">
        <v>19</v>
      </c>
      <c r="E113" s="263"/>
      <c r="F113" s="264"/>
      <c r="G113" s="264"/>
      <c r="H113" s="264"/>
      <c r="I113" s="84" t="s">
        <v>20</v>
      </c>
      <c r="J113" s="130">
        <v>1089</v>
      </c>
      <c r="K113" s="130" t="s">
        <v>1283</v>
      </c>
      <c r="L113" s="130" t="s">
        <v>1283</v>
      </c>
      <c r="M113" s="130" t="s">
        <v>1283</v>
      </c>
      <c r="N113" s="130" t="s">
        <v>1283</v>
      </c>
      <c r="O113" s="130" t="s">
        <v>1283</v>
      </c>
    </row>
    <row r="114" spans="1:15" s="137" customFormat="1" ht="31.5" x14ac:dyDescent="0.25">
      <c r="A114" s="263"/>
      <c r="B114" s="131"/>
      <c r="C114" s="165"/>
      <c r="D114" s="131" t="s">
        <v>21</v>
      </c>
      <c r="E114" s="263"/>
      <c r="F114" s="264"/>
      <c r="G114" s="264"/>
      <c r="H114" s="264"/>
      <c r="I114" s="84" t="s">
        <v>22</v>
      </c>
      <c r="J114" s="130">
        <v>418</v>
      </c>
      <c r="K114" s="130" t="s">
        <v>1283</v>
      </c>
      <c r="L114" s="130" t="s">
        <v>1283</v>
      </c>
      <c r="M114" s="130" t="s">
        <v>1283</v>
      </c>
      <c r="N114" s="130" t="s">
        <v>1283</v>
      </c>
      <c r="O114" s="130" t="s">
        <v>1283</v>
      </c>
    </row>
    <row r="115" spans="1:15" s="137" customFormat="1" ht="15.75" x14ac:dyDescent="0.25">
      <c r="A115" s="263"/>
      <c r="B115" s="131"/>
      <c r="C115" s="165"/>
      <c r="D115" s="131" t="s">
        <v>23</v>
      </c>
      <c r="E115" s="263"/>
      <c r="F115" s="264"/>
      <c r="G115" s="264"/>
      <c r="H115" s="264"/>
      <c r="I115" s="84" t="s">
        <v>24</v>
      </c>
      <c r="J115" s="130">
        <v>8970</v>
      </c>
      <c r="K115" s="130" t="s">
        <v>1283</v>
      </c>
      <c r="L115" s="130" t="s">
        <v>1283</v>
      </c>
      <c r="M115" s="130" t="s">
        <v>1283</v>
      </c>
      <c r="N115" s="130" t="s">
        <v>1283</v>
      </c>
      <c r="O115" s="130" t="s">
        <v>1283</v>
      </c>
    </row>
    <row r="116" spans="1:15" s="137" customFormat="1" ht="15.75" x14ac:dyDescent="0.25">
      <c r="A116" s="263"/>
      <c r="B116" s="131"/>
      <c r="C116" s="165"/>
      <c r="D116" s="131" t="s">
        <v>911</v>
      </c>
      <c r="E116" s="263"/>
      <c r="F116" s="264"/>
      <c r="G116" s="264"/>
      <c r="H116" s="264"/>
      <c r="I116" s="84" t="s">
        <v>33</v>
      </c>
      <c r="J116" s="130" t="s">
        <v>1283</v>
      </c>
      <c r="K116" s="130" t="s">
        <v>1283</v>
      </c>
      <c r="L116" s="130" t="s">
        <v>1283</v>
      </c>
      <c r="M116" s="130" t="s">
        <v>1283</v>
      </c>
      <c r="N116" s="130" t="s">
        <v>1283</v>
      </c>
      <c r="O116" s="130">
        <v>3584</v>
      </c>
    </row>
    <row r="117" spans="1:15" s="137" customFormat="1" ht="15.75" x14ac:dyDescent="0.25">
      <c r="A117" s="266"/>
      <c r="B117" s="192"/>
      <c r="C117" s="316"/>
      <c r="D117" s="192" t="s">
        <v>915</v>
      </c>
      <c r="E117" s="266"/>
      <c r="F117" s="268"/>
      <c r="G117" s="268"/>
      <c r="H117" s="268"/>
      <c r="I117" s="99" t="s">
        <v>913</v>
      </c>
      <c r="J117" s="220" t="s">
        <v>1283</v>
      </c>
      <c r="K117" s="220" t="s">
        <v>1283</v>
      </c>
      <c r="L117" s="220" t="s">
        <v>1283</v>
      </c>
      <c r="M117" s="220" t="s">
        <v>1283</v>
      </c>
      <c r="N117" s="220" t="s">
        <v>1283</v>
      </c>
      <c r="O117" s="220">
        <v>6893</v>
      </c>
    </row>
    <row r="118" spans="1:15" s="137" customFormat="1" ht="15.75" x14ac:dyDescent="0.25">
      <c r="A118" s="263"/>
      <c r="B118" s="131">
        <v>740301</v>
      </c>
      <c r="C118" s="165" t="s">
        <v>503</v>
      </c>
      <c r="D118" s="131"/>
      <c r="E118" s="263"/>
      <c r="F118" s="264"/>
      <c r="G118" s="264"/>
      <c r="H118" s="264"/>
      <c r="I118" s="84"/>
      <c r="J118" s="130" t="s">
        <v>1283</v>
      </c>
      <c r="K118" s="130" t="s">
        <v>1283</v>
      </c>
      <c r="L118" s="130" t="s">
        <v>1283</v>
      </c>
      <c r="M118" s="130" t="s">
        <v>1283</v>
      </c>
      <c r="N118" s="130" t="s">
        <v>1283</v>
      </c>
      <c r="O118" s="130" t="s">
        <v>1283</v>
      </c>
    </row>
    <row r="119" spans="1:15" s="137" customFormat="1" ht="31.5" x14ac:dyDescent="0.25">
      <c r="A119" s="263"/>
      <c r="B119" s="131"/>
      <c r="C119" s="270"/>
      <c r="D119" s="131"/>
      <c r="E119" s="100" t="s">
        <v>409</v>
      </c>
      <c r="F119" s="100"/>
      <c r="G119" s="100" t="s">
        <v>494</v>
      </c>
      <c r="H119" s="125" t="s">
        <v>495</v>
      </c>
      <c r="I119" s="84"/>
      <c r="J119" s="130" t="s">
        <v>1283</v>
      </c>
      <c r="K119" s="130" t="s">
        <v>1283</v>
      </c>
      <c r="L119" s="130" t="s">
        <v>1283</v>
      </c>
      <c r="M119" s="130" t="s">
        <v>1283</v>
      </c>
      <c r="N119" s="130" t="s">
        <v>1283</v>
      </c>
      <c r="O119" s="130" t="s">
        <v>1283</v>
      </c>
    </row>
    <row r="120" spans="1:15" s="137" customFormat="1" ht="15.75" x14ac:dyDescent="0.25">
      <c r="A120" s="263"/>
      <c r="B120" s="131"/>
      <c r="C120" s="270"/>
      <c r="D120" s="131" t="s">
        <v>23</v>
      </c>
      <c r="E120" s="100"/>
      <c r="F120" s="100"/>
      <c r="G120" s="100"/>
      <c r="H120" s="125"/>
      <c r="I120" s="84" t="s">
        <v>24</v>
      </c>
      <c r="J120" s="130">
        <v>288</v>
      </c>
      <c r="K120" s="130" t="s">
        <v>1283</v>
      </c>
      <c r="L120" s="130" t="s">
        <v>1283</v>
      </c>
      <c r="M120" s="130" t="s">
        <v>1283</v>
      </c>
      <c r="N120" s="130" t="s">
        <v>1283</v>
      </c>
      <c r="O120" s="130" t="s">
        <v>1283</v>
      </c>
    </row>
    <row r="121" spans="1:15" s="137" customFormat="1" ht="15.75" x14ac:dyDescent="0.25">
      <c r="A121" s="263"/>
      <c r="B121" s="131"/>
      <c r="C121" s="270"/>
      <c r="D121" s="131" t="s">
        <v>28</v>
      </c>
      <c r="E121" s="100"/>
      <c r="F121" s="100"/>
      <c r="G121" s="100"/>
      <c r="H121" s="125"/>
      <c r="I121" s="84" t="s">
        <v>370</v>
      </c>
      <c r="J121" s="130" t="s">
        <v>1283</v>
      </c>
      <c r="K121" s="130" t="s">
        <v>1283</v>
      </c>
      <c r="L121" s="130">
        <v>2280</v>
      </c>
      <c r="M121" s="130" t="s">
        <v>1283</v>
      </c>
      <c r="N121" s="130" t="s">
        <v>1283</v>
      </c>
      <c r="O121" s="130" t="s">
        <v>1283</v>
      </c>
    </row>
    <row r="122" spans="1:15" s="137" customFormat="1" ht="31.5" x14ac:dyDescent="0.25">
      <c r="A122" s="263"/>
      <c r="B122" s="131"/>
      <c r="C122" s="166"/>
      <c r="D122" s="131"/>
      <c r="E122" s="100" t="s">
        <v>409</v>
      </c>
      <c r="F122" s="100"/>
      <c r="G122" s="100" t="s">
        <v>1507</v>
      </c>
      <c r="H122" s="125" t="s">
        <v>937</v>
      </c>
      <c r="I122" s="84"/>
      <c r="J122" s="130" t="s">
        <v>1283</v>
      </c>
      <c r="K122" s="130" t="s">
        <v>1283</v>
      </c>
      <c r="L122" s="130" t="s">
        <v>1283</v>
      </c>
      <c r="M122" s="130" t="s">
        <v>1283</v>
      </c>
      <c r="N122" s="130" t="s">
        <v>1283</v>
      </c>
      <c r="O122" s="130" t="s">
        <v>1283</v>
      </c>
    </row>
    <row r="123" spans="1:15" s="137" customFormat="1" ht="15.75" x14ac:dyDescent="0.25">
      <c r="A123" s="263"/>
      <c r="B123" s="131"/>
      <c r="C123" s="166"/>
      <c r="D123" s="131" t="s">
        <v>23</v>
      </c>
      <c r="E123" s="100"/>
      <c r="F123" s="100"/>
      <c r="G123" s="100"/>
      <c r="H123" s="125"/>
      <c r="I123" s="84" t="s">
        <v>24</v>
      </c>
      <c r="J123" s="130">
        <v>6200</v>
      </c>
      <c r="K123" s="130" t="s">
        <v>1283</v>
      </c>
      <c r="L123" s="130" t="s">
        <v>1283</v>
      </c>
      <c r="M123" s="130" t="s">
        <v>1283</v>
      </c>
      <c r="N123" s="130" t="s">
        <v>1283</v>
      </c>
      <c r="O123" s="130" t="s">
        <v>1283</v>
      </c>
    </row>
    <row r="124" spans="1:15" s="137" customFormat="1" ht="15.75" x14ac:dyDescent="0.25">
      <c r="A124" s="263"/>
      <c r="B124" s="131"/>
      <c r="C124" s="166"/>
      <c r="D124" s="131" t="s">
        <v>28</v>
      </c>
      <c r="E124" s="100"/>
      <c r="F124" s="100"/>
      <c r="G124" s="100"/>
      <c r="H124" s="125"/>
      <c r="I124" s="84" t="s">
        <v>370</v>
      </c>
      <c r="J124" s="130" t="s">
        <v>1283</v>
      </c>
      <c r="K124" s="130" t="s">
        <v>1283</v>
      </c>
      <c r="L124" s="130">
        <v>45214</v>
      </c>
      <c r="M124" s="130" t="s">
        <v>1283</v>
      </c>
      <c r="N124" s="130" t="s">
        <v>1283</v>
      </c>
      <c r="O124" s="130" t="s">
        <v>1283</v>
      </c>
    </row>
    <row r="125" spans="1:15" s="137" customFormat="1" ht="31.5" x14ac:dyDescent="0.25">
      <c r="A125" s="263"/>
      <c r="B125" s="131"/>
      <c r="C125" s="166"/>
      <c r="D125" s="131"/>
      <c r="E125" s="100" t="s">
        <v>409</v>
      </c>
      <c r="F125" s="100"/>
      <c r="G125" s="100" t="s">
        <v>108</v>
      </c>
      <c r="H125" s="125" t="s">
        <v>480</v>
      </c>
      <c r="I125" s="84"/>
      <c r="J125" s="130" t="s">
        <v>1283</v>
      </c>
      <c r="K125" s="130" t="s">
        <v>1283</v>
      </c>
      <c r="L125" s="130" t="s">
        <v>1283</v>
      </c>
      <c r="M125" s="130" t="s">
        <v>1283</v>
      </c>
      <c r="N125" s="130" t="s">
        <v>1283</v>
      </c>
      <c r="O125" s="130" t="s">
        <v>1283</v>
      </c>
    </row>
    <row r="126" spans="1:15" s="137" customFormat="1" ht="15.75" x14ac:dyDescent="0.25">
      <c r="A126" s="263"/>
      <c r="B126" s="131"/>
      <c r="C126" s="166"/>
      <c r="D126" s="131" t="s">
        <v>23</v>
      </c>
      <c r="E126" s="100"/>
      <c r="F126" s="100"/>
      <c r="G126" s="100"/>
      <c r="H126" s="125"/>
      <c r="I126" s="84" t="s">
        <v>24</v>
      </c>
      <c r="J126" s="130">
        <v>169</v>
      </c>
      <c r="K126" s="130" t="s">
        <v>1283</v>
      </c>
      <c r="L126" s="130" t="s">
        <v>1283</v>
      </c>
      <c r="M126" s="130" t="s">
        <v>1283</v>
      </c>
      <c r="N126" s="130" t="s">
        <v>1283</v>
      </c>
      <c r="O126" s="130" t="s">
        <v>1283</v>
      </c>
    </row>
    <row r="127" spans="1:15" s="137" customFormat="1" ht="15.75" x14ac:dyDescent="0.25">
      <c r="A127" s="263"/>
      <c r="B127" s="131"/>
      <c r="C127" s="166"/>
      <c r="D127" s="131" t="s">
        <v>28</v>
      </c>
      <c r="E127" s="100"/>
      <c r="F127" s="100"/>
      <c r="G127" s="100"/>
      <c r="H127" s="125"/>
      <c r="I127" s="84" t="s">
        <v>370</v>
      </c>
      <c r="J127" s="130" t="s">
        <v>1283</v>
      </c>
      <c r="K127" s="130" t="s">
        <v>1283</v>
      </c>
      <c r="L127" s="130">
        <v>8421</v>
      </c>
      <c r="M127" s="130" t="s">
        <v>1283</v>
      </c>
      <c r="N127" s="130" t="s">
        <v>1283</v>
      </c>
      <c r="O127" s="130" t="s">
        <v>1283</v>
      </c>
    </row>
    <row r="128" spans="1:15" s="137" customFormat="1" ht="31.5" x14ac:dyDescent="0.25">
      <c r="A128" s="263"/>
      <c r="B128" s="131"/>
      <c r="C128" s="270"/>
      <c r="D128" s="131" t="s">
        <v>23</v>
      </c>
      <c r="E128" s="100" t="s">
        <v>409</v>
      </c>
      <c r="F128" s="100"/>
      <c r="G128" s="100" t="s">
        <v>496</v>
      </c>
      <c r="H128" s="125" t="s">
        <v>497</v>
      </c>
      <c r="I128" s="84" t="s">
        <v>24</v>
      </c>
      <c r="J128" s="130">
        <v>7086</v>
      </c>
      <c r="K128" s="130" t="s">
        <v>1283</v>
      </c>
      <c r="L128" s="130" t="s">
        <v>1283</v>
      </c>
      <c r="M128" s="130" t="s">
        <v>1283</v>
      </c>
      <c r="N128" s="130" t="s">
        <v>1283</v>
      </c>
      <c r="O128" s="130" t="s">
        <v>1283</v>
      </c>
    </row>
    <row r="129" spans="1:15" s="137" customFormat="1" ht="31.5" x14ac:dyDescent="0.25">
      <c r="A129" s="263"/>
      <c r="B129" s="131"/>
      <c r="C129" s="271"/>
      <c r="D129" s="131"/>
      <c r="E129" s="100" t="s">
        <v>409</v>
      </c>
      <c r="F129" s="131"/>
      <c r="G129" s="100" t="s">
        <v>500</v>
      </c>
      <c r="H129" s="125" t="s">
        <v>501</v>
      </c>
      <c r="I129" s="136"/>
      <c r="J129" s="130" t="s">
        <v>1283</v>
      </c>
      <c r="K129" s="130" t="s">
        <v>1283</v>
      </c>
      <c r="L129" s="130" t="s">
        <v>1283</v>
      </c>
      <c r="M129" s="130" t="s">
        <v>1283</v>
      </c>
      <c r="N129" s="130" t="s">
        <v>1283</v>
      </c>
      <c r="O129" s="130" t="s">
        <v>1283</v>
      </c>
    </row>
    <row r="130" spans="1:15" s="137" customFormat="1" ht="15.75" x14ac:dyDescent="0.25">
      <c r="A130" s="263"/>
      <c r="B130" s="131"/>
      <c r="C130" s="271"/>
      <c r="D130" s="131" t="s">
        <v>23</v>
      </c>
      <c r="E130" s="100"/>
      <c r="F130" s="100"/>
      <c r="G130" s="100"/>
      <c r="H130" s="125"/>
      <c r="I130" s="84" t="s">
        <v>24</v>
      </c>
      <c r="J130" s="130">
        <v>294</v>
      </c>
      <c r="K130" s="130" t="s">
        <v>1283</v>
      </c>
      <c r="L130" s="130" t="s">
        <v>1283</v>
      </c>
      <c r="M130" s="130" t="s">
        <v>1283</v>
      </c>
      <c r="N130" s="130" t="s">
        <v>1283</v>
      </c>
      <c r="O130" s="130" t="s">
        <v>1283</v>
      </c>
    </row>
    <row r="131" spans="1:15" s="137" customFormat="1" ht="15.75" x14ac:dyDescent="0.25">
      <c r="A131" s="263"/>
      <c r="B131" s="131"/>
      <c r="C131" s="271"/>
      <c r="D131" s="131" t="s">
        <v>28</v>
      </c>
      <c r="E131" s="100"/>
      <c r="F131" s="100"/>
      <c r="G131" s="100"/>
      <c r="H131" s="125"/>
      <c r="I131" s="84" t="s">
        <v>370</v>
      </c>
      <c r="J131" s="130" t="s">
        <v>1283</v>
      </c>
      <c r="K131" s="130" t="s">
        <v>1283</v>
      </c>
      <c r="L131" s="130">
        <v>29457</v>
      </c>
      <c r="M131" s="130" t="s">
        <v>1283</v>
      </c>
      <c r="N131" s="130" t="s">
        <v>1283</v>
      </c>
      <c r="O131" s="130" t="s">
        <v>1283</v>
      </c>
    </row>
    <row r="132" spans="1:15" s="137" customFormat="1" ht="31.5" x14ac:dyDescent="0.25">
      <c r="A132" s="263"/>
      <c r="B132" s="131"/>
      <c r="C132" s="166"/>
      <c r="D132" s="131"/>
      <c r="E132" s="100" t="s">
        <v>409</v>
      </c>
      <c r="F132" s="100"/>
      <c r="G132" s="100" t="s">
        <v>187</v>
      </c>
      <c r="H132" s="125" t="s">
        <v>485</v>
      </c>
      <c r="I132" s="84"/>
      <c r="J132" s="130" t="s">
        <v>1283</v>
      </c>
      <c r="K132" s="130" t="s">
        <v>1283</v>
      </c>
      <c r="L132" s="130" t="s">
        <v>1283</v>
      </c>
      <c r="M132" s="130" t="s">
        <v>1283</v>
      </c>
      <c r="N132" s="130" t="s">
        <v>1283</v>
      </c>
      <c r="O132" s="130" t="s">
        <v>1283</v>
      </c>
    </row>
    <row r="133" spans="1:15" s="137" customFormat="1" ht="15.75" x14ac:dyDescent="0.25">
      <c r="A133" s="263"/>
      <c r="B133" s="131"/>
      <c r="C133" s="166"/>
      <c r="D133" s="131" t="s">
        <v>23</v>
      </c>
      <c r="E133" s="100"/>
      <c r="F133" s="100"/>
      <c r="G133" s="100"/>
      <c r="H133" s="125"/>
      <c r="I133" s="84" t="s">
        <v>24</v>
      </c>
      <c r="J133" s="130">
        <v>3706</v>
      </c>
      <c r="K133" s="130" t="s">
        <v>1283</v>
      </c>
      <c r="L133" s="130" t="s">
        <v>1283</v>
      </c>
      <c r="M133" s="130" t="s">
        <v>1283</v>
      </c>
      <c r="N133" s="130" t="s">
        <v>1283</v>
      </c>
      <c r="O133" s="130" t="s">
        <v>1283</v>
      </c>
    </row>
    <row r="134" spans="1:15" s="137" customFormat="1" ht="15.75" x14ac:dyDescent="0.25">
      <c r="A134" s="263"/>
      <c r="B134" s="131"/>
      <c r="C134" s="166"/>
      <c r="D134" s="131" t="s">
        <v>28</v>
      </c>
      <c r="E134" s="100"/>
      <c r="F134" s="100"/>
      <c r="G134" s="100"/>
      <c r="H134" s="125"/>
      <c r="I134" s="84" t="s">
        <v>370</v>
      </c>
      <c r="J134" s="130" t="s">
        <v>1283</v>
      </c>
      <c r="K134" s="130" t="s">
        <v>1283</v>
      </c>
      <c r="L134" s="130">
        <v>185294</v>
      </c>
      <c r="M134" s="130" t="s">
        <v>1283</v>
      </c>
      <c r="N134" s="130" t="s">
        <v>1283</v>
      </c>
      <c r="O134" s="130" t="s">
        <v>1283</v>
      </c>
    </row>
    <row r="135" spans="1:15" s="137" customFormat="1" ht="31.5" x14ac:dyDescent="0.25">
      <c r="A135" s="263"/>
      <c r="B135" s="131"/>
      <c r="C135" s="166"/>
      <c r="D135" s="131"/>
      <c r="E135" s="100" t="s">
        <v>409</v>
      </c>
      <c r="F135" s="100"/>
      <c r="G135" s="100" t="s">
        <v>486</v>
      </c>
      <c r="H135" s="125" t="s">
        <v>487</v>
      </c>
      <c r="I135" s="84"/>
      <c r="J135" s="130" t="s">
        <v>1283</v>
      </c>
      <c r="K135" s="130" t="s">
        <v>1283</v>
      </c>
      <c r="L135" s="130" t="s">
        <v>1283</v>
      </c>
      <c r="M135" s="130" t="s">
        <v>1283</v>
      </c>
      <c r="N135" s="130" t="s">
        <v>1283</v>
      </c>
      <c r="O135" s="130" t="s">
        <v>1283</v>
      </c>
    </row>
    <row r="136" spans="1:15" s="137" customFormat="1" ht="15.75" x14ac:dyDescent="0.25">
      <c r="A136" s="263"/>
      <c r="B136" s="131"/>
      <c r="C136" s="166"/>
      <c r="D136" s="131" t="s">
        <v>23</v>
      </c>
      <c r="E136" s="100"/>
      <c r="F136" s="100"/>
      <c r="G136" s="100"/>
      <c r="H136" s="125"/>
      <c r="I136" s="84" t="s">
        <v>24</v>
      </c>
      <c r="J136" s="130">
        <v>77700</v>
      </c>
      <c r="K136" s="130" t="s">
        <v>1283</v>
      </c>
      <c r="L136" s="130" t="s">
        <v>1283</v>
      </c>
      <c r="M136" s="130" t="s">
        <v>1283</v>
      </c>
      <c r="N136" s="130" t="s">
        <v>1283</v>
      </c>
      <c r="O136" s="130" t="s">
        <v>1283</v>
      </c>
    </row>
    <row r="137" spans="1:15" s="137" customFormat="1" ht="15.75" x14ac:dyDescent="0.25">
      <c r="A137" s="263"/>
      <c r="B137" s="131"/>
      <c r="C137" s="166"/>
      <c r="D137" s="131" t="s">
        <v>28</v>
      </c>
      <c r="E137" s="100"/>
      <c r="F137" s="100"/>
      <c r="G137" s="100"/>
      <c r="H137" s="125"/>
      <c r="I137" s="84" t="s">
        <v>370</v>
      </c>
      <c r="J137" s="130" t="s">
        <v>1283</v>
      </c>
      <c r="K137" s="130" t="s">
        <v>1283</v>
      </c>
      <c r="L137" s="130">
        <v>42441</v>
      </c>
      <c r="M137" s="130" t="s">
        <v>1283</v>
      </c>
      <c r="N137" s="130" t="s">
        <v>1283</v>
      </c>
      <c r="O137" s="130" t="s">
        <v>1283</v>
      </c>
    </row>
    <row r="138" spans="1:15" s="137" customFormat="1" ht="31.5" x14ac:dyDescent="0.25">
      <c r="A138" s="263"/>
      <c r="B138" s="131"/>
      <c r="C138" s="166"/>
      <c r="D138" s="131"/>
      <c r="E138" s="100" t="s">
        <v>409</v>
      </c>
      <c r="F138" s="100"/>
      <c r="G138" s="100" t="s">
        <v>488</v>
      </c>
      <c r="H138" s="125" t="s">
        <v>901</v>
      </c>
      <c r="I138" s="84"/>
      <c r="J138" s="130" t="s">
        <v>1283</v>
      </c>
      <c r="K138" s="130" t="s">
        <v>1283</v>
      </c>
      <c r="L138" s="130" t="s">
        <v>1283</v>
      </c>
      <c r="M138" s="130" t="s">
        <v>1283</v>
      </c>
      <c r="N138" s="130" t="s">
        <v>1283</v>
      </c>
      <c r="O138" s="130" t="s">
        <v>1283</v>
      </c>
    </row>
    <row r="139" spans="1:15" s="137" customFormat="1" ht="15.75" x14ac:dyDescent="0.25">
      <c r="A139" s="263"/>
      <c r="B139" s="131"/>
      <c r="C139" s="166"/>
      <c r="D139" s="131" t="s">
        <v>23</v>
      </c>
      <c r="E139" s="100"/>
      <c r="F139" s="100"/>
      <c r="G139" s="100"/>
      <c r="H139" s="125"/>
      <c r="I139" s="84" t="s">
        <v>24</v>
      </c>
      <c r="J139" s="130">
        <v>1236</v>
      </c>
      <c r="K139" s="130" t="s">
        <v>1283</v>
      </c>
      <c r="L139" s="130" t="s">
        <v>1283</v>
      </c>
      <c r="M139" s="130" t="s">
        <v>1283</v>
      </c>
      <c r="N139" s="130" t="s">
        <v>1283</v>
      </c>
      <c r="O139" s="130" t="s">
        <v>1283</v>
      </c>
    </row>
    <row r="140" spans="1:15" s="137" customFormat="1" ht="15.75" x14ac:dyDescent="0.25">
      <c r="A140" s="263"/>
      <c r="B140" s="131"/>
      <c r="C140" s="166"/>
      <c r="D140" s="131" t="s">
        <v>28</v>
      </c>
      <c r="E140" s="100"/>
      <c r="F140" s="100"/>
      <c r="G140" s="100"/>
      <c r="H140" s="125"/>
      <c r="I140" s="84" t="s">
        <v>370</v>
      </c>
      <c r="J140" s="130" t="s">
        <v>1283</v>
      </c>
      <c r="K140" s="130" t="s">
        <v>1283</v>
      </c>
      <c r="L140" s="130">
        <v>313624</v>
      </c>
      <c r="M140" s="130" t="s">
        <v>1283</v>
      </c>
      <c r="N140" s="130" t="s">
        <v>1283</v>
      </c>
      <c r="O140" s="130" t="s">
        <v>1283</v>
      </c>
    </row>
    <row r="141" spans="1:15" s="137" customFormat="1" ht="31.5" x14ac:dyDescent="0.25">
      <c r="A141" s="263"/>
      <c r="B141" s="131"/>
      <c r="C141" s="166"/>
      <c r="D141" s="131"/>
      <c r="E141" s="100" t="s">
        <v>409</v>
      </c>
      <c r="F141" s="100"/>
      <c r="G141" s="100" t="s">
        <v>489</v>
      </c>
      <c r="H141" s="125" t="s">
        <v>894</v>
      </c>
      <c r="I141" s="84"/>
      <c r="J141" s="130" t="s">
        <v>1283</v>
      </c>
      <c r="K141" s="130" t="s">
        <v>1283</v>
      </c>
      <c r="L141" s="130" t="s">
        <v>1283</v>
      </c>
      <c r="M141" s="130" t="s">
        <v>1283</v>
      </c>
      <c r="N141" s="130" t="s">
        <v>1283</v>
      </c>
      <c r="O141" s="130" t="s">
        <v>1283</v>
      </c>
    </row>
    <row r="142" spans="1:15" s="137" customFormat="1" ht="15.75" x14ac:dyDescent="0.25">
      <c r="A142" s="263"/>
      <c r="B142" s="131"/>
      <c r="C142" s="166"/>
      <c r="D142" s="131" t="s">
        <v>23</v>
      </c>
      <c r="E142" s="100"/>
      <c r="F142" s="100"/>
      <c r="G142" s="100"/>
      <c r="H142" s="125"/>
      <c r="I142" s="84" t="s">
        <v>24</v>
      </c>
      <c r="J142" s="130">
        <v>34569</v>
      </c>
      <c r="K142" s="130" t="s">
        <v>1283</v>
      </c>
      <c r="L142" s="130" t="s">
        <v>1283</v>
      </c>
      <c r="M142" s="130" t="s">
        <v>1283</v>
      </c>
      <c r="N142" s="130" t="s">
        <v>1283</v>
      </c>
      <c r="O142" s="130" t="s">
        <v>1283</v>
      </c>
    </row>
    <row r="143" spans="1:15" s="137" customFormat="1" ht="15.75" x14ac:dyDescent="0.25">
      <c r="A143" s="263"/>
      <c r="B143" s="131"/>
      <c r="C143" s="166"/>
      <c r="D143" s="131" t="s">
        <v>28</v>
      </c>
      <c r="E143" s="100"/>
      <c r="F143" s="100"/>
      <c r="G143" s="100"/>
      <c r="H143" s="125"/>
      <c r="I143" s="84" t="s">
        <v>370</v>
      </c>
      <c r="J143" s="130" t="s">
        <v>1283</v>
      </c>
      <c r="K143" s="130" t="s">
        <v>1283</v>
      </c>
      <c r="L143" s="130">
        <v>201431</v>
      </c>
      <c r="M143" s="130" t="s">
        <v>1283</v>
      </c>
      <c r="N143" s="130" t="s">
        <v>1283</v>
      </c>
      <c r="O143" s="130" t="s">
        <v>1283</v>
      </c>
    </row>
    <row r="144" spans="1:15" s="137" customFormat="1" ht="15.75" x14ac:dyDescent="0.25">
      <c r="A144" s="263"/>
      <c r="B144" s="131"/>
      <c r="C144" s="166"/>
      <c r="D144" s="131"/>
      <c r="E144" s="100"/>
      <c r="F144" s="100"/>
      <c r="G144" s="100"/>
      <c r="H144" s="125"/>
      <c r="I144" s="84"/>
      <c r="J144" s="130" t="s">
        <v>1283</v>
      </c>
      <c r="K144" s="130" t="s">
        <v>1283</v>
      </c>
      <c r="L144" s="130" t="s">
        <v>1283</v>
      </c>
      <c r="M144" s="130" t="s">
        <v>1283</v>
      </c>
      <c r="N144" s="130" t="s">
        <v>1283</v>
      </c>
      <c r="O144" s="130" t="s">
        <v>1283</v>
      </c>
    </row>
    <row r="145" spans="1:15" s="137" customFormat="1" ht="15.75" x14ac:dyDescent="0.25">
      <c r="A145" s="263"/>
      <c r="B145" s="131"/>
      <c r="C145" s="270"/>
      <c r="D145" s="131"/>
      <c r="E145" s="100" t="s">
        <v>409</v>
      </c>
      <c r="F145" s="100"/>
      <c r="G145" s="100" t="s">
        <v>490</v>
      </c>
      <c r="H145" s="125" t="s">
        <v>491</v>
      </c>
      <c r="I145" s="84"/>
      <c r="J145" s="130" t="s">
        <v>1283</v>
      </c>
      <c r="K145" s="130" t="s">
        <v>1283</v>
      </c>
      <c r="L145" s="130" t="s">
        <v>1283</v>
      </c>
      <c r="M145" s="130" t="s">
        <v>1283</v>
      </c>
      <c r="N145" s="130" t="s">
        <v>1283</v>
      </c>
      <c r="O145" s="130" t="s">
        <v>1283</v>
      </c>
    </row>
    <row r="146" spans="1:15" s="137" customFormat="1" ht="15.75" x14ac:dyDescent="0.25">
      <c r="A146" s="263"/>
      <c r="B146" s="131"/>
      <c r="C146" s="270"/>
      <c r="D146" s="131" t="s">
        <v>23</v>
      </c>
      <c r="E146" s="100"/>
      <c r="F146" s="100"/>
      <c r="G146" s="100"/>
      <c r="H146" s="125"/>
      <c r="I146" s="84" t="s">
        <v>24</v>
      </c>
      <c r="J146" s="130">
        <v>1252</v>
      </c>
      <c r="K146" s="130" t="s">
        <v>1283</v>
      </c>
      <c r="L146" s="130" t="s">
        <v>1283</v>
      </c>
      <c r="M146" s="130" t="s">
        <v>1283</v>
      </c>
      <c r="N146" s="130" t="s">
        <v>1283</v>
      </c>
      <c r="O146" s="130" t="s">
        <v>1283</v>
      </c>
    </row>
    <row r="147" spans="1:15" s="137" customFormat="1" ht="15.75" x14ac:dyDescent="0.25">
      <c r="A147" s="263"/>
      <c r="B147" s="131"/>
      <c r="C147" s="270"/>
      <c r="D147" s="131" t="s">
        <v>28</v>
      </c>
      <c r="E147" s="100"/>
      <c r="F147" s="100"/>
      <c r="G147" s="100"/>
      <c r="H147" s="125"/>
      <c r="I147" s="84" t="s">
        <v>370</v>
      </c>
      <c r="J147" s="130" t="s">
        <v>1283</v>
      </c>
      <c r="K147" s="130" t="s">
        <v>1283</v>
      </c>
      <c r="L147" s="130">
        <v>63471</v>
      </c>
      <c r="M147" s="130" t="s">
        <v>1283</v>
      </c>
      <c r="N147" s="130" t="s">
        <v>1283</v>
      </c>
      <c r="O147" s="130" t="s">
        <v>1283</v>
      </c>
    </row>
    <row r="148" spans="1:15" s="137" customFormat="1" ht="31.5" x14ac:dyDescent="0.25">
      <c r="A148" s="263"/>
      <c r="B148" s="131"/>
      <c r="C148" s="270"/>
      <c r="D148" s="131"/>
      <c r="E148" s="100" t="s">
        <v>409</v>
      </c>
      <c r="F148" s="100"/>
      <c r="G148" s="100" t="s">
        <v>492</v>
      </c>
      <c r="H148" s="125" t="s">
        <v>493</v>
      </c>
      <c r="I148" s="84"/>
      <c r="J148" s="130" t="s">
        <v>1283</v>
      </c>
      <c r="K148" s="130" t="s">
        <v>1283</v>
      </c>
      <c r="L148" s="130" t="s">
        <v>1283</v>
      </c>
      <c r="M148" s="130" t="s">
        <v>1283</v>
      </c>
      <c r="N148" s="130" t="s">
        <v>1283</v>
      </c>
      <c r="O148" s="130" t="s">
        <v>1283</v>
      </c>
    </row>
    <row r="149" spans="1:15" s="137" customFormat="1" ht="15.75" x14ac:dyDescent="0.25">
      <c r="A149" s="263"/>
      <c r="B149" s="131"/>
      <c r="C149" s="270"/>
      <c r="D149" s="131" t="s">
        <v>23</v>
      </c>
      <c r="E149" s="100"/>
      <c r="F149" s="100"/>
      <c r="G149" s="100"/>
      <c r="H149" s="125"/>
      <c r="I149" s="84" t="s">
        <v>24</v>
      </c>
      <c r="J149" s="130">
        <v>197</v>
      </c>
      <c r="K149" s="130" t="s">
        <v>1283</v>
      </c>
      <c r="L149" s="130" t="s">
        <v>1283</v>
      </c>
      <c r="M149" s="130" t="s">
        <v>1283</v>
      </c>
      <c r="N149" s="130" t="s">
        <v>1283</v>
      </c>
      <c r="O149" s="130" t="s">
        <v>1283</v>
      </c>
    </row>
    <row r="150" spans="1:15" s="137" customFormat="1" ht="15.75" x14ac:dyDescent="0.25">
      <c r="A150" s="263"/>
      <c r="B150" s="131"/>
      <c r="C150" s="270"/>
      <c r="D150" s="131" t="s">
        <v>28</v>
      </c>
      <c r="E150" s="100"/>
      <c r="F150" s="100"/>
      <c r="G150" s="100"/>
      <c r="H150" s="125"/>
      <c r="I150" s="84" t="s">
        <v>370</v>
      </c>
      <c r="J150" s="130" t="s">
        <v>1283</v>
      </c>
      <c r="K150" s="130" t="s">
        <v>1283</v>
      </c>
      <c r="L150" s="130">
        <v>9803</v>
      </c>
      <c r="M150" s="130" t="s">
        <v>1283</v>
      </c>
      <c r="N150" s="130" t="s">
        <v>1283</v>
      </c>
      <c r="O150" s="130" t="s">
        <v>1283</v>
      </c>
    </row>
    <row r="151" spans="1:15" s="137" customFormat="1" ht="31.5" x14ac:dyDescent="0.25">
      <c r="A151" s="263"/>
      <c r="B151" s="131"/>
      <c r="C151" s="166"/>
      <c r="D151" s="131" t="s">
        <v>28</v>
      </c>
      <c r="E151" s="100" t="s">
        <v>409</v>
      </c>
      <c r="F151" s="100"/>
      <c r="G151" s="100" t="s">
        <v>1506</v>
      </c>
      <c r="H151" s="125" t="s">
        <v>477</v>
      </c>
      <c r="I151" s="84" t="s">
        <v>370</v>
      </c>
      <c r="J151" s="130" t="s">
        <v>1283</v>
      </c>
      <c r="K151" s="130" t="s">
        <v>1283</v>
      </c>
      <c r="L151" s="130" t="s">
        <v>1283</v>
      </c>
      <c r="M151" s="130" t="s">
        <v>1283</v>
      </c>
      <c r="N151" s="130" t="s">
        <v>1283</v>
      </c>
      <c r="O151" s="130" t="s">
        <v>1283</v>
      </c>
    </row>
    <row r="152" spans="1:15" s="137" customFormat="1" ht="31.5" x14ac:dyDescent="0.25">
      <c r="A152" s="263"/>
      <c r="B152" s="131"/>
      <c r="C152" s="167"/>
      <c r="D152" s="131" t="s">
        <v>28</v>
      </c>
      <c r="E152" s="100" t="s">
        <v>409</v>
      </c>
      <c r="F152" s="100"/>
      <c r="G152" s="100" t="s">
        <v>210</v>
      </c>
      <c r="H152" s="125" t="s">
        <v>502</v>
      </c>
      <c r="I152" s="136" t="s">
        <v>370</v>
      </c>
      <c r="J152" s="130" t="s">
        <v>1283</v>
      </c>
      <c r="K152" s="130" t="s">
        <v>1283</v>
      </c>
      <c r="L152" s="130">
        <v>10000</v>
      </c>
      <c r="M152" s="130" t="s">
        <v>1283</v>
      </c>
      <c r="N152" s="130" t="s">
        <v>1283</v>
      </c>
      <c r="O152" s="130" t="s">
        <v>1283</v>
      </c>
    </row>
    <row r="153" spans="1:15" s="137" customFormat="1" ht="31.5" x14ac:dyDescent="0.25">
      <c r="A153" s="263"/>
      <c r="B153" s="131"/>
      <c r="C153" s="167"/>
      <c r="D153" s="131"/>
      <c r="E153" s="100" t="s">
        <v>409</v>
      </c>
      <c r="F153" s="100"/>
      <c r="G153" s="100" t="s">
        <v>1236</v>
      </c>
      <c r="H153" s="125" t="s">
        <v>585</v>
      </c>
      <c r="I153" s="136"/>
      <c r="J153" s="130" t="s">
        <v>1283</v>
      </c>
      <c r="K153" s="130" t="s">
        <v>1283</v>
      </c>
      <c r="L153" s="130" t="s">
        <v>1283</v>
      </c>
      <c r="M153" s="130" t="s">
        <v>1283</v>
      </c>
      <c r="N153" s="130" t="s">
        <v>1283</v>
      </c>
      <c r="O153" s="130" t="s">
        <v>1283</v>
      </c>
    </row>
    <row r="154" spans="1:15" s="137" customFormat="1" ht="15.75" x14ac:dyDescent="0.25">
      <c r="A154" s="263"/>
      <c r="B154" s="131"/>
      <c r="C154" s="166"/>
      <c r="D154" s="131" t="s">
        <v>28</v>
      </c>
      <c r="E154" s="100" t="s">
        <v>409</v>
      </c>
      <c r="F154" s="100"/>
      <c r="G154" s="100" t="s">
        <v>109</v>
      </c>
      <c r="H154" s="125" t="s">
        <v>481</v>
      </c>
      <c r="I154" s="84" t="s">
        <v>370</v>
      </c>
      <c r="J154" s="130" t="s">
        <v>1283</v>
      </c>
      <c r="K154" s="130" t="s">
        <v>1283</v>
      </c>
      <c r="L154" s="130">
        <v>164271</v>
      </c>
      <c r="M154" s="130" t="s">
        <v>1283</v>
      </c>
      <c r="N154" s="130" t="s">
        <v>1283</v>
      </c>
      <c r="O154" s="130" t="s">
        <v>1283</v>
      </c>
    </row>
    <row r="155" spans="1:15" s="137" customFormat="1" ht="15.75" x14ac:dyDescent="0.25">
      <c r="A155" s="263"/>
      <c r="B155" s="131"/>
      <c r="C155" s="166"/>
      <c r="D155" s="131" t="s">
        <v>28</v>
      </c>
      <c r="E155" s="100" t="s">
        <v>409</v>
      </c>
      <c r="F155" s="100"/>
      <c r="G155" s="100" t="s">
        <v>155</v>
      </c>
      <c r="H155" s="125" t="s">
        <v>482</v>
      </c>
      <c r="I155" s="84" t="s">
        <v>370</v>
      </c>
      <c r="J155" s="130" t="s">
        <v>1283</v>
      </c>
      <c r="K155" s="130" t="s">
        <v>1283</v>
      </c>
      <c r="L155" s="130">
        <v>12921</v>
      </c>
      <c r="M155" s="130" t="s">
        <v>1283</v>
      </c>
      <c r="N155" s="130" t="s">
        <v>1283</v>
      </c>
      <c r="O155" s="130" t="s">
        <v>1283</v>
      </c>
    </row>
    <row r="156" spans="1:15" s="137" customFormat="1" ht="15.75" x14ac:dyDescent="0.25">
      <c r="A156" s="263"/>
      <c r="B156" s="131"/>
      <c r="C156" s="166"/>
      <c r="D156" s="131" t="s">
        <v>28</v>
      </c>
      <c r="E156" s="100" t="s">
        <v>409</v>
      </c>
      <c r="F156" s="100"/>
      <c r="G156" s="100" t="s">
        <v>161</v>
      </c>
      <c r="H156" s="125" t="s">
        <v>483</v>
      </c>
      <c r="I156" s="84" t="s">
        <v>370</v>
      </c>
      <c r="J156" s="130" t="s">
        <v>1283</v>
      </c>
      <c r="K156" s="130" t="s">
        <v>1283</v>
      </c>
      <c r="L156" s="130">
        <v>45207</v>
      </c>
      <c r="M156" s="130" t="s">
        <v>1283</v>
      </c>
      <c r="N156" s="130" t="s">
        <v>1283</v>
      </c>
      <c r="O156" s="130" t="s">
        <v>1283</v>
      </c>
    </row>
    <row r="157" spans="1:15" s="137" customFormat="1" ht="15.75" x14ac:dyDescent="0.25">
      <c r="A157" s="266"/>
      <c r="B157" s="192"/>
      <c r="C157" s="209"/>
      <c r="D157" s="192"/>
      <c r="E157" s="138" t="s">
        <v>409</v>
      </c>
      <c r="F157" s="138"/>
      <c r="G157" s="138" t="s">
        <v>157</v>
      </c>
      <c r="H157" s="343" t="s">
        <v>1047</v>
      </c>
      <c r="I157" s="99"/>
      <c r="J157" s="220" t="s">
        <v>1283</v>
      </c>
      <c r="K157" s="220" t="s">
        <v>1283</v>
      </c>
      <c r="L157" s="220" t="s">
        <v>1283</v>
      </c>
      <c r="M157" s="220" t="s">
        <v>1283</v>
      </c>
      <c r="N157" s="220" t="s">
        <v>1283</v>
      </c>
      <c r="O157" s="220" t="s">
        <v>1283</v>
      </c>
    </row>
    <row r="158" spans="1:15" s="137" customFormat="1" ht="15.75" x14ac:dyDescent="0.25">
      <c r="A158" s="326"/>
      <c r="B158" s="327"/>
      <c r="C158" s="328"/>
      <c r="D158" s="260" t="s">
        <v>28</v>
      </c>
      <c r="E158" s="258" t="s">
        <v>409</v>
      </c>
      <c r="F158" s="258"/>
      <c r="G158" s="258" t="s">
        <v>213</v>
      </c>
      <c r="H158" s="329" t="s">
        <v>474</v>
      </c>
      <c r="I158" s="301" t="s">
        <v>370</v>
      </c>
      <c r="J158" s="330" t="s">
        <v>1283</v>
      </c>
      <c r="K158" s="330" t="s">
        <v>1283</v>
      </c>
      <c r="L158" s="330">
        <v>6350</v>
      </c>
      <c r="M158" s="330" t="s">
        <v>1283</v>
      </c>
      <c r="N158" s="330" t="s">
        <v>1283</v>
      </c>
      <c r="O158" s="330" t="s">
        <v>1283</v>
      </c>
    </row>
    <row r="159" spans="1:15" s="137" customFormat="1" ht="31.5" x14ac:dyDescent="0.25">
      <c r="A159" s="263"/>
      <c r="B159" s="131"/>
      <c r="C159" s="166"/>
      <c r="D159" s="131" t="s">
        <v>28</v>
      </c>
      <c r="E159" s="100" t="s">
        <v>409</v>
      </c>
      <c r="F159" s="100"/>
      <c r="G159" s="100" t="s">
        <v>478</v>
      </c>
      <c r="H159" s="125" t="s">
        <v>479</v>
      </c>
      <c r="I159" s="84" t="s">
        <v>370</v>
      </c>
      <c r="J159" s="130" t="s">
        <v>1283</v>
      </c>
      <c r="K159" s="130" t="s">
        <v>1283</v>
      </c>
      <c r="L159" s="130">
        <v>4451</v>
      </c>
      <c r="M159" s="130" t="s">
        <v>1283</v>
      </c>
      <c r="N159" s="130" t="s">
        <v>1283</v>
      </c>
      <c r="O159" s="130" t="s">
        <v>1283</v>
      </c>
    </row>
    <row r="160" spans="1:15" s="137" customFormat="1" ht="15.75" x14ac:dyDescent="0.25">
      <c r="A160" s="263"/>
      <c r="B160" s="131"/>
      <c r="C160" s="166"/>
      <c r="D160" s="131"/>
      <c r="E160" s="100" t="s">
        <v>409</v>
      </c>
      <c r="F160" s="100"/>
      <c r="G160" s="100" t="s">
        <v>1048</v>
      </c>
      <c r="H160" s="125" t="s">
        <v>1049</v>
      </c>
      <c r="I160" s="84"/>
      <c r="J160" s="130" t="s">
        <v>1283</v>
      </c>
      <c r="K160" s="130" t="s">
        <v>1283</v>
      </c>
      <c r="L160" s="130" t="s">
        <v>1283</v>
      </c>
      <c r="M160" s="130" t="s">
        <v>1283</v>
      </c>
      <c r="N160" s="130" t="s">
        <v>1283</v>
      </c>
      <c r="O160" s="130" t="s">
        <v>1283</v>
      </c>
    </row>
    <row r="161" spans="1:15" s="137" customFormat="1" ht="31.5" x14ac:dyDescent="0.25">
      <c r="A161" s="263"/>
      <c r="B161" s="131"/>
      <c r="C161" s="166"/>
      <c r="D161" s="131" t="s">
        <v>28</v>
      </c>
      <c r="E161" s="100" t="s">
        <v>409</v>
      </c>
      <c r="F161" s="100"/>
      <c r="G161" s="100" t="s">
        <v>156</v>
      </c>
      <c r="H161" s="125" t="s">
        <v>1050</v>
      </c>
      <c r="I161" s="84" t="s">
        <v>370</v>
      </c>
      <c r="J161" s="130" t="s">
        <v>1283</v>
      </c>
      <c r="K161" s="130" t="s">
        <v>1283</v>
      </c>
      <c r="L161" s="130">
        <v>206</v>
      </c>
      <c r="M161" s="130" t="s">
        <v>1283</v>
      </c>
      <c r="N161" s="130" t="s">
        <v>1283</v>
      </c>
      <c r="O161" s="130" t="s">
        <v>1283</v>
      </c>
    </row>
    <row r="162" spans="1:15" s="137" customFormat="1" ht="15.75" x14ac:dyDescent="0.25">
      <c r="A162" s="263"/>
      <c r="B162" s="131"/>
      <c r="C162" s="166"/>
      <c r="D162" s="131" t="s">
        <v>28</v>
      </c>
      <c r="E162" s="100" t="s">
        <v>409</v>
      </c>
      <c r="F162" s="100"/>
      <c r="G162" s="100" t="s">
        <v>214</v>
      </c>
      <c r="H162" s="125" t="s">
        <v>475</v>
      </c>
      <c r="I162" s="84" t="s">
        <v>370</v>
      </c>
      <c r="J162" s="130" t="s">
        <v>1283</v>
      </c>
      <c r="K162" s="130" t="s">
        <v>1283</v>
      </c>
      <c r="L162" s="130">
        <v>15000</v>
      </c>
      <c r="M162" s="130" t="s">
        <v>1283</v>
      </c>
      <c r="N162" s="130" t="s">
        <v>1283</v>
      </c>
      <c r="O162" s="130" t="s">
        <v>1283</v>
      </c>
    </row>
    <row r="163" spans="1:15" s="137" customFormat="1" ht="15.75" x14ac:dyDescent="0.25">
      <c r="A163" s="263"/>
      <c r="B163" s="131"/>
      <c r="C163" s="166"/>
      <c r="D163" s="131" t="s">
        <v>28</v>
      </c>
      <c r="E163" s="100" t="s">
        <v>409</v>
      </c>
      <c r="F163" s="100"/>
      <c r="G163" s="100" t="s">
        <v>219</v>
      </c>
      <c r="H163" s="125" t="s">
        <v>476</v>
      </c>
      <c r="I163" s="84" t="s">
        <v>370</v>
      </c>
      <c r="J163" s="130" t="s">
        <v>1283</v>
      </c>
      <c r="K163" s="130" t="s">
        <v>1283</v>
      </c>
      <c r="L163" s="130">
        <v>63500</v>
      </c>
      <c r="M163" s="130" t="s">
        <v>1283</v>
      </c>
      <c r="N163" s="130" t="s">
        <v>1283</v>
      </c>
      <c r="O163" s="130" t="s">
        <v>1283</v>
      </c>
    </row>
    <row r="164" spans="1:15" s="137" customFormat="1" ht="15.75" x14ac:dyDescent="0.25">
      <c r="A164" s="263"/>
      <c r="B164" s="131"/>
      <c r="C164" s="166"/>
      <c r="D164" s="131" t="s">
        <v>28</v>
      </c>
      <c r="E164" s="100" t="s">
        <v>409</v>
      </c>
      <c r="F164" s="100"/>
      <c r="G164" s="100" t="s">
        <v>164</v>
      </c>
      <c r="H164" s="125" t="s">
        <v>484</v>
      </c>
      <c r="I164" s="84" t="s">
        <v>370</v>
      </c>
      <c r="J164" s="130" t="s">
        <v>1283</v>
      </c>
      <c r="K164" s="130" t="s">
        <v>1283</v>
      </c>
      <c r="L164" s="130">
        <v>9970</v>
      </c>
      <c r="M164" s="130" t="s">
        <v>1283</v>
      </c>
      <c r="N164" s="130" t="s">
        <v>1283</v>
      </c>
      <c r="O164" s="130" t="s">
        <v>1283</v>
      </c>
    </row>
    <row r="165" spans="1:15" s="137" customFormat="1" ht="15.75" x14ac:dyDescent="0.25">
      <c r="A165" s="263"/>
      <c r="B165" s="131"/>
      <c r="C165" s="167"/>
      <c r="D165" s="131"/>
      <c r="E165" s="100" t="s">
        <v>409</v>
      </c>
      <c r="F165" s="131"/>
      <c r="G165" s="100" t="s">
        <v>498</v>
      </c>
      <c r="H165" s="125" t="s">
        <v>499</v>
      </c>
      <c r="I165" s="136"/>
      <c r="J165" s="130" t="s">
        <v>1283</v>
      </c>
      <c r="K165" s="130" t="s">
        <v>1283</v>
      </c>
      <c r="L165" s="130" t="s">
        <v>1283</v>
      </c>
      <c r="M165" s="130" t="s">
        <v>1283</v>
      </c>
      <c r="N165" s="130" t="s">
        <v>1283</v>
      </c>
      <c r="O165" s="130" t="s">
        <v>1283</v>
      </c>
    </row>
    <row r="166" spans="1:15" s="137" customFormat="1" ht="15.75" x14ac:dyDescent="0.25">
      <c r="A166" s="263"/>
      <c r="B166" s="131"/>
      <c r="C166" s="167"/>
      <c r="D166" s="131" t="s">
        <v>23</v>
      </c>
      <c r="E166" s="100"/>
      <c r="F166" s="100"/>
      <c r="G166" s="100"/>
      <c r="H166" s="125"/>
      <c r="I166" s="84" t="s">
        <v>24</v>
      </c>
      <c r="J166" s="130">
        <v>450</v>
      </c>
      <c r="K166" s="130" t="s">
        <v>1283</v>
      </c>
      <c r="L166" s="130" t="s">
        <v>1283</v>
      </c>
      <c r="M166" s="130" t="s">
        <v>1283</v>
      </c>
      <c r="N166" s="130" t="s">
        <v>1283</v>
      </c>
      <c r="O166" s="130" t="s">
        <v>1283</v>
      </c>
    </row>
    <row r="167" spans="1:15" s="137" customFormat="1" ht="15.75" x14ac:dyDescent="0.25">
      <c r="A167" s="263"/>
      <c r="B167" s="131"/>
      <c r="C167" s="167"/>
      <c r="D167" s="131" t="s">
        <v>28</v>
      </c>
      <c r="E167" s="100"/>
      <c r="F167" s="100"/>
      <c r="G167" s="100"/>
      <c r="H167" s="125"/>
      <c r="I167" s="84" t="s">
        <v>370</v>
      </c>
      <c r="J167" s="130" t="s">
        <v>1283</v>
      </c>
      <c r="K167" s="130" t="s">
        <v>1283</v>
      </c>
      <c r="L167" s="130">
        <v>25390</v>
      </c>
      <c r="M167" s="130" t="s">
        <v>1283</v>
      </c>
      <c r="N167" s="130" t="s">
        <v>1283</v>
      </c>
      <c r="O167" s="130" t="s">
        <v>1283</v>
      </c>
    </row>
    <row r="168" spans="1:15" s="137" customFormat="1" ht="47.25" x14ac:dyDescent="0.25">
      <c r="A168" s="263"/>
      <c r="B168" s="131"/>
      <c r="C168" s="167"/>
      <c r="D168" s="131"/>
      <c r="E168" s="100" t="s">
        <v>409</v>
      </c>
      <c r="F168" s="100"/>
      <c r="G168" s="100" t="s">
        <v>83</v>
      </c>
      <c r="H168" s="125" t="s">
        <v>946</v>
      </c>
      <c r="I168" s="84"/>
      <c r="J168" s="130" t="s">
        <v>1283</v>
      </c>
      <c r="K168" s="130" t="s">
        <v>1283</v>
      </c>
      <c r="L168" s="130" t="s">
        <v>1283</v>
      </c>
      <c r="M168" s="130" t="s">
        <v>1283</v>
      </c>
      <c r="N168" s="130" t="s">
        <v>1283</v>
      </c>
      <c r="O168" s="130" t="s">
        <v>1283</v>
      </c>
    </row>
    <row r="169" spans="1:15" s="137" customFormat="1" ht="31.5" x14ac:dyDescent="0.25">
      <c r="A169" s="263"/>
      <c r="B169" s="131"/>
      <c r="C169" s="167"/>
      <c r="D169" s="131"/>
      <c r="E169" s="100" t="s">
        <v>409</v>
      </c>
      <c r="F169" s="100"/>
      <c r="G169" s="100" t="s">
        <v>169</v>
      </c>
      <c r="H169" s="125" t="s">
        <v>947</v>
      </c>
      <c r="I169" s="84"/>
      <c r="J169" s="130" t="s">
        <v>1283</v>
      </c>
      <c r="K169" s="130" t="s">
        <v>1283</v>
      </c>
      <c r="L169" s="130" t="s">
        <v>1283</v>
      </c>
      <c r="M169" s="130" t="s">
        <v>1283</v>
      </c>
      <c r="N169" s="130" t="s">
        <v>1283</v>
      </c>
      <c r="O169" s="130" t="s">
        <v>1283</v>
      </c>
    </row>
    <row r="170" spans="1:15" s="137" customFormat="1" ht="31.5" x14ac:dyDescent="0.25">
      <c r="A170" s="263"/>
      <c r="B170" s="131"/>
      <c r="C170" s="167"/>
      <c r="D170" s="131"/>
      <c r="E170" s="100" t="s">
        <v>409</v>
      </c>
      <c r="F170" s="100"/>
      <c r="G170" s="100" t="s">
        <v>163</v>
      </c>
      <c r="H170" s="125" t="s">
        <v>948</v>
      </c>
      <c r="I170" s="84"/>
      <c r="J170" s="130" t="s">
        <v>1283</v>
      </c>
      <c r="K170" s="130" t="s">
        <v>1283</v>
      </c>
      <c r="L170" s="130" t="s">
        <v>1283</v>
      </c>
      <c r="M170" s="130" t="s">
        <v>1283</v>
      </c>
      <c r="N170" s="130" t="s">
        <v>1283</v>
      </c>
      <c r="O170" s="130" t="s">
        <v>1283</v>
      </c>
    </row>
    <row r="171" spans="1:15" s="137" customFormat="1" ht="31.5" x14ac:dyDescent="0.25">
      <c r="A171" s="263"/>
      <c r="B171" s="131"/>
      <c r="C171" s="167"/>
      <c r="D171" s="131"/>
      <c r="E171" s="100" t="s">
        <v>409</v>
      </c>
      <c r="F171" s="100"/>
      <c r="G171" s="100" t="s">
        <v>167</v>
      </c>
      <c r="H171" s="125" t="s">
        <v>949</v>
      </c>
      <c r="I171" s="84"/>
      <c r="J171" s="130" t="s">
        <v>1283</v>
      </c>
      <c r="K171" s="130" t="s">
        <v>1283</v>
      </c>
      <c r="L171" s="130" t="s">
        <v>1283</v>
      </c>
      <c r="M171" s="130" t="s">
        <v>1283</v>
      </c>
      <c r="N171" s="130" t="s">
        <v>1283</v>
      </c>
      <c r="O171" s="130" t="s">
        <v>1283</v>
      </c>
    </row>
    <row r="172" spans="1:15" s="137" customFormat="1" ht="15.75" x14ac:dyDescent="0.25">
      <c r="A172" s="263"/>
      <c r="B172" s="131"/>
      <c r="C172" s="167"/>
      <c r="D172" s="131" t="s">
        <v>915</v>
      </c>
      <c r="E172" s="264"/>
      <c r="F172" s="264"/>
      <c r="G172" s="264"/>
      <c r="H172" s="125"/>
      <c r="I172" s="84" t="s">
        <v>913</v>
      </c>
      <c r="J172" s="130" t="s">
        <v>1283</v>
      </c>
      <c r="K172" s="130" t="s">
        <v>1283</v>
      </c>
      <c r="L172" s="130" t="s">
        <v>1283</v>
      </c>
      <c r="M172" s="130" t="s">
        <v>1283</v>
      </c>
      <c r="N172" s="130" t="s">
        <v>1283</v>
      </c>
      <c r="O172" s="130">
        <v>1391849</v>
      </c>
    </row>
    <row r="173" spans="1:15" s="137" customFormat="1" ht="15.75" x14ac:dyDescent="0.25">
      <c r="A173" s="263"/>
      <c r="B173" s="131"/>
      <c r="C173" s="167"/>
      <c r="D173" s="131"/>
      <c r="E173" s="264"/>
      <c r="F173" s="264"/>
      <c r="G173" s="264"/>
      <c r="H173" s="125"/>
      <c r="I173" s="84"/>
      <c r="J173" s="130" t="s">
        <v>1283</v>
      </c>
      <c r="K173" s="130" t="s">
        <v>1283</v>
      </c>
      <c r="L173" s="130" t="s">
        <v>1283</v>
      </c>
      <c r="M173" s="130" t="s">
        <v>1283</v>
      </c>
      <c r="N173" s="130" t="s">
        <v>1283</v>
      </c>
      <c r="O173" s="130" t="s">
        <v>1283</v>
      </c>
    </row>
    <row r="174" spans="1:15" s="137" customFormat="1" ht="15.75" x14ac:dyDescent="0.25">
      <c r="A174" s="272" t="s">
        <v>405</v>
      </c>
      <c r="B174" s="131"/>
      <c r="C174" s="166"/>
      <c r="D174" s="131"/>
      <c r="E174" s="263"/>
      <c r="F174" s="263" t="s">
        <v>864</v>
      </c>
      <c r="G174" s="264"/>
      <c r="H174" s="264"/>
      <c r="I174" s="84"/>
      <c r="J174" s="130" t="s">
        <v>1283</v>
      </c>
      <c r="K174" s="130" t="s">
        <v>1283</v>
      </c>
      <c r="L174" s="130" t="s">
        <v>1283</v>
      </c>
      <c r="M174" s="130" t="s">
        <v>1283</v>
      </c>
      <c r="N174" s="130" t="s">
        <v>1283</v>
      </c>
      <c r="O174" s="130" t="s">
        <v>1283</v>
      </c>
    </row>
    <row r="175" spans="1:15" s="137" customFormat="1" ht="15.75" x14ac:dyDescent="0.25">
      <c r="A175" s="263"/>
      <c r="B175" s="131"/>
      <c r="C175" s="273"/>
      <c r="D175" s="169"/>
      <c r="E175" s="169"/>
      <c r="F175" s="169"/>
      <c r="G175" s="169"/>
      <c r="H175" s="169"/>
      <c r="I175" s="169"/>
      <c r="J175" s="130" t="s">
        <v>1283</v>
      </c>
      <c r="K175" s="130" t="s">
        <v>1283</v>
      </c>
      <c r="L175" s="130" t="s">
        <v>1283</v>
      </c>
      <c r="M175" s="130" t="s">
        <v>1283</v>
      </c>
      <c r="N175" s="130" t="s">
        <v>1283</v>
      </c>
      <c r="O175" s="130" t="s">
        <v>1283</v>
      </c>
    </row>
    <row r="176" spans="1:15" s="137" customFormat="1" ht="47.25" x14ac:dyDescent="0.25">
      <c r="A176" s="263"/>
      <c r="B176" s="131">
        <v>710802</v>
      </c>
      <c r="C176" s="274" t="s">
        <v>798</v>
      </c>
      <c r="D176" s="169"/>
      <c r="E176" s="169"/>
      <c r="F176" s="169"/>
      <c r="G176" s="169"/>
      <c r="H176" s="169"/>
      <c r="I176" s="169"/>
      <c r="J176" s="130" t="s">
        <v>1283</v>
      </c>
      <c r="K176" s="130" t="s">
        <v>1283</v>
      </c>
      <c r="L176" s="130" t="s">
        <v>1283</v>
      </c>
      <c r="M176" s="130" t="s">
        <v>1283</v>
      </c>
      <c r="N176" s="130" t="s">
        <v>1283</v>
      </c>
      <c r="O176" s="130" t="s">
        <v>1283</v>
      </c>
    </row>
    <row r="177" spans="1:15" s="137" customFormat="1" ht="15.75" x14ac:dyDescent="0.25">
      <c r="A177" s="263"/>
      <c r="B177" s="131"/>
      <c r="C177" s="274"/>
      <c r="D177" s="131" t="s">
        <v>19</v>
      </c>
      <c r="E177" s="169"/>
      <c r="F177" s="169"/>
      <c r="G177" s="169"/>
      <c r="H177" s="169"/>
      <c r="I177" s="136" t="s">
        <v>20</v>
      </c>
      <c r="J177" s="130">
        <v>3755</v>
      </c>
      <c r="K177" s="130" t="s">
        <v>1283</v>
      </c>
      <c r="L177" s="130" t="s">
        <v>1283</v>
      </c>
      <c r="M177" s="130" t="s">
        <v>1283</v>
      </c>
      <c r="N177" s="130" t="s">
        <v>1283</v>
      </c>
      <c r="O177" s="130" t="s">
        <v>1283</v>
      </c>
    </row>
    <row r="178" spans="1:15" s="137" customFormat="1" ht="31.5" x14ac:dyDescent="0.25">
      <c r="A178" s="263"/>
      <c r="B178" s="131"/>
      <c r="C178" s="274"/>
      <c r="D178" s="131" t="s">
        <v>21</v>
      </c>
      <c r="E178" s="169"/>
      <c r="F178" s="169"/>
      <c r="G178" s="169"/>
      <c r="H178" s="169"/>
      <c r="I178" s="275" t="s">
        <v>22</v>
      </c>
      <c r="J178" s="130">
        <v>2250</v>
      </c>
      <c r="K178" s="130" t="s">
        <v>1283</v>
      </c>
      <c r="L178" s="130" t="s">
        <v>1283</v>
      </c>
      <c r="M178" s="130" t="s">
        <v>1283</v>
      </c>
      <c r="N178" s="130" t="s">
        <v>1283</v>
      </c>
      <c r="O178" s="130" t="s">
        <v>1283</v>
      </c>
    </row>
    <row r="179" spans="1:15" s="137" customFormat="1" ht="15.75" x14ac:dyDescent="0.25">
      <c r="A179" s="263"/>
      <c r="B179" s="131"/>
      <c r="C179" s="274"/>
      <c r="D179" s="131" t="s">
        <v>23</v>
      </c>
      <c r="E179" s="169"/>
      <c r="F179" s="169"/>
      <c r="G179" s="169"/>
      <c r="H179" s="169"/>
      <c r="I179" s="275" t="s">
        <v>24</v>
      </c>
      <c r="J179" s="130">
        <v>912</v>
      </c>
      <c r="K179" s="130" t="s">
        <v>1283</v>
      </c>
      <c r="L179" s="130" t="s">
        <v>1283</v>
      </c>
      <c r="M179" s="130" t="s">
        <v>1283</v>
      </c>
      <c r="N179" s="130" t="s">
        <v>1283</v>
      </c>
      <c r="O179" s="130" t="s">
        <v>1283</v>
      </c>
    </row>
    <row r="180" spans="1:15" s="137" customFormat="1" ht="15.75" x14ac:dyDescent="0.25">
      <c r="A180" s="263"/>
      <c r="B180" s="131"/>
      <c r="C180" s="274"/>
      <c r="D180" s="131" t="s">
        <v>915</v>
      </c>
      <c r="E180" s="169"/>
      <c r="F180" s="169"/>
      <c r="G180" s="169"/>
      <c r="H180" s="169"/>
      <c r="I180" s="275" t="s">
        <v>913</v>
      </c>
      <c r="J180" s="130" t="s">
        <v>1283</v>
      </c>
      <c r="K180" s="130" t="s">
        <v>1283</v>
      </c>
      <c r="L180" s="130" t="s">
        <v>1283</v>
      </c>
      <c r="M180" s="130" t="s">
        <v>1283</v>
      </c>
      <c r="N180" s="130" t="s">
        <v>1283</v>
      </c>
      <c r="O180" s="130">
        <v>6917</v>
      </c>
    </row>
    <row r="181" spans="1:15" s="137" customFormat="1" ht="31.5" x14ac:dyDescent="0.25">
      <c r="A181" s="263"/>
      <c r="B181" s="131">
        <v>710902</v>
      </c>
      <c r="C181" s="287" t="s">
        <v>808</v>
      </c>
      <c r="D181" s="131"/>
      <c r="E181" s="169"/>
      <c r="F181" s="169"/>
      <c r="G181" s="169"/>
      <c r="H181" s="169"/>
      <c r="I181" s="275"/>
      <c r="J181" s="130" t="s">
        <v>1283</v>
      </c>
      <c r="K181" s="130" t="s">
        <v>1283</v>
      </c>
      <c r="L181" s="130" t="s">
        <v>1283</v>
      </c>
      <c r="M181" s="130" t="s">
        <v>1283</v>
      </c>
      <c r="N181" s="130" t="s">
        <v>1283</v>
      </c>
      <c r="O181" s="130" t="s">
        <v>1283</v>
      </c>
    </row>
    <row r="182" spans="1:15" s="137" customFormat="1" ht="15.75" x14ac:dyDescent="0.25">
      <c r="A182" s="263"/>
      <c r="B182" s="131"/>
      <c r="C182" s="274"/>
      <c r="D182" s="131" t="s">
        <v>19</v>
      </c>
      <c r="E182" s="169"/>
      <c r="F182" s="169"/>
      <c r="G182" s="169"/>
      <c r="H182" s="169"/>
      <c r="I182" s="275" t="s">
        <v>20</v>
      </c>
      <c r="J182" s="130">
        <v>900429</v>
      </c>
      <c r="K182" s="130" t="s">
        <v>1283</v>
      </c>
      <c r="L182" s="130" t="s">
        <v>1283</v>
      </c>
      <c r="M182" s="130" t="s">
        <v>1283</v>
      </c>
      <c r="N182" s="130" t="s">
        <v>1283</v>
      </c>
      <c r="O182" s="130" t="s">
        <v>1283</v>
      </c>
    </row>
    <row r="183" spans="1:15" s="137" customFormat="1" ht="31.5" x14ac:dyDescent="0.25">
      <c r="A183" s="263"/>
      <c r="B183" s="131"/>
      <c r="C183" s="274"/>
      <c r="D183" s="131" t="s">
        <v>21</v>
      </c>
      <c r="E183" s="169"/>
      <c r="F183" s="169"/>
      <c r="G183" s="169"/>
      <c r="H183" s="169"/>
      <c r="I183" s="275" t="s">
        <v>22</v>
      </c>
      <c r="J183" s="130">
        <v>162756</v>
      </c>
      <c r="K183" s="130" t="s">
        <v>1283</v>
      </c>
      <c r="L183" s="130" t="s">
        <v>1283</v>
      </c>
      <c r="M183" s="130" t="s">
        <v>1283</v>
      </c>
      <c r="N183" s="130" t="s">
        <v>1283</v>
      </c>
      <c r="O183" s="130" t="s">
        <v>1283</v>
      </c>
    </row>
    <row r="184" spans="1:15" s="137" customFormat="1" ht="15.75" x14ac:dyDescent="0.25">
      <c r="A184" s="263"/>
      <c r="B184" s="131"/>
      <c r="C184" s="274"/>
      <c r="D184" s="131" t="s">
        <v>23</v>
      </c>
      <c r="E184" s="169"/>
      <c r="F184" s="169"/>
      <c r="G184" s="169"/>
      <c r="H184" s="169"/>
      <c r="I184" s="275" t="s">
        <v>24</v>
      </c>
      <c r="J184" s="130">
        <v>20664</v>
      </c>
      <c r="K184" s="130" t="s">
        <v>1283</v>
      </c>
      <c r="L184" s="130" t="s">
        <v>1283</v>
      </c>
      <c r="M184" s="130" t="s">
        <v>1283</v>
      </c>
      <c r="N184" s="130" t="s">
        <v>1283</v>
      </c>
      <c r="O184" s="130" t="s">
        <v>1283</v>
      </c>
    </row>
    <row r="185" spans="1:15" s="137" customFormat="1" ht="15.75" x14ac:dyDescent="0.25">
      <c r="A185" s="263"/>
      <c r="B185" s="131"/>
      <c r="C185" s="274"/>
      <c r="D185" s="131" t="s">
        <v>911</v>
      </c>
      <c r="E185" s="169"/>
      <c r="F185" s="169"/>
      <c r="G185" s="169"/>
      <c r="H185" s="169"/>
      <c r="I185" s="275" t="s">
        <v>33</v>
      </c>
      <c r="J185" s="130" t="s">
        <v>1283</v>
      </c>
      <c r="K185" s="130" t="s">
        <v>1283</v>
      </c>
      <c r="L185" s="130" t="s">
        <v>1283</v>
      </c>
      <c r="M185" s="130" t="s">
        <v>1283</v>
      </c>
      <c r="N185" s="130" t="s">
        <v>1283</v>
      </c>
      <c r="O185" s="130">
        <v>95336</v>
      </c>
    </row>
    <row r="186" spans="1:15" s="137" customFormat="1" ht="15.75" x14ac:dyDescent="0.25">
      <c r="A186" s="263"/>
      <c r="B186" s="131"/>
      <c r="C186" s="274"/>
      <c r="D186" s="131" t="s">
        <v>915</v>
      </c>
      <c r="E186" s="169"/>
      <c r="F186" s="169"/>
      <c r="G186" s="169"/>
      <c r="H186" s="169"/>
      <c r="I186" s="275" t="s">
        <v>913</v>
      </c>
      <c r="J186" s="130" t="s">
        <v>1283</v>
      </c>
      <c r="K186" s="130" t="s">
        <v>1283</v>
      </c>
      <c r="L186" s="130" t="s">
        <v>1283</v>
      </c>
      <c r="M186" s="130" t="s">
        <v>1283</v>
      </c>
      <c r="N186" s="130" t="s">
        <v>1283</v>
      </c>
      <c r="O186" s="130">
        <v>988513</v>
      </c>
    </row>
    <row r="187" spans="1:15" s="137" customFormat="1" ht="15.75" x14ac:dyDescent="0.25">
      <c r="A187" s="263"/>
      <c r="B187" s="131">
        <v>711102</v>
      </c>
      <c r="C187" s="274" t="s">
        <v>803</v>
      </c>
      <c r="D187" s="131"/>
      <c r="E187" s="169"/>
      <c r="F187" s="169"/>
      <c r="G187" s="169"/>
      <c r="H187" s="169"/>
      <c r="I187" s="275"/>
      <c r="J187" s="130" t="s">
        <v>1283</v>
      </c>
      <c r="K187" s="130" t="s">
        <v>1283</v>
      </c>
      <c r="L187" s="130" t="s">
        <v>1283</v>
      </c>
      <c r="M187" s="130" t="s">
        <v>1283</v>
      </c>
      <c r="N187" s="130" t="s">
        <v>1283</v>
      </c>
      <c r="O187" s="130" t="s">
        <v>1283</v>
      </c>
    </row>
    <row r="188" spans="1:15" s="137" customFormat="1" ht="31.5" x14ac:dyDescent="0.25">
      <c r="A188" s="263"/>
      <c r="B188" s="131"/>
      <c r="C188" s="274"/>
      <c r="D188" s="131" t="s">
        <v>21</v>
      </c>
      <c r="E188" s="169"/>
      <c r="F188" s="169"/>
      <c r="G188" s="169"/>
      <c r="H188" s="169"/>
      <c r="I188" s="275" t="s">
        <v>22</v>
      </c>
      <c r="J188" s="130">
        <v>12</v>
      </c>
      <c r="K188" s="130" t="s">
        <v>1283</v>
      </c>
      <c r="L188" s="130" t="s">
        <v>1283</v>
      </c>
      <c r="M188" s="130" t="s">
        <v>1283</v>
      </c>
      <c r="N188" s="130" t="s">
        <v>1283</v>
      </c>
      <c r="O188" s="130" t="s">
        <v>1283</v>
      </c>
    </row>
    <row r="189" spans="1:15" s="137" customFormat="1" ht="15.75" x14ac:dyDescent="0.25">
      <c r="A189" s="263"/>
      <c r="B189" s="131"/>
      <c r="C189" s="274"/>
      <c r="D189" s="131" t="s">
        <v>915</v>
      </c>
      <c r="E189" s="169"/>
      <c r="F189" s="169"/>
      <c r="G189" s="169"/>
      <c r="H189" s="169"/>
      <c r="I189" s="275" t="s">
        <v>913</v>
      </c>
      <c r="J189" s="130" t="s">
        <v>1283</v>
      </c>
      <c r="K189" s="130" t="s">
        <v>1283</v>
      </c>
      <c r="L189" s="130" t="s">
        <v>1283</v>
      </c>
      <c r="M189" s="130" t="s">
        <v>1283</v>
      </c>
      <c r="N189" s="130" t="s">
        <v>1283</v>
      </c>
      <c r="O189" s="130">
        <v>12</v>
      </c>
    </row>
    <row r="190" spans="1:15" s="137" customFormat="1" ht="15.75" x14ac:dyDescent="0.25">
      <c r="A190" s="263"/>
      <c r="B190" s="131"/>
      <c r="C190" s="274"/>
      <c r="D190" s="131"/>
      <c r="E190" s="169"/>
      <c r="F190" s="169"/>
      <c r="G190" s="169"/>
      <c r="H190" s="169"/>
      <c r="I190" s="275"/>
      <c r="J190" s="130" t="s">
        <v>1283</v>
      </c>
      <c r="K190" s="130" t="s">
        <v>1283</v>
      </c>
      <c r="L190" s="130" t="s">
        <v>1283</v>
      </c>
      <c r="M190" s="130" t="s">
        <v>1283</v>
      </c>
      <c r="N190" s="130" t="s">
        <v>1283</v>
      </c>
      <c r="O190" s="130" t="s">
        <v>1283</v>
      </c>
    </row>
    <row r="191" spans="1:15" s="137" customFormat="1" ht="31.5" x14ac:dyDescent="0.25">
      <c r="A191" s="263"/>
      <c r="B191" s="131">
        <v>711202</v>
      </c>
      <c r="C191" s="274" t="s">
        <v>804</v>
      </c>
      <c r="D191" s="131"/>
      <c r="E191" s="169"/>
      <c r="F191" s="169"/>
      <c r="G191" s="169"/>
      <c r="H191" s="169"/>
      <c r="I191" s="275"/>
      <c r="J191" s="130" t="s">
        <v>1283</v>
      </c>
      <c r="K191" s="130" t="s">
        <v>1283</v>
      </c>
      <c r="L191" s="130" t="s">
        <v>1283</v>
      </c>
      <c r="M191" s="130" t="s">
        <v>1283</v>
      </c>
      <c r="N191" s="130" t="s">
        <v>1283</v>
      </c>
      <c r="O191" s="130" t="s">
        <v>1283</v>
      </c>
    </row>
    <row r="192" spans="1:15" s="137" customFormat="1" ht="15.75" x14ac:dyDescent="0.25">
      <c r="A192" s="263"/>
      <c r="B192" s="131"/>
      <c r="C192" s="274"/>
      <c r="D192" s="131" t="s">
        <v>19</v>
      </c>
      <c r="E192" s="169"/>
      <c r="F192" s="169"/>
      <c r="G192" s="169"/>
      <c r="H192" s="169"/>
      <c r="I192" s="275" t="s">
        <v>20</v>
      </c>
      <c r="J192" s="130">
        <v>2286</v>
      </c>
      <c r="K192" s="130" t="s">
        <v>1283</v>
      </c>
      <c r="L192" s="130" t="s">
        <v>1283</v>
      </c>
      <c r="M192" s="130" t="s">
        <v>1283</v>
      </c>
      <c r="N192" s="130" t="s">
        <v>1283</v>
      </c>
      <c r="O192" s="130" t="s">
        <v>1283</v>
      </c>
    </row>
    <row r="193" spans="1:15" s="137" customFormat="1" ht="31.5" x14ac:dyDescent="0.25">
      <c r="A193" s="263"/>
      <c r="B193" s="131"/>
      <c r="C193" s="274"/>
      <c r="D193" s="131" t="s">
        <v>21</v>
      </c>
      <c r="E193" s="169"/>
      <c r="F193" s="169"/>
      <c r="G193" s="169"/>
      <c r="H193" s="169"/>
      <c r="I193" s="275" t="s">
        <v>22</v>
      </c>
      <c r="J193" s="130">
        <v>887</v>
      </c>
      <c r="K193" s="130" t="s">
        <v>1283</v>
      </c>
      <c r="L193" s="130" t="s">
        <v>1283</v>
      </c>
      <c r="M193" s="130" t="s">
        <v>1283</v>
      </c>
      <c r="N193" s="130" t="s">
        <v>1283</v>
      </c>
      <c r="O193" s="130" t="s">
        <v>1283</v>
      </c>
    </row>
    <row r="194" spans="1:15" s="137" customFormat="1" ht="15.75" x14ac:dyDescent="0.25">
      <c r="A194" s="263"/>
      <c r="B194" s="131"/>
      <c r="C194" s="274"/>
      <c r="D194" s="131" t="s">
        <v>23</v>
      </c>
      <c r="E194" s="169"/>
      <c r="F194" s="169"/>
      <c r="G194" s="169"/>
      <c r="H194" s="169"/>
      <c r="I194" s="275" t="s">
        <v>24</v>
      </c>
      <c r="J194" s="130">
        <v>125</v>
      </c>
      <c r="K194" s="130" t="s">
        <v>1283</v>
      </c>
      <c r="L194" s="130" t="s">
        <v>1283</v>
      </c>
      <c r="M194" s="130" t="s">
        <v>1283</v>
      </c>
      <c r="N194" s="130" t="s">
        <v>1283</v>
      </c>
      <c r="O194" s="130" t="s">
        <v>1283</v>
      </c>
    </row>
    <row r="195" spans="1:15" s="137" customFormat="1" ht="15.75" x14ac:dyDescent="0.25">
      <c r="A195" s="266"/>
      <c r="B195" s="192"/>
      <c r="C195" s="317"/>
      <c r="D195" s="192" t="s">
        <v>915</v>
      </c>
      <c r="E195" s="182"/>
      <c r="F195" s="182"/>
      <c r="G195" s="182"/>
      <c r="H195" s="182"/>
      <c r="I195" s="318" t="s">
        <v>913</v>
      </c>
      <c r="J195" s="220" t="s">
        <v>1283</v>
      </c>
      <c r="K195" s="220" t="s">
        <v>1283</v>
      </c>
      <c r="L195" s="220" t="s">
        <v>1283</v>
      </c>
      <c r="M195" s="220" t="s">
        <v>1283</v>
      </c>
      <c r="N195" s="220" t="s">
        <v>1283</v>
      </c>
      <c r="O195" s="220">
        <v>3298</v>
      </c>
    </row>
    <row r="196" spans="1:15" s="137" customFormat="1" ht="47.25" x14ac:dyDescent="0.25">
      <c r="A196" s="263"/>
      <c r="B196" s="131">
        <v>711402</v>
      </c>
      <c r="C196" s="274" t="s">
        <v>791</v>
      </c>
      <c r="D196" s="169"/>
      <c r="E196" s="169"/>
      <c r="F196" s="169"/>
      <c r="G196" s="169"/>
      <c r="H196" s="169"/>
      <c r="I196" s="169"/>
      <c r="J196" s="130" t="s">
        <v>1283</v>
      </c>
      <c r="K196" s="130" t="s">
        <v>1283</v>
      </c>
      <c r="L196" s="130" t="s">
        <v>1283</v>
      </c>
      <c r="M196" s="130" t="s">
        <v>1283</v>
      </c>
      <c r="N196" s="130" t="s">
        <v>1283</v>
      </c>
      <c r="O196" s="130" t="s">
        <v>1283</v>
      </c>
    </row>
    <row r="197" spans="1:15" s="137" customFormat="1" ht="15.75" x14ac:dyDescent="0.25">
      <c r="A197" s="263"/>
      <c r="B197" s="131"/>
      <c r="C197" s="273"/>
      <c r="D197" s="131" t="s">
        <v>19</v>
      </c>
      <c r="E197" s="169"/>
      <c r="F197" s="169"/>
      <c r="G197" s="169"/>
      <c r="H197" s="169"/>
      <c r="I197" s="136" t="s">
        <v>20</v>
      </c>
      <c r="J197" s="130">
        <v>69264</v>
      </c>
      <c r="K197" s="130" t="s">
        <v>1283</v>
      </c>
      <c r="L197" s="130" t="s">
        <v>1283</v>
      </c>
      <c r="M197" s="130" t="s">
        <v>1283</v>
      </c>
      <c r="N197" s="130" t="s">
        <v>1283</v>
      </c>
      <c r="O197" s="130" t="s">
        <v>1283</v>
      </c>
    </row>
    <row r="198" spans="1:15" s="137" customFormat="1" ht="31.5" x14ac:dyDescent="0.25">
      <c r="A198" s="263"/>
      <c r="B198" s="131"/>
      <c r="C198" s="273"/>
      <c r="D198" s="131" t="s">
        <v>21</v>
      </c>
      <c r="E198" s="169"/>
      <c r="F198" s="169"/>
      <c r="G198" s="169"/>
      <c r="H198" s="169"/>
      <c r="I198" s="275" t="s">
        <v>22</v>
      </c>
      <c r="J198" s="130">
        <v>10736</v>
      </c>
      <c r="K198" s="130" t="s">
        <v>1283</v>
      </c>
      <c r="L198" s="130" t="s">
        <v>1283</v>
      </c>
      <c r="M198" s="130" t="s">
        <v>1283</v>
      </c>
      <c r="N198" s="130" t="s">
        <v>1283</v>
      </c>
      <c r="O198" s="130" t="s">
        <v>1283</v>
      </c>
    </row>
    <row r="199" spans="1:15" s="137" customFormat="1" ht="15.75" x14ac:dyDescent="0.25">
      <c r="A199" s="263"/>
      <c r="B199" s="131"/>
      <c r="C199" s="273"/>
      <c r="D199" s="131" t="s">
        <v>915</v>
      </c>
      <c r="E199" s="169"/>
      <c r="F199" s="169"/>
      <c r="G199" s="169"/>
      <c r="H199" s="169"/>
      <c r="I199" s="136" t="s">
        <v>913</v>
      </c>
      <c r="J199" s="130" t="s">
        <v>1283</v>
      </c>
      <c r="K199" s="130" t="s">
        <v>1283</v>
      </c>
      <c r="L199" s="130" t="s">
        <v>1283</v>
      </c>
      <c r="M199" s="130" t="s">
        <v>1283</v>
      </c>
      <c r="N199" s="130" t="s">
        <v>1283</v>
      </c>
      <c r="O199" s="130">
        <v>80000</v>
      </c>
    </row>
    <row r="200" spans="1:15" s="137" customFormat="1" ht="15.75" x14ac:dyDescent="0.25">
      <c r="A200" s="263"/>
      <c r="B200" s="131">
        <v>711602</v>
      </c>
      <c r="C200" s="274" t="s">
        <v>905</v>
      </c>
      <c r="D200" s="131"/>
      <c r="E200" s="169"/>
      <c r="F200" s="169"/>
      <c r="G200" s="169"/>
      <c r="H200" s="169"/>
      <c r="I200" s="136"/>
      <c r="J200" s="130" t="s">
        <v>1283</v>
      </c>
      <c r="K200" s="130" t="s">
        <v>1283</v>
      </c>
      <c r="L200" s="130" t="s">
        <v>1283</v>
      </c>
      <c r="M200" s="130" t="s">
        <v>1283</v>
      </c>
      <c r="N200" s="130" t="s">
        <v>1283</v>
      </c>
      <c r="O200" s="130" t="s">
        <v>1283</v>
      </c>
    </row>
    <row r="201" spans="1:15" s="137" customFormat="1" ht="15.75" x14ac:dyDescent="0.25">
      <c r="A201" s="263"/>
      <c r="B201" s="131"/>
      <c r="C201" s="273"/>
      <c r="D201" s="131" t="s">
        <v>19</v>
      </c>
      <c r="E201" s="169"/>
      <c r="F201" s="169"/>
      <c r="G201" s="169"/>
      <c r="H201" s="169"/>
      <c r="I201" s="136" t="s">
        <v>20</v>
      </c>
      <c r="J201" s="130">
        <v>209</v>
      </c>
      <c r="K201" s="130" t="s">
        <v>1283</v>
      </c>
      <c r="L201" s="130" t="s">
        <v>1283</v>
      </c>
      <c r="M201" s="130" t="s">
        <v>1283</v>
      </c>
      <c r="N201" s="130" t="s">
        <v>1283</v>
      </c>
      <c r="O201" s="130" t="s">
        <v>1283</v>
      </c>
    </row>
    <row r="202" spans="1:15" s="137" customFormat="1" ht="31.5" x14ac:dyDescent="0.25">
      <c r="A202" s="263"/>
      <c r="B202" s="131"/>
      <c r="C202" s="273"/>
      <c r="D202" s="131" t="s">
        <v>21</v>
      </c>
      <c r="E202" s="169"/>
      <c r="F202" s="169"/>
      <c r="G202" s="169"/>
      <c r="H202" s="169"/>
      <c r="I202" s="136" t="s">
        <v>22</v>
      </c>
      <c r="J202" s="130">
        <v>50</v>
      </c>
      <c r="K202" s="130" t="s">
        <v>1283</v>
      </c>
      <c r="L202" s="130" t="s">
        <v>1283</v>
      </c>
      <c r="M202" s="130" t="s">
        <v>1283</v>
      </c>
      <c r="N202" s="130" t="s">
        <v>1283</v>
      </c>
      <c r="O202" s="130" t="s">
        <v>1283</v>
      </c>
    </row>
    <row r="203" spans="1:15" s="137" customFormat="1" ht="15.75" x14ac:dyDescent="0.25">
      <c r="A203" s="263"/>
      <c r="B203" s="131"/>
      <c r="C203" s="273"/>
      <c r="D203" s="131" t="s">
        <v>23</v>
      </c>
      <c r="E203" s="169"/>
      <c r="F203" s="169"/>
      <c r="G203" s="169"/>
      <c r="H203" s="169"/>
      <c r="I203" s="136" t="s">
        <v>24</v>
      </c>
      <c r="J203" s="130">
        <v>429</v>
      </c>
      <c r="K203" s="130" t="s">
        <v>1283</v>
      </c>
      <c r="L203" s="130" t="s">
        <v>1283</v>
      </c>
      <c r="M203" s="130" t="s">
        <v>1283</v>
      </c>
      <c r="N203" s="130" t="s">
        <v>1283</v>
      </c>
      <c r="O203" s="130" t="s">
        <v>1283</v>
      </c>
    </row>
    <row r="204" spans="1:15" s="137" customFormat="1" ht="15.75" x14ac:dyDescent="0.25">
      <c r="A204" s="263"/>
      <c r="B204" s="131"/>
      <c r="C204" s="273"/>
      <c r="D204" s="131" t="s">
        <v>915</v>
      </c>
      <c r="E204" s="169"/>
      <c r="F204" s="169"/>
      <c r="G204" s="169"/>
      <c r="H204" s="169"/>
      <c r="I204" s="136" t="s">
        <v>913</v>
      </c>
      <c r="J204" s="130" t="s">
        <v>1283</v>
      </c>
      <c r="K204" s="130" t="s">
        <v>1283</v>
      </c>
      <c r="L204" s="130" t="s">
        <v>1283</v>
      </c>
      <c r="M204" s="130" t="s">
        <v>1283</v>
      </c>
      <c r="N204" s="130" t="s">
        <v>1283</v>
      </c>
      <c r="O204" s="130">
        <v>688</v>
      </c>
    </row>
    <row r="205" spans="1:15" s="137" customFormat="1" ht="31.5" x14ac:dyDescent="0.25">
      <c r="A205" s="263"/>
      <c r="B205" s="131">
        <v>711702</v>
      </c>
      <c r="C205" s="274" t="s">
        <v>794</v>
      </c>
      <c r="D205" s="131"/>
      <c r="E205" s="169"/>
      <c r="F205" s="169"/>
      <c r="G205" s="169"/>
      <c r="H205" s="169"/>
      <c r="I205" s="136"/>
      <c r="J205" s="130" t="s">
        <v>1283</v>
      </c>
      <c r="K205" s="130" t="s">
        <v>1283</v>
      </c>
      <c r="L205" s="130" t="s">
        <v>1283</v>
      </c>
      <c r="M205" s="130" t="s">
        <v>1283</v>
      </c>
      <c r="N205" s="130" t="s">
        <v>1283</v>
      </c>
      <c r="O205" s="130" t="s">
        <v>1283</v>
      </c>
    </row>
    <row r="206" spans="1:15" s="137" customFormat="1" ht="15.75" x14ac:dyDescent="0.25">
      <c r="A206" s="263"/>
      <c r="B206" s="131"/>
      <c r="C206" s="274"/>
      <c r="D206" s="131" t="s">
        <v>23</v>
      </c>
      <c r="E206" s="169"/>
      <c r="F206" s="169"/>
      <c r="G206" s="169"/>
      <c r="H206" s="169"/>
      <c r="I206" s="136" t="s">
        <v>24</v>
      </c>
      <c r="J206" s="130">
        <v>5886</v>
      </c>
      <c r="K206" s="130" t="s">
        <v>1283</v>
      </c>
      <c r="L206" s="130" t="s">
        <v>1283</v>
      </c>
      <c r="M206" s="130" t="s">
        <v>1283</v>
      </c>
      <c r="N206" s="130" t="s">
        <v>1283</v>
      </c>
      <c r="O206" s="130" t="s">
        <v>1283</v>
      </c>
    </row>
    <row r="207" spans="1:15" s="137" customFormat="1" ht="15.75" x14ac:dyDescent="0.25">
      <c r="A207" s="263"/>
      <c r="B207" s="131"/>
      <c r="C207" s="274"/>
      <c r="D207" s="131" t="s">
        <v>911</v>
      </c>
      <c r="E207" s="169"/>
      <c r="F207" s="169"/>
      <c r="G207" s="169"/>
      <c r="H207" s="169"/>
      <c r="I207" s="136" t="s">
        <v>33</v>
      </c>
      <c r="J207" s="130" t="s">
        <v>1283</v>
      </c>
      <c r="K207" s="130" t="s">
        <v>1283</v>
      </c>
      <c r="L207" s="130" t="s">
        <v>1283</v>
      </c>
      <c r="M207" s="130" t="s">
        <v>1283</v>
      </c>
      <c r="N207" s="130" t="s">
        <v>1283</v>
      </c>
      <c r="O207" s="130">
        <v>661</v>
      </c>
    </row>
    <row r="208" spans="1:15" s="137" customFormat="1" ht="15.75" x14ac:dyDescent="0.25">
      <c r="A208" s="263"/>
      <c r="B208" s="131"/>
      <c r="C208" s="273"/>
      <c r="D208" s="131" t="s">
        <v>915</v>
      </c>
      <c r="E208" s="169"/>
      <c r="F208" s="169"/>
      <c r="G208" s="169"/>
      <c r="H208" s="169"/>
      <c r="I208" s="136" t="s">
        <v>913</v>
      </c>
      <c r="J208" s="130" t="s">
        <v>1283</v>
      </c>
      <c r="K208" s="130" t="s">
        <v>1283</v>
      </c>
      <c r="L208" s="130" t="s">
        <v>1283</v>
      </c>
      <c r="M208" s="130" t="s">
        <v>1283</v>
      </c>
      <c r="N208" s="130" t="s">
        <v>1283</v>
      </c>
      <c r="O208" s="130">
        <v>5225</v>
      </c>
    </row>
    <row r="209" spans="1:15" s="137" customFormat="1" ht="31.5" x14ac:dyDescent="0.25">
      <c r="A209" s="263"/>
      <c r="B209" s="131">
        <v>711802</v>
      </c>
      <c r="C209" s="274" t="s">
        <v>792</v>
      </c>
      <c r="D209" s="131"/>
      <c r="E209" s="169"/>
      <c r="F209" s="169"/>
      <c r="G209" s="169"/>
      <c r="H209" s="169"/>
      <c r="I209" s="136"/>
      <c r="J209" s="130" t="s">
        <v>1283</v>
      </c>
      <c r="K209" s="130" t="s">
        <v>1283</v>
      </c>
      <c r="L209" s="130" t="s">
        <v>1283</v>
      </c>
      <c r="M209" s="130" t="s">
        <v>1283</v>
      </c>
      <c r="N209" s="130" t="s">
        <v>1283</v>
      </c>
      <c r="O209" s="130" t="s">
        <v>1283</v>
      </c>
    </row>
    <row r="210" spans="1:15" s="137" customFormat="1" ht="15.75" x14ac:dyDescent="0.25">
      <c r="A210" s="263"/>
      <c r="B210" s="131"/>
      <c r="C210" s="274"/>
      <c r="D210" s="131" t="s">
        <v>19</v>
      </c>
      <c r="E210" s="169"/>
      <c r="F210" s="169"/>
      <c r="G210" s="169"/>
      <c r="H210" s="169"/>
      <c r="I210" s="136" t="s">
        <v>20</v>
      </c>
      <c r="J210" s="130">
        <v>26980</v>
      </c>
      <c r="K210" s="130" t="s">
        <v>1283</v>
      </c>
      <c r="L210" s="130" t="s">
        <v>1283</v>
      </c>
      <c r="M210" s="130" t="s">
        <v>1283</v>
      </c>
      <c r="N210" s="130" t="s">
        <v>1283</v>
      </c>
      <c r="O210" s="130" t="s">
        <v>1283</v>
      </c>
    </row>
    <row r="211" spans="1:15" s="137" customFormat="1" ht="31.5" x14ac:dyDescent="0.25">
      <c r="A211" s="263"/>
      <c r="B211" s="131"/>
      <c r="C211" s="274"/>
      <c r="D211" s="131" t="s">
        <v>21</v>
      </c>
      <c r="E211" s="169"/>
      <c r="F211" s="169"/>
      <c r="G211" s="169"/>
      <c r="H211" s="169"/>
      <c r="I211" s="136" t="s">
        <v>22</v>
      </c>
      <c r="J211" s="130">
        <v>4737</v>
      </c>
      <c r="K211" s="130" t="s">
        <v>1283</v>
      </c>
      <c r="L211" s="130" t="s">
        <v>1283</v>
      </c>
      <c r="M211" s="130" t="s">
        <v>1283</v>
      </c>
      <c r="N211" s="130" t="s">
        <v>1283</v>
      </c>
      <c r="O211" s="130" t="s">
        <v>1283</v>
      </c>
    </row>
    <row r="212" spans="1:15" s="137" customFormat="1" ht="15.75" x14ac:dyDescent="0.25">
      <c r="A212" s="263"/>
      <c r="B212" s="131"/>
      <c r="C212" s="274"/>
      <c r="D212" s="131" t="s">
        <v>23</v>
      </c>
      <c r="E212" s="169"/>
      <c r="F212" s="169"/>
      <c r="G212" s="169"/>
      <c r="H212" s="169"/>
      <c r="I212" s="136" t="s">
        <v>24</v>
      </c>
      <c r="J212" s="130">
        <v>46479</v>
      </c>
      <c r="K212" s="130" t="s">
        <v>1283</v>
      </c>
      <c r="L212" s="130" t="s">
        <v>1283</v>
      </c>
      <c r="M212" s="130" t="s">
        <v>1283</v>
      </c>
      <c r="N212" s="130" t="s">
        <v>1283</v>
      </c>
      <c r="O212" s="130" t="s">
        <v>1283</v>
      </c>
    </row>
    <row r="213" spans="1:15" s="137" customFormat="1" ht="15.75" x14ac:dyDescent="0.25">
      <c r="A213" s="263"/>
      <c r="B213" s="131"/>
      <c r="C213" s="274"/>
      <c r="D213" s="131" t="s">
        <v>911</v>
      </c>
      <c r="E213" s="169"/>
      <c r="F213" s="169"/>
      <c r="G213" s="169"/>
      <c r="H213" s="169"/>
      <c r="I213" s="136" t="s">
        <v>33</v>
      </c>
      <c r="J213" s="130" t="s">
        <v>1283</v>
      </c>
      <c r="K213" s="130" t="s">
        <v>1283</v>
      </c>
      <c r="L213" s="130" t="s">
        <v>1283</v>
      </c>
      <c r="M213" s="130" t="s">
        <v>1283</v>
      </c>
      <c r="N213" s="130" t="s">
        <v>1283</v>
      </c>
      <c r="O213" s="130">
        <v>2441</v>
      </c>
    </row>
    <row r="214" spans="1:15" s="137" customFormat="1" ht="15.75" x14ac:dyDescent="0.25">
      <c r="A214" s="263"/>
      <c r="B214" s="131"/>
      <c r="C214" s="273"/>
      <c r="D214" s="131" t="s">
        <v>915</v>
      </c>
      <c r="E214" s="169"/>
      <c r="F214" s="169"/>
      <c r="G214" s="169"/>
      <c r="H214" s="169"/>
      <c r="I214" s="136" t="s">
        <v>913</v>
      </c>
      <c r="J214" s="130" t="s">
        <v>1283</v>
      </c>
      <c r="K214" s="130" t="s">
        <v>1283</v>
      </c>
      <c r="L214" s="130" t="s">
        <v>1283</v>
      </c>
      <c r="M214" s="130" t="s">
        <v>1283</v>
      </c>
      <c r="N214" s="130" t="s">
        <v>1283</v>
      </c>
      <c r="O214" s="130">
        <v>75755</v>
      </c>
    </row>
    <row r="215" spans="1:15" s="137" customFormat="1" ht="48" customHeight="1" x14ac:dyDescent="0.25">
      <c r="A215" s="263"/>
      <c r="B215" s="131">
        <v>711902</v>
      </c>
      <c r="C215" s="274" t="s">
        <v>363</v>
      </c>
      <c r="D215" s="131"/>
      <c r="E215" s="100"/>
      <c r="F215" s="100"/>
      <c r="G215" s="100"/>
      <c r="H215" s="257"/>
      <c r="I215" s="136"/>
      <c r="J215" s="130" t="s">
        <v>1283</v>
      </c>
      <c r="K215" s="130" t="s">
        <v>1283</v>
      </c>
      <c r="L215" s="130" t="s">
        <v>1283</v>
      </c>
      <c r="M215" s="130" t="s">
        <v>1283</v>
      </c>
      <c r="N215" s="130" t="s">
        <v>1283</v>
      </c>
      <c r="O215" s="130" t="s">
        <v>1283</v>
      </c>
    </row>
    <row r="216" spans="1:15" s="137" customFormat="1" ht="21" customHeight="1" x14ac:dyDescent="0.25">
      <c r="A216" s="263"/>
      <c r="B216" s="131"/>
      <c r="C216" s="274"/>
      <c r="D216" s="131" t="s">
        <v>23</v>
      </c>
      <c r="E216" s="100"/>
      <c r="F216" s="100"/>
      <c r="G216" s="100"/>
      <c r="H216" s="257"/>
      <c r="I216" s="136" t="s">
        <v>24</v>
      </c>
      <c r="J216" s="130">
        <v>1457</v>
      </c>
      <c r="K216" s="130" t="s">
        <v>1283</v>
      </c>
      <c r="L216" s="130" t="s">
        <v>1283</v>
      </c>
      <c r="M216" s="130" t="s">
        <v>1283</v>
      </c>
      <c r="N216" s="130" t="s">
        <v>1283</v>
      </c>
      <c r="O216" s="130" t="s">
        <v>1283</v>
      </c>
    </row>
    <row r="217" spans="1:15" s="137" customFormat="1" ht="33" customHeight="1" x14ac:dyDescent="0.25">
      <c r="A217" s="263"/>
      <c r="B217" s="131"/>
      <c r="C217" s="276"/>
      <c r="D217" s="131" t="s">
        <v>31</v>
      </c>
      <c r="E217" s="100" t="s">
        <v>471</v>
      </c>
      <c r="F217" s="100"/>
      <c r="G217" s="100" t="s">
        <v>146</v>
      </c>
      <c r="H217" s="134" t="s">
        <v>472</v>
      </c>
      <c r="I217" s="136" t="s">
        <v>32</v>
      </c>
      <c r="J217" s="130" t="s">
        <v>1283</v>
      </c>
      <c r="K217" s="130" t="s">
        <v>1283</v>
      </c>
      <c r="L217" s="130">
        <v>97946</v>
      </c>
      <c r="M217" s="130" t="s">
        <v>1283</v>
      </c>
      <c r="N217" s="130" t="s">
        <v>1283</v>
      </c>
      <c r="O217" s="130" t="s">
        <v>1283</v>
      </c>
    </row>
    <row r="218" spans="1:15" s="137" customFormat="1" ht="15.75" x14ac:dyDescent="0.25">
      <c r="A218" s="263"/>
      <c r="B218" s="131"/>
      <c r="C218" s="263"/>
      <c r="D218" s="131" t="s">
        <v>17</v>
      </c>
      <c r="E218" s="263"/>
      <c r="F218" s="263"/>
      <c r="G218" s="264"/>
      <c r="H218" s="263"/>
      <c r="I218" s="136" t="s">
        <v>18</v>
      </c>
      <c r="J218" s="130" t="s">
        <v>1283</v>
      </c>
      <c r="K218" s="130" t="s">
        <v>1283</v>
      </c>
      <c r="L218" s="130" t="s">
        <v>1283</v>
      </c>
      <c r="M218" s="130">
        <v>23000</v>
      </c>
      <c r="N218" s="130" t="s">
        <v>1283</v>
      </c>
      <c r="O218" s="130" t="s">
        <v>1283</v>
      </c>
    </row>
    <row r="219" spans="1:15" s="137" customFormat="1" ht="15.75" x14ac:dyDescent="0.25">
      <c r="A219" s="263"/>
      <c r="B219" s="131"/>
      <c r="C219" s="263"/>
      <c r="D219" s="131" t="s">
        <v>911</v>
      </c>
      <c r="E219" s="263"/>
      <c r="F219" s="263"/>
      <c r="G219" s="264"/>
      <c r="H219" s="263"/>
      <c r="I219" s="136" t="s">
        <v>33</v>
      </c>
      <c r="J219" s="130" t="s">
        <v>1283</v>
      </c>
      <c r="K219" s="130" t="s">
        <v>1283</v>
      </c>
      <c r="L219" s="130" t="s">
        <v>1283</v>
      </c>
      <c r="M219" s="130" t="s">
        <v>1283</v>
      </c>
      <c r="N219" s="130" t="s">
        <v>1283</v>
      </c>
      <c r="O219" s="130">
        <v>75662</v>
      </c>
    </row>
    <row r="220" spans="1:15" s="137" customFormat="1" ht="15.75" x14ac:dyDescent="0.25">
      <c r="A220" s="263"/>
      <c r="B220" s="131"/>
      <c r="C220" s="263"/>
      <c r="D220" s="131" t="s">
        <v>915</v>
      </c>
      <c r="E220" s="263"/>
      <c r="F220" s="263"/>
      <c r="G220" s="264"/>
      <c r="H220" s="263"/>
      <c r="I220" s="136" t="s">
        <v>913</v>
      </c>
      <c r="J220" s="130" t="s">
        <v>1283</v>
      </c>
      <c r="K220" s="130" t="s">
        <v>1283</v>
      </c>
      <c r="L220" s="130" t="s">
        <v>1283</v>
      </c>
      <c r="M220" s="130" t="s">
        <v>1283</v>
      </c>
      <c r="N220" s="130" t="s">
        <v>1283</v>
      </c>
      <c r="O220" s="130">
        <v>741</v>
      </c>
    </row>
    <row r="221" spans="1:15" s="137" customFormat="1" ht="31.5" x14ac:dyDescent="0.25">
      <c r="A221" s="263"/>
      <c r="B221" s="131">
        <v>712602</v>
      </c>
      <c r="C221" s="257" t="s">
        <v>799</v>
      </c>
      <c r="D221" s="131"/>
      <c r="E221" s="263"/>
      <c r="F221" s="263"/>
      <c r="G221" s="264"/>
      <c r="H221" s="263"/>
      <c r="I221" s="136"/>
      <c r="J221" s="130" t="s">
        <v>1283</v>
      </c>
      <c r="K221" s="130" t="s">
        <v>1283</v>
      </c>
      <c r="L221" s="130" t="s">
        <v>1283</v>
      </c>
      <c r="M221" s="130" t="s">
        <v>1283</v>
      </c>
      <c r="N221" s="130" t="s">
        <v>1283</v>
      </c>
      <c r="O221" s="130" t="s">
        <v>1283</v>
      </c>
    </row>
    <row r="222" spans="1:15" s="137" customFormat="1" ht="15.75" x14ac:dyDescent="0.25">
      <c r="A222" s="263"/>
      <c r="B222" s="131"/>
      <c r="C222" s="263"/>
      <c r="D222" s="131" t="s">
        <v>23</v>
      </c>
      <c r="E222" s="263"/>
      <c r="F222" s="263"/>
      <c r="G222" s="264"/>
      <c r="H222" s="263"/>
      <c r="I222" s="136" t="s">
        <v>24</v>
      </c>
      <c r="J222" s="130">
        <v>1840</v>
      </c>
      <c r="K222" s="130" t="s">
        <v>1283</v>
      </c>
      <c r="L222" s="130" t="s">
        <v>1283</v>
      </c>
      <c r="M222" s="130" t="s">
        <v>1283</v>
      </c>
      <c r="N222" s="130" t="s">
        <v>1283</v>
      </c>
      <c r="O222" s="130" t="s">
        <v>1283</v>
      </c>
    </row>
    <row r="223" spans="1:15" s="137" customFormat="1" ht="15.75" x14ac:dyDescent="0.25">
      <c r="A223" s="263"/>
      <c r="B223" s="131"/>
      <c r="C223" s="263"/>
      <c r="D223" s="131" t="s">
        <v>911</v>
      </c>
      <c r="E223" s="263"/>
      <c r="F223" s="263"/>
      <c r="G223" s="264"/>
      <c r="H223" s="263"/>
      <c r="I223" s="136" t="s">
        <v>33</v>
      </c>
      <c r="J223" s="130" t="s">
        <v>1283</v>
      </c>
      <c r="K223" s="130" t="s">
        <v>1283</v>
      </c>
      <c r="L223" s="130" t="s">
        <v>1283</v>
      </c>
      <c r="M223" s="130" t="s">
        <v>1283</v>
      </c>
      <c r="N223" s="130" t="s">
        <v>1283</v>
      </c>
      <c r="O223" s="130">
        <v>870</v>
      </c>
    </row>
    <row r="224" spans="1:15" s="137" customFormat="1" ht="15.75" x14ac:dyDescent="0.25">
      <c r="A224" s="263"/>
      <c r="B224" s="131"/>
      <c r="C224" s="263"/>
      <c r="D224" s="131" t="s">
        <v>915</v>
      </c>
      <c r="E224" s="263"/>
      <c r="F224" s="263"/>
      <c r="G224" s="264"/>
      <c r="H224" s="263"/>
      <c r="I224" s="136" t="s">
        <v>913</v>
      </c>
      <c r="J224" s="130" t="s">
        <v>1283</v>
      </c>
      <c r="K224" s="130" t="s">
        <v>1283</v>
      </c>
      <c r="L224" s="130" t="s">
        <v>1283</v>
      </c>
      <c r="M224" s="130" t="s">
        <v>1283</v>
      </c>
      <c r="N224" s="130" t="s">
        <v>1283</v>
      </c>
      <c r="O224" s="130">
        <v>970</v>
      </c>
    </row>
    <row r="225" spans="1:16" s="137" customFormat="1" ht="15.75" x14ac:dyDescent="0.25">
      <c r="A225" s="263"/>
      <c r="B225" s="131">
        <v>714202</v>
      </c>
      <c r="C225" s="264" t="s">
        <v>1189</v>
      </c>
      <c r="D225" s="131"/>
      <c r="E225" s="263"/>
      <c r="F225" s="263"/>
      <c r="G225" s="264"/>
      <c r="H225" s="263"/>
      <c r="I225" s="136"/>
      <c r="J225" s="130" t="s">
        <v>1283</v>
      </c>
      <c r="K225" s="130" t="s">
        <v>1283</v>
      </c>
      <c r="L225" s="130" t="s">
        <v>1283</v>
      </c>
      <c r="M225" s="130" t="s">
        <v>1283</v>
      </c>
      <c r="N225" s="130" t="s">
        <v>1283</v>
      </c>
      <c r="O225" s="130" t="s">
        <v>1283</v>
      </c>
    </row>
    <row r="226" spans="1:16" s="137" customFormat="1" ht="15.75" x14ac:dyDescent="0.25">
      <c r="A226" s="263"/>
      <c r="B226" s="131"/>
      <c r="C226" s="263"/>
      <c r="D226" s="131" t="s">
        <v>23</v>
      </c>
      <c r="E226" s="263"/>
      <c r="F226" s="263"/>
      <c r="G226" s="264"/>
      <c r="H226" s="263"/>
      <c r="I226" s="136" t="s">
        <v>24</v>
      </c>
      <c r="J226" s="130">
        <v>2794</v>
      </c>
      <c r="K226" s="130" t="s">
        <v>1283</v>
      </c>
      <c r="L226" s="130" t="s">
        <v>1283</v>
      </c>
      <c r="M226" s="130" t="s">
        <v>1283</v>
      </c>
      <c r="N226" s="130" t="s">
        <v>1283</v>
      </c>
      <c r="O226" s="130" t="s">
        <v>1283</v>
      </c>
    </row>
    <row r="227" spans="1:16" s="137" customFormat="1" ht="15.75" x14ac:dyDescent="0.25">
      <c r="A227" s="263"/>
      <c r="B227" s="131"/>
      <c r="C227" s="263"/>
      <c r="D227" s="131" t="s">
        <v>915</v>
      </c>
      <c r="E227" s="263"/>
      <c r="F227" s="263"/>
      <c r="G227" s="264"/>
      <c r="H227" s="263"/>
      <c r="I227" s="136" t="s">
        <v>913</v>
      </c>
      <c r="J227" s="130" t="s">
        <v>1283</v>
      </c>
      <c r="K227" s="130" t="s">
        <v>1283</v>
      </c>
      <c r="L227" s="130" t="s">
        <v>1283</v>
      </c>
      <c r="M227" s="130" t="s">
        <v>1283</v>
      </c>
      <c r="N227" s="130" t="s">
        <v>1283</v>
      </c>
      <c r="O227" s="130">
        <v>2794</v>
      </c>
    </row>
    <row r="228" spans="1:16" s="137" customFormat="1" ht="31.5" x14ac:dyDescent="0.25">
      <c r="A228" s="263"/>
      <c r="B228" s="131">
        <v>714402</v>
      </c>
      <c r="C228" s="257" t="s">
        <v>867</v>
      </c>
      <c r="D228" s="131"/>
      <c r="E228" s="263"/>
      <c r="F228" s="263"/>
      <c r="G228" s="264"/>
      <c r="H228" s="263"/>
      <c r="I228" s="136"/>
      <c r="J228" s="130" t="s">
        <v>1283</v>
      </c>
      <c r="K228" s="130" t="s">
        <v>1283</v>
      </c>
      <c r="L228" s="130" t="s">
        <v>1283</v>
      </c>
      <c r="M228" s="130" t="s">
        <v>1283</v>
      </c>
      <c r="N228" s="130" t="s">
        <v>1283</v>
      </c>
      <c r="O228" s="130" t="s">
        <v>1283</v>
      </c>
    </row>
    <row r="229" spans="1:16" s="137" customFormat="1" ht="15.75" x14ac:dyDescent="0.25">
      <c r="A229" s="263"/>
      <c r="B229" s="131"/>
      <c r="C229" s="263"/>
      <c r="D229" s="131" t="s">
        <v>19</v>
      </c>
      <c r="E229" s="263"/>
      <c r="F229" s="263"/>
      <c r="G229" s="264"/>
      <c r="H229" s="263"/>
      <c r="I229" s="136" t="s">
        <v>20</v>
      </c>
      <c r="J229" s="130">
        <v>17037</v>
      </c>
      <c r="K229" s="130" t="s">
        <v>1283</v>
      </c>
      <c r="L229" s="130" t="s">
        <v>1283</v>
      </c>
      <c r="M229" s="130" t="s">
        <v>1283</v>
      </c>
      <c r="N229" s="130" t="s">
        <v>1283</v>
      </c>
      <c r="O229" s="130" t="s">
        <v>1283</v>
      </c>
    </row>
    <row r="230" spans="1:16" s="137" customFormat="1" ht="31.5" x14ac:dyDescent="0.25">
      <c r="A230" s="263"/>
      <c r="B230" s="131"/>
      <c r="C230" s="263"/>
      <c r="D230" s="131" t="s">
        <v>21</v>
      </c>
      <c r="E230" s="263"/>
      <c r="F230" s="263"/>
      <c r="G230" s="264"/>
      <c r="H230" s="263"/>
      <c r="I230" s="136" t="s">
        <v>22</v>
      </c>
      <c r="J230" s="130">
        <v>2921</v>
      </c>
      <c r="K230" s="130" t="s">
        <v>1283</v>
      </c>
      <c r="L230" s="130" t="s">
        <v>1283</v>
      </c>
      <c r="M230" s="130" t="s">
        <v>1283</v>
      </c>
      <c r="N230" s="130" t="s">
        <v>1283</v>
      </c>
      <c r="O230" s="130" t="s">
        <v>1283</v>
      </c>
    </row>
    <row r="231" spans="1:16" s="137" customFormat="1" ht="15.75" x14ac:dyDescent="0.25">
      <c r="A231" s="266"/>
      <c r="B231" s="192"/>
      <c r="C231" s="266"/>
      <c r="D231" s="192" t="s">
        <v>915</v>
      </c>
      <c r="E231" s="266"/>
      <c r="F231" s="266"/>
      <c r="G231" s="268"/>
      <c r="H231" s="266"/>
      <c r="I231" s="195" t="s">
        <v>913</v>
      </c>
      <c r="J231" s="220" t="s">
        <v>1283</v>
      </c>
      <c r="K231" s="220" t="s">
        <v>1283</v>
      </c>
      <c r="L231" s="220" t="s">
        <v>1283</v>
      </c>
      <c r="M231" s="220" t="s">
        <v>1283</v>
      </c>
      <c r="N231" s="220" t="s">
        <v>1283</v>
      </c>
      <c r="O231" s="220">
        <v>19958</v>
      </c>
    </row>
    <row r="232" spans="1:16" s="137" customFormat="1" ht="47.25" x14ac:dyDescent="0.25">
      <c r="A232" s="263"/>
      <c r="B232" s="131">
        <v>714502</v>
      </c>
      <c r="C232" s="257" t="s">
        <v>868</v>
      </c>
      <c r="D232" s="131"/>
      <c r="E232" s="263"/>
      <c r="F232" s="263"/>
      <c r="G232" s="264"/>
      <c r="H232" s="263"/>
      <c r="I232" s="136"/>
      <c r="J232" s="130" t="s">
        <v>1283</v>
      </c>
      <c r="K232" s="130" t="s">
        <v>1283</v>
      </c>
      <c r="L232" s="130" t="s">
        <v>1283</v>
      </c>
      <c r="M232" s="130" t="s">
        <v>1283</v>
      </c>
      <c r="N232" s="130" t="s">
        <v>1283</v>
      </c>
      <c r="O232" s="130" t="s">
        <v>1283</v>
      </c>
    </row>
    <row r="233" spans="1:16" s="137" customFormat="1" ht="15.75" x14ac:dyDescent="0.25">
      <c r="A233" s="263"/>
      <c r="B233" s="131"/>
      <c r="C233" s="263"/>
      <c r="D233" s="131" t="s">
        <v>19</v>
      </c>
      <c r="E233" s="263"/>
      <c r="F233" s="263"/>
      <c r="G233" s="264"/>
      <c r="H233" s="263"/>
      <c r="I233" s="136" t="s">
        <v>20</v>
      </c>
      <c r="J233" s="130">
        <v>5561</v>
      </c>
      <c r="K233" s="130" t="s">
        <v>1283</v>
      </c>
      <c r="L233" s="130" t="s">
        <v>1283</v>
      </c>
      <c r="M233" s="130" t="s">
        <v>1283</v>
      </c>
      <c r="N233" s="130" t="s">
        <v>1283</v>
      </c>
      <c r="O233" s="130" t="s">
        <v>1283</v>
      </c>
    </row>
    <row r="234" spans="1:16" s="137" customFormat="1" ht="31.5" x14ac:dyDescent="0.25">
      <c r="A234" s="263"/>
      <c r="B234" s="131"/>
      <c r="C234" s="263"/>
      <c r="D234" s="131" t="s">
        <v>21</v>
      </c>
      <c r="E234" s="263"/>
      <c r="F234" s="263"/>
      <c r="G234" s="264"/>
      <c r="H234" s="263"/>
      <c r="I234" s="136" t="s">
        <v>22</v>
      </c>
      <c r="J234" s="130">
        <v>1002</v>
      </c>
      <c r="K234" s="130" t="s">
        <v>1283</v>
      </c>
      <c r="L234" s="130" t="s">
        <v>1283</v>
      </c>
      <c r="M234" s="130" t="s">
        <v>1283</v>
      </c>
      <c r="N234" s="130" t="s">
        <v>1283</v>
      </c>
      <c r="O234" s="130" t="s">
        <v>1283</v>
      </c>
    </row>
    <row r="235" spans="1:16" s="137" customFormat="1" ht="15.75" x14ac:dyDescent="0.25">
      <c r="A235" s="263"/>
      <c r="B235" s="131"/>
      <c r="C235" s="263"/>
      <c r="D235" s="131" t="s">
        <v>915</v>
      </c>
      <c r="E235" s="263"/>
      <c r="F235" s="263"/>
      <c r="G235" s="264"/>
      <c r="H235" s="263"/>
      <c r="I235" s="136" t="s">
        <v>913</v>
      </c>
      <c r="J235" s="130" t="s">
        <v>1283</v>
      </c>
      <c r="K235" s="130" t="s">
        <v>1283</v>
      </c>
      <c r="L235" s="130" t="s">
        <v>1283</v>
      </c>
      <c r="M235" s="130" t="s">
        <v>1283</v>
      </c>
      <c r="N235" s="130" t="s">
        <v>1283</v>
      </c>
      <c r="O235" s="130">
        <v>6563</v>
      </c>
    </row>
    <row r="236" spans="1:16" s="137" customFormat="1" ht="15.75" x14ac:dyDescent="0.25">
      <c r="A236" s="263"/>
      <c r="B236" s="131"/>
      <c r="C236" s="263"/>
      <c r="D236" s="131"/>
      <c r="E236" s="263"/>
      <c r="F236" s="263"/>
      <c r="G236" s="264"/>
      <c r="H236" s="263"/>
      <c r="I236" s="136"/>
      <c r="J236" s="130" t="s">
        <v>1283</v>
      </c>
      <c r="K236" s="130" t="s">
        <v>1283</v>
      </c>
      <c r="L236" s="130" t="s">
        <v>1283</v>
      </c>
      <c r="M236" s="130" t="s">
        <v>1283</v>
      </c>
      <c r="N236" s="130" t="s">
        <v>1283</v>
      </c>
      <c r="O236" s="130" t="s">
        <v>1283</v>
      </c>
    </row>
    <row r="237" spans="1:16" s="137" customFormat="1" ht="31.5" x14ac:dyDescent="0.25">
      <c r="A237" s="263"/>
      <c r="B237" s="131">
        <v>714602</v>
      </c>
      <c r="C237" s="257" t="s">
        <v>869</v>
      </c>
      <c r="D237" s="131"/>
      <c r="E237" s="263"/>
      <c r="F237" s="263"/>
      <c r="G237" s="264"/>
      <c r="H237" s="263"/>
      <c r="I237" s="136"/>
      <c r="J237" s="130" t="s">
        <v>1283</v>
      </c>
      <c r="K237" s="130" t="s">
        <v>1283</v>
      </c>
      <c r="L237" s="130" t="s">
        <v>1283</v>
      </c>
      <c r="M237" s="130" t="s">
        <v>1283</v>
      </c>
      <c r="N237" s="130" t="s">
        <v>1283</v>
      </c>
      <c r="O237" s="130" t="s">
        <v>1283</v>
      </c>
    </row>
    <row r="238" spans="1:16" s="137" customFormat="1" ht="15.75" x14ac:dyDescent="0.25">
      <c r="A238" s="263"/>
      <c r="B238" s="131"/>
      <c r="C238" s="264"/>
      <c r="D238" s="131" t="s">
        <v>19</v>
      </c>
      <c r="E238" s="263"/>
      <c r="F238" s="263"/>
      <c r="G238" s="264"/>
      <c r="H238" s="263"/>
      <c r="I238" s="136" t="s">
        <v>20</v>
      </c>
      <c r="J238" s="130">
        <v>8633</v>
      </c>
      <c r="K238" s="130" t="s">
        <v>1283</v>
      </c>
      <c r="L238" s="130" t="s">
        <v>1283</v>
      </c>
      <c r="M238" s="130" t="s">
        <v>1283</v>
      </c>
      <c r="N238" s="130" t="s">
        <v>1283</v>
      </c>
      <c r="O238" s="130" t="s">
        <v>1283</v>
      </c>
    </row>
    <row r="239" spans="1:16" s="137" customFormat="1" ht="31.5" x14ac:dyDescent="0.25">
      <c r="A239" s="263"/>
      <c r="B239" s="131"/>
      <c r="C239" s="263"/>
      <c r="D239" s="131" t="s">
        <v>21</v>
      </c>
      <c r="E239" s="263"/>
      <c r="F239" s="263"/>
      <c r="G239" s="264"/>
      <c r="H239" s="263"/>
      <c r="I239" s="136" t="s">
        <v>22</v>
      </c>
      <c r="J239" s="130">
        <v>1480</v>
      </c>
      <c r="K239" s="130" t="s">
        <v>1283</v>
      </c>
      <c r="L239" s="130" t="s">
        <v>1283</v>
      </c>
      <c r="M239" s="130" t="s">
        <v>1283</v>
      </c>
      <c r="N239" s="130" t="s">
        <v>1283</v>
      </c>
      <c r="O239" s="130" t="s">
        <v>1283</v>
      </c>
    </row>
    <row r="240" spans="1:16" s="137" customFormat="1" ht="15.75" x14ac:dyDescent="0.25">
      <c r="A240" s="263"/>
      <c r="B240" s="131"/>
      <c r="C240" s="263"/>
      <c r="D240" s="131" t="s">
        <v>915</v>
      </c>
      <c r="E240" s="263"/>
      <c r="F240" s="263"/>
      <c r="G240" s="264"/>
      <c r="H240" s="263"/>
      <c r="I240" s="136" t="s">
        <v>913</v>
      </c>
      <c r="J240" s="130" t="s">
        <v>1283</v>
      </c>
      <c r="K240" s="130" t="s">
        <v>1283</v>
      </c>
      <c r="L240" s="130" t="s">
        <v>1283</v>
      </c>
      <c r="M240" s="130" t="s">
        <v>1283</v>
      </c>
      <c r="N240" s="130" t="s">
        <v>1283</v>
      </c>
      <c r="O240" s="130">
        <v>10113</v>
      </c>
      <c r="P240" s="209"/>
    </row>
    <row r="241" spans="1:15" s="137" customFormat="1" ht="47.25" x14ac:dyDescent="0.25">
      <c r="A241" s="263"/>
      <c r="B241" s="277">
        <v>714902</v>
      </c>
      <c r="C241" s="257" t="s">
        <v>1292</v>
      </c>
      <c r="D241" s="131"/>
      <c r="E241" s="263"/>
      <c r="F241" s="263"/>
      <c r="G241" s="264"/>
      <c r="H241" s="263"/>
      <c r="I241" s="136"/>
      <c r="J241" s="130" t="s">
        <v>1283</v>
      </c>
      <c r="K241" s="130" t="s">
        <v>1283</v>
      </c>
      <c r="L241" s="130" t="s">
        <v>1283</v>
      </c>
      <c r="M241" s="130" t="s">
        <v>1283</v>
      </c>
      <c r="N241" s="130" t="s">
        <v>1283</v>
      </c>
      <c r="O241" s="130" t="s">
        <v>1283</v>
      </c>
    </row>
    <row r="242" spans="1:15" s="137" customFormat="1" ht="15.75" x14ac:dyDescent="0.25">
      <c r="A242" s="263"/>
      <c r="B242" s="277"/>
      <c r="C242" s="257"/>
      <c r="D242" s="131" t="s">
        <v>19</v>
      </c>
      <c r="E242" s="263"/>
      <c r="F242" s="263"/>
      <c r="G242" s="264"/>
      <c r="H242" s="263"/>
      <c r="I242" s="136" t="s">
        <v>20</v>
      </c>
      <c r="J242" s="130">
        <v>22</v>
      </c>
      <c r="K242" s="130" t="s">
        <v>1283</v>
      </c>
      <c r="L242" s="130" t="s">
        <v>1283</v>
      </c>
      <c r="M242" s="130" t="s">
        <v>1283</v>
      </c>
      <c r="N242" s="130" t="s">
        <v>1283</v>
      </c>
      <c r="O242" s="130" t="s">
        <v>1283</v>
      </c>
    </row>
    <row r="243" spans="1:15" s="137" customFormat="1" ht="31.5" x14ac:dyDescent="0.25">
      <c r="A243" s="263"/>
      <c r="B243" s="131"/>
      <c r="C243" s="263"/>
      <c r="D243" s="131" t="s">
        <v>21</v>
      </c>
      <c r="E243" s="263"/>
      <c r="F243" s="263"/>
      <c r="G243" s="264"/>
      <c r="H243" s="263"/>
      <c r="I243" s="136" t="s">
        <v>22</v>
      </c>
      <c r="J243" s="130">
        <v>4</v>
      </c>
      <c r="K243" s="130" t="s">
        <v>1283</v>
      </c>
      <c r="L243" s="130" t="s">
        <v>1283</v>
      </c>
      <c r="M243" s="130" t="s">
        <v>1283</v>
      </c>
      <c r="N243" s="130" t="s">
        <v>1283</v>
      </c>
      <c r="O243" s="130" t="s">
        <v>1283</v>
      </c>
    </row>
    <row r="244" spans="1:15" s="137" customFormat="1" ht="15.75" x14ac:dyDescent="0.25">
      <c r="A244" s="263"/>
      <c r="B244" s="131"/>
      <c r="C244" s="263"/>
      <c r="D244" s="131" t="s">
        <v>915</v>
      </c>
      <c r="E244" s="263"/>
      <c r="F244" s="263"/>
      <c r="G244" s="264"/>
      <c r="H244" s="263"/>
      <c r="I244" s="136" t="s">
        <v>913</v>
      </c>
      <c r="J244" s="130" t="s">
        <v>1283</v>
      </c>
      <c r="K244" s="130" t="s">
        <v>1283</v>
      </c>
      <c r="L244" s="130" t="s">
        <v>1283</v>
      </c>
      <c r="M244" s="130" t="s">
        <v>1283</v>
      </c>
      <c r="N244" s="130" t="s">
        <v>1283</v>
      </c>
      <c r="O244" s="130">
        <v>26</v>
      </c>
    </row>
    <row r="245" spans="1:15" s="137" customFormat="1" ht="31.5" x14ac:dyDescent="0.25">
      <c r="A245" s="263"/>
      <c r="B245" s="131">
        <v>715002</v>
      </c>
      <c r="C245" s="257" t="s">
        <v>1293</v>
      </c>
      <c r="D245" s="131"/>
      <c r="E245" s="263"/>
      <c r="F245" s="263"/>
      <c r="G245" s="264"/>
      <c r="H245" s="263"/>
      <c r="I245" s="136"/>
      <c r="J245" s="130" t="s">
        <v>1283</v>
      </c>
      <c r="K245" s="130" t="s">
        <v>1283</v>
      </c>
      <c r="L245" s="130" t="s">
        <v>1283</v>
      </c>
      <c r="M245" s="130" t="s">
        <v>1283</v>
      </c>
      <c r="N245" s="130" t="s">
        <v>1283</v>
      </c>
      <c r="O245" s="130" t="s">
        <v>1283</v>
      </c>
    </row>
    <row r="246" spans="1:15" s="137" customFormat="1" ht="15.75" x14ac:dyDescent="0.25">
      <c r="A246" s="263"/>
      <c r="B246" s="131"/>
      <c r="C246" s="257"/>
      <c r="D246" s="131" t="s">
        <v>19</v>
      </c>
      <c r="E246" s="263"/>
      <c r="F246" s="263"/>
      <c r="G246" s="264"/>
      <c r="H246" s="263"/>
      <c r="I246" s="136" t="s">
        <v>20</v>
      </c>
      <c r="J246" s="130">
        <v>5727</v>
      </c>
      <c r="K246" s="130" t="s">
        <v>1283</v>
      </c>
      <c r="L246" s="130" t="s">
        <v>1283</v>
      </c>
      <c r="M246" s="130" t="s">
        <v>1283</v>
      </c>
      <c r="N246" s="130" t="s">
        <v>1283</v>
      </c>
      <c r="O246" s="130" t="s">
        <v>1283</v>
      </c>
    </row>
    <row r="247" spans="1:15" s="137" customFormat="1" ht="31.5" x14ac:dyDescent="0.25">
      <c r="A247" s="263"/>
      <c r="B247" s="131"/>
      <c r="C247" s="263"/>
      <c r="D247" s="131" t="s">
        <v>21</v>
      </c>
      <c r="E247" s="263"/>
      <c r="F247" s="263"/>
      <c r="G247" s="264"/>
      <c r="H247" s="263"/>
      <c r="I247" s="136" t="s">
        <v>22</v>
      </c>
      <c r="J247" s="130">
        <v>888</v>
      </c>
      <c r="K247" s="130" t="s">
        <v>1283</v>
      </c>
      <c r="L247" s="130" t="s">
        <v>1283</v>
      </c>
      <c r="M247" s="130" t="s">
        <v>1283</v>
      </c>
      <c r="N247" s="130" t="s">
        <v>1283</v>
      </c>
      <c r="O247" s="130" t="s">
        <v>1283</v>
      </c>
    </row>
    <row r="248" spans="1:15" s="137" customFormat="1" ht="15.75" x14ac:dyDescent="0.25">
      <c r="A248" s="263"/>
      <c r="B248" s="131"/>
      <c r="C248" s="263"/>
      <c r="D248" s="131" t="s">
        <v>915</v>
      </c>
      <c r="E248" s="263"/>
      <c r="F248" s="263"/>
      <c r="G248" s="264"/>
      <c r="H248" s="263"/>
      <c r="I248" s="136" t="s">
        <v>913</v>
      </c>
      <c r="J248" s="130" t="s">
        <v>1283</v>
      </c>
      <c r="K248" s="130" t="s">
        <v>1283</v>
      </c>
      <c r="L248" s="130" t="s">
        <v>1283</v>
      </c>
      <c r="M248" s="130" t="s">
        <v>1283</v>
      </c>
      <c r="N248" s="130" t="s">
        <v>1283</v>
      </c>
      <c r="O248" s="130">
        <v>6615</v>
      </c>
    </row>
    <row r="249" spans="1:15" s="137" customFormat="1" ht="31.5" x14ac:dyDescent="0.25">
      <c r="A249" s="263"/>
      <c r="B249" s="131">
        <v>715102</v>
      </c>
      <c r="C249" s="257" t="s">
        <v>1107</v>
      </c>
      <c r="D249" s="131"/>
      <c r="E249" s="263"/>
      <c r="F249" s="263"/>
      <c r="G249" s="264"/>
      <c r="H249" s="263"/>
      <c r="I249" s="136"/>
      <c r="J249" s="130" t="s">
        <v>1283</v>
      </c>
      <c r="K249" s="130" t="s">
        <v>1283</v>
      </c>
      <c r="L249" s="130" t="s">
        <v>1283</v>
      </c>
      <c r="M249" s="130" t="s">
        <v>1283</v>
      </c>
      <c r="N249" s="130" t="s">
        <v>1283</v>
      </c>
      <c r="O249" s="130" t="s">
        <v>1283</v>
      </c>
    </row>
    <row r="250" spans="1:15" s="137" customFormat="1" ht="15.75" x14ac:dyDescent="0.25">
      <c r="A250" s="263"/>
      <c r="B250" s="131"/>
      <c r="C250" s="257"/>
      <c r="D250" s="131" t="s">
        <v>19</v>
      </c>
      <c r="E250" s="263"/>
      <c r="F250" s="263"/>
      <c r="G250" s="264"/>
      <c r="H250" s="263"/>
      <c r="I250" s="136" t="s">
        <v>20</v>
      </c>
      <c r="J250" s="130">
        <v>15458</v>
      </c>
      <c r="K250" s="130" t="s">
        <v>1283</v>
      </c>
      <c r="L250" s="130" t="s">
        <v>1283</v>
      </c>
      <c r="M250" s="130" t="s">
        <v>1283</v>
      </c>
      <c r="N250" s="130" t="s">
        <v>1283</v>
      </c>
      <c r="O250" s="130" t="s">
        <v>1283</v>
      </c>
    </row>
    <row r="251" spans="1:15" s="137" customFormat="1" ht="31.5" x14ac:dyDescent="0.25">
      <c r="A251" s="263"/>
      <c r="B251" s="131"/>
      <c r="C251" s="263"/>
      <c r="D251" s="131" t="s">
        <v>21</v>
      </c>
      <c r="E251" s="263"/>
      <c r="F251" s="263"/>
      <c r="G251" s="264"/>
      <c r="H251" s="263"/>
      <c r="I251" s="136" t="s">
        <v>22</v>
      </c>
      <c r="J251" s="130">
        <v>2396</v>
      </c>
      <c r="K251" s="130" t="s">
        <v>1283</v>
      </c>
      <c r="L251" s="130" t="s">
        <v>1283</v>
      </c>
      <c r="M251" s="130" t="s">
        <v>1283</v>
      </c>
      <c r="N251" s="130" t="s">
        <v>1283</v>
      </c>
      <c r="O251" s="130" t="s">
        <v>1283</v>
      </c>
    </row>
    <row r="252" spans="1:15" s="137" customFormat="1" ht="15.75" x14ac:dyDescent="0.25">
      <c r="A252" s="263"/>
      <c r="B252" s="131"/>
      <c r="C252" s="263"/>
      <c r="D252" s="131" t="s">
        <v>915</v>
      </c>
      <c r="E252" s="263"/>
      <c r="F252" s="263"/>
      <c r="G252" s="264"/>
      <c r="H252" s="263"/>
      <c r="I252" s="136" t="s">
        <v>913</v>
      </c>
      <c r="J252" s="130" t="s">
        <v>1283</v>
      </c>
      <c r="K252" s="130" t="s">
        <v>1283</v>
      </c>
      <c r="L252" s="130" t="s">
        <v>1283</v>
      </c>
      <c r="M252" s="130" t="s">
        <v>1283</v>
      </c>
      <c r="N252" s="130" t="s">
        <v>1283</v>
      </c>
      <c r="O252" s="130">
        <v>17854</v>
      </c>
    </row>
    <row r="253" spans="1:15" s="137" customFormat="1" ht="31.5" x14ac:dyDescent="0.25">
      <c r="A253" s="263"/>
      <c r="B253" s="131">
        <v>715302</v>
      </c>
      <c r="C253" s="257" t="s">
        <v>1294</v>
      </c>
      <c r="D253" s="131"/>
      <c r="E253" s="263"/>
      <c r="F253" s="263"/>
      <c r="G253" s="264"/>
      <c r="H253" s="263"/>
      <c r="I253" s="136"/>
      <c r="J253" s="130" t="s">
        <v>1283</v>
      </c>
      <c r="K253" s="130" t="s">
        <v>1283</v>
      </c>
      <c r="L253" s="130" t="s">
        <v>1283</v>
      </c>
      <c r="M253" s="130" t="s">
        <v>1283</v>
      </c>
      <c r="N253" s="130" t="s">
        <v>1283</v>
      </c>
      <c r="O253" s="130" t="s">
        <v>1283</v>
      </c>
    </row>
    <row r="254" spans="1:15" s="137" customFormat="1" ht="15.75" x14ac:dyDescent="0.25">
      <c r="A254" s="263"/>
      <c r="B254" s="131"/>
      <c r="C254" s="257"/>
      <c r="D254" s="131" t="s">
        <v>19</v>
      </c>
      <c r="E254" s="263"/>
      <c r="F254" s="263"/>
      <c r="G254" s="264"/>
      <c r="H254" s="263"/>
      <c r="I254" s="136" t="s">
        <v>20</v>
      </c>
      <c r="J254" s="130">
        <v>2258</v>
      </c>
      <c r="K254" s="130" t="s">
        <v>1283</v>
      </c>
      <c r="L254" s="130" t="s">
        <v>1283</v>
      </c>
      <c r="M254" s="130" t="s">
        <v>1283</v>
      </c>
      <c r="N254" s="130" t="s">
        <v>1283</v>
      </c>
      <c r="O254" s="130" t="s">
        <v>1283</v>
      </c>
    </row>
    <row r="255" spans="1:15" s="137" customFormat="1" ht="31.5" x14ac:dyDescent="0.25">
      <c r="A255" s="263"/>
      <c r="B255" s="131"/>
      <c r="C255" s="263"/>
      <c r="D255" s="131" t="s">
        <v>21</v>
      </c>
      <c r="E255" s="263"/>
      <c r="F255" s="263"/>
      <c r="G255" s="264"/>
      <c r="H255" s="263"/>
      <c r="I255" s="136" t="s">
        <v>22</v>
      </c>
      <c r="J255" s="130">
        <v>350</v>
      </c>
      <c r="K255" s="130" t="s">
        <v>1283</v>
      </c>
      <c r="L255" s="130" t="s">
        <v>1283</v>
      </c>
      <c r="M255" s="130" t="s">
        <v>1283</v>
      </c>
      <c r="N255" s="130" t="s">
        <v>1283</v>
      </c>
      <c r="O255" s="130" t="s">
        <v>1283</v>
      </c>
    </row>
    <row r="256" spans="1:15" s="137" customFormat="1" ht="15.75" x14ac:dyDescent="0.25">
      <c r="A256" s="263"/>
      <c r="B256" s="131"/>
      <c r="C256" s="263"/>
      <c r="D256" s="131" t="s">
        <v>915</v>
      </c>
      <c r="E256" s="263"/>
      <c r="F256" s="263"/>
      <c r="G256" s="264"/>
      <c r="H256" s="263"/>
      <c r="I256" s="136" t="s">
        <v>913</v>
      </c>
      <c r="J256" s="130" t="s">
        <v>1283</v>
      </c>
      <c r="K256" s="130" t="s">
        <v>1283</v>
      </c>
      <c r="L256" s="130" t="s">
        <v>1283</v>
      </c>
      <c r="M256" s="130" t="s">
        <v>1283</v>
      </c>
      <c r="N256" s="130" t="s">
        <v>1283</v>
      </c>
      <c r="O256" s="130">
        <v>2608</v>
      </c>
    </row>
    <row r="257" spans="1:15" s="137" customFormat="1" ht="15.75" x14ac:dyDescent="0.25">
      <c r="A257" s="263"/>
      <c r="B257" s="131">
        <v>715402</v>
      </c>
      <c r="C257" s="257" t="s">
        <v>1295</v>
      </c>
      <c r="D257" s="131"/>
      <c r="E257" s="263"/>
      <c r="F257" s="263"/>
      <c r="G257" s="264"/>
      <c r="H257" s="263"/>
      <c r="I257" s="136"/>
      <c r="J257" s="130" t="s">
        <v>1283</v>
      </c>
      <c r="K257" s="130" t="s">
        <v>1283</v>
      </c>
      <c r="L257" s="130" t="s">
        <v>1283</v>
      </c>
      <c r="M257" s="130" t="s">
        <v>1283</v>
      </c>
      <c r="N257" s="130" t="s">
        <v>1283</v>
      </c>
      <c r="O257" s="130" t="s">
        <v>1283</v>
      </c>
    </row>
    <row r="258" spans="1:15" s="137" customFormat="1" ht="15.75" x14ac:dyDescent="0.25">
      <c r="A258" s="263"/>
      <c r="B258" s="131"/>
      <c r="C258" s="257"/>
      <c r="D258" s="131" t="s">
        <v>19</v>
      </c>
      <c r="E258" s="263"/>
      <c r="F258" s="263"/>
      <c r="G258" s="264"/>
      <c r="H258" s="263"/>
      <c r="I258" s="136" t="s">
        <v>20</v>
      </c>
      <c r="J258" s="130">
        <v>27300</v>
      </c>
      <c r="K258" s="130" t="s">
        <v>1283</v>
      </c>
      <c r="L258" s="130" t="s">
        <v>1283</v>
      </c>
      <c r="M258" s="130" t="s">
        <v>1283</v>
      </c>
      <c r="N258" s="130" t="s">
        <v>1283</v>
      </c>
      <c r="O258" s="130" t="s">
        <v>1283</v>
      </c>
    </row>
    <row r="259" spans="1:15" s="137" customFormat="1" ht="31.5" x14ac:dyDescent="0.25">
      <c r="A259" s="263"/>
      <c r="B259" s="131"/>
      <c r="C259" s="263"/>
      <c r="D259" s="131" t="s">
        <v>21</v>
      </c>
      <c r="E259" s="263"/>
      <c r="F259" s="263"/>
      <c r="G259" s="264"/>
      <c r="H259" s="263"/>
      <c r="I259" s="136" t="s">
        <v>22</v>
      </c>
      <c r="J259" s="130">
        <v>4359</v>
      </c>
      <c r="K259" s="130" t="s">
        <v>1283</v>
      </c>
      <c r="L259" s="130" t="s">
        <v>1283</v>
      </c>
      <c r="M259" s="130" t="s">
        <v>1283</v>
      </c>
      <c r="N259" s="130" t="s">
        <v>1283</v>
      </c>
      <c r="O259" s="130" t="s">
        <v>1283</v>
      </c>
    </row>
    <row r="260" spans="1:15" s="137" customFormat="1" ht="15.75" x14ac:dyDescent="0.25">
      <c r="A260" s="263"/>
      <c r="B260" s="131"/>
      <c r="C260" s="263"/>
      <c r="D260" s="131" t="s">
        <v>915</v>
      </c>
      <c r="E260" s="263"/>
      <c r="F260" s="263"/>
      <c r="G260" s="264"/>
      <c r="H260" s="263"/>
      <c r="I260" s="136" t="s">
        <v>913</v>
      </c>
      <c r="J260" s="130" t="s">
        <v>1283</v>
      </c>
      <c r="K260" s="130" t="s">
        <v>1283</v>
      </c>
      <c r="L260" s="130" t="s">
        <v>1283</v>
      </c>
      <c r="M260" s="130" t="s">
        <v>1283</v>
      </c>
      <c r="N260" s="130" t="s">
        <v>1283</v>
      </c>
      <c r="O260" s="130">
        <v>31659</v>
      </c>
    </row>
    <row r="261" spans="1:15" s="137" customFormat="1" ht="31.5" x14ac:dyDescent="0.25">
      <c r="A261" s="263"/>
      <c r="B261" s="131">
        <v>715502</v>
      </c>
      <c r="C261" s="257" t="s">
        <v>1287</v>
      </c>
      <c r="D261" s="131"/>
      <c r="E261" s="263"/>
      <c r="F261" s="263"/>
      <c r="G261" s="264"/>
      <c r="H261" s="263"/>
      <c r="I261" s="136"/>
      <c r="J261" s="130" t="s">
        <v>1283</v>
      </c>
      <c r="K261" s="130" t="s">
        <v>1283</v>
      </c>
      <c r="L261" s="130" t="s">
        <v>1283</v>
      </c>
      <c r="M261" s="130" t="s">
        <v>1283</v>
      </c>
      <c r="N261" s="130" t="s">
        <v>1283</v>
      </c>
      <c r="O261" s="130" t="s">
        <v>1283</v>
      </c>
    </row>
    <row r="262" spans="1:15" s="137" customFormat="1" ht="15.75" x14ac:dyDescent="0.25">
      <c r="A262" s="263"/>
      <c r="B262" s="131"/>
      <c r="C262" s="257"/>
      <c r="D262" s="131" t="s">
        <v>19</v>
      </c>
      <c r="E262" s="263"/>
      <c r="F262" s="263"/>
      <c r="G262" s="264"/>
      <c r="H262" s="263"/>
      <c r="I262" s="136" t="s">
        <v>20</v>
      </c>
      <c r="J262" s="130">
        <v>5503</v>
      </c>
      <c r="K262" s="130" t="s">
        <v>1283</v>
      </c>
      <c r="L262" s="130" t="s">
        <v>1283</v>
      </c>
      <c r="M262" s="130" t="s">
        <v>1283</v>
      </c>
      <c r="N262" s="130" t="s">
        <v>1283</v>
      </c>
      <c r="O262" s="130" t="s">
        <v>1283</v>
      </c>
    </row>
    <row r="263" spans="1:15" s="137" customFormat="1" ht="31.5" x14ac:dyDescent="0.25">
      <c r="A263" s="263"/>
      <c r="B263" s="131"/>
      <c r="C263" s="263"/>
      <c r="D263" s="131" t="s">
        <v>21</v>
      </c>
      <c r="E263" s="263"/>
      <c r="F263" s="263"/>
      <c r="G263" s="264"/>
      <c r="H263" s="263"/>
      <c r="I263" s="136" t="s">
        <v>22</v>
      </c>
      <c r="J263" s="130">
        <v>853</v>
      </c>
      <c r="K263" s="130" t="s">
        <v>1283</v>
      </c>
      <c r="L263" s="130" t="s">
        <v>1283</v>
      </c>
      <c r="M263" s="130" t="s">
        <v>1283</v>
      </c>
      <c r="N263" s="130" t="s">
        <v>1283</v>
      </c>
      <c r="O263" s="130" t="s">
        <v>1283</v>
      </c>
    </row>
    <row r="264" spans="1:15" s="137" customFormat="1" ht="15.75" x14ac:dyDescent="0.25">
      <c r="A264" s="266"/>
      <c r="B264" s="192"/>
      <c r="C264" s="266"/>
      <c r="D264" s="192" t="s">
        <v>915</v>
      </c>
      <c r="E264" s="266"/>
      <c r="F264" s="266"/>
      <c r="G264" s="268"/>
      <c r="H264" s="266"/>
      <c r="I264" s="195" t="s">
        <v>913</v>
      </c>
      <c r="J264" s="220" t="s">
        <v>1283</v>
      </c>
      <c r="K264" s="220" t="s">
        <v>1283</v>
      </c>
      <c r="L264" s="220" t="s">
        <v>1283</v>
      </c>
      <c r="M264" s="220" t="s">
        <v>1283</v>
      </c>
      <c r="N264" s="220" t="s">
        <v>1283</v>
      </c>
      <c r="O264" s="220">
        <v>6356</v>
      </c>
    </row>
    <row r="265" spans="1:15" s="137" customFormat="1" ht="31.5" x14ac:dyDescent="0.25">
      <c r="A265" s="263"/>
      <c r="B265" s="131">
        <v>715602</v>
      </c>
      <c r="C265" s="257" t="s">
        <v>1296</v>
      </c>
      <c r="D265" s="131"/>
      <c r="E265" s="263"/>
      <c r="F265" s="263"/>
      <c r="G265" s="264"/>
      <c r="H265" s="263"/>
      <c r="I265" s="136"/>
      <c r="J265" s="130" t="s">
        <v>1283</v>
      </c>
      <c r="K265" s="130" t="s">
        <v>1283</v>
      </c>
      <c r="L265" s="130" t="s">
        <v>1283</v>
      </c>
      <c r="M265" s="130" t="s">
        <v>1283</v>
      </c>
      <c r="N265" s="130" t="s">
        <v>1283</v>
      </c>
      <c r="O265" s="130" t="s">
        <v>1283</v>
      </c>
    </row>
    <row r="266" spans="1:15" s="137" customFormat="1" ht="15.75" x14ac:dyDescent="0.25">
      <c r="A266" s="263"/>
      <c r="B266" s="131"/>
      <c r="C266" s="257"/>
      <c r="D266" s="131" t="s">
        <v>19</v>
      </c>
      <c r="E266" s="263"/>
      <c r="F266" s="263"/>
      <c r="G266" s="264"/>
      <c r="H266" s="263"/>
      <c r="I266" s="136" t="s">
        <v>20</v>
      </c>
      <c r="J266" s="130">
        <v>3272</v>
      </c>
      <c r="K266" s="130" t="s">
        <v>1283</v>
      </c>
      <c r="L266" s="130" t="s">
        <v>1283</v>
      </c>
      <c r="M266" s="130" t="s">
        <v>1283</v>
      </c>
      <c r="N266" s="130" t="s">
        <v>1283</v>
      </c>
      <c r="O266" s="130" t="s">
        <v>1283</v>
      </c>
    </row>
    <row r="267" spans="1:15" s="137" customFormat="1" ht="31.5" x14ac:dyDescent="0.25">
      <c r="A267" s="263"/>
      <c r="B267" s="131"/>
      <c r="C267" s="263"/>
      <c r="D267" s="131" t="s">
        <v>21</v>
      </c>
      <c r="E267" s="263"/>
      <c r="F267" s="263"/>
      <c r="G267" s="264"/>
      <c r="H267" s="263"/>
      <c r="I267" s="136" t="s">
        <v>22</v>
      </c>
      <c r="J267" s="130">
        <v>507</v>
      </c>
      <c r="K267" s="130" t="s">
        <v>1283</v>
      </c>
      <c r="L267" s="130" t="s">
        <v>1283</v>
      </c>
      <c r="M267" s="130" t="s">
        <v>1283</v>
      </c>
      <c r="N267" s="130" t="s">
        <v>1283</v>
      </c>
      <c r="O267" s="130" t="s">
        <v>1283</v>
      </c>
    </row>
    <row r="268" spans="1:15" s="137" customFormat="1" ht="15.75" x14ac:dyDescent="0.25">
      <c r="A268" s="263"/>
      <c r="B268" s="131"/>
      <c r="C268" s="263"/>
      <c r="D268" s="131" t="s">
        <v>915</v>
      </c>
      <c r="E268" s="263"/>
      <c r="F268" s="263"/>
      <c r="G268" s="264"/>
      <c r="H268" s="263"/>
      <c r="I268" s="136" t="s">
        <v>913</v>
      </c>
      <c r="J268" s="130" t="s">
        <v>1283</v>
      </c>
      <c r="K268" s="130" t="s">
        <v>1283</v>
      </c>
      <c r="L268" s="130" t="s">
        <v>1283</v>
      </c>
      <c r="M268" s="130" t="s">
        <v>1283</v>
      </c>
      <c r="N268" s="130" t="s">
        <v>1283</v>
      </c>
      <c r="O268" s="130">
        <v>3779</v>
      </c>
    </row>
    <row r="269" spans="1:15" s="137" customFormat="1" ht="15.75" x14ac:dyDescent="0.25">
      <c r="A269" s="263"/>
      <c r="B269" s="131">
        <v>715702</v>
      </c>
      <c r="C269" s="264" t="s">
        <v>1477</v>
      </c>
      <c r="D269" s="131"/>
      <c r="E269" s="263"/>
      <c r="F269" s="263"/>
      <c r="G269" s="264"/>
      <c r="H269" s="263"/>
      <c r="I269" s="136"/>
      <c r="J269" s="130" t="s">
        <v>1283</v>
      </c>
      <c r="K269" s="130" t="s">
        <v>1283</v>
      </c>
      <c r="L269" s="130" t="s">
        <v>1283</v>
      </c>
      <c r="M269" s="130" t="s">
        <v>1283</v>
      </c>
      <c r="N269" s="130" t="s">
        <v>1283</v>
      </c>
      <c r="O269" s="130" t="s">
        <v>1283</v>
      </c>
    </row>
    <row r="270" spans="1:15" s="137" customFormat="1" ht="15.75" x14ac:dyDescent="0.25">
      <c r="A270" s="263"/>
      <c r="B270" s="131"/>
      <c r="C270" s="263"/>
      <c r="D270" s="131" t="s">
        <v>19</v>
      </c>
      <c r="E270" s="263"/>
      <c r="F270" s="263"/>
      <c r="G270" s="264"/>
      <c r="H270" s="263"/>
      <c r="I270" s="136" t="s">
        <v>20</v>
      </c>
      <c r="J270" s="130">
        <v>3087</v>
      </c>
      <c r="K270" s="130" t="s">
        <v>1283</v>
      </c>
      <c r="L270" s="130" t="s">
        <v>1283</v>
      </c>
      <c r="M270" s="130" t="s">
        <v>1283</v>
      </c>
      <c r="N270" s="130" t="s">
        <v>1283</v>
      </c>
      <c r="O270" s="130" t="s">
        <v>1283</v>
      </c>
    </row>
    <row r="271" spans="1:15" s="137" customFormat="1" ht="31.5" x14ac:dyDescent="0.25">
      <c r="A271" s="263"/>
      <c r="B271" s="131"/>
      <c r="C271" s="263"/>
      <c r="D271" s="131" t="s">
        <v>21</v>
      </c>
      <c r="E271" s="263"/>
      <c r="F271" s="263"/>
      <c r="G271" s="264"/>
      <c r="H271" s="263"/>
      <c r="I271" s="136" t="s">
        <v>22</v>
      </c>
      <c r="J271" s="130">
        <v>479</v>
      </c>
      <c r="K271" s="130" t="s">
        <v>1283</v>
      </c>
      <c r="L271" s="130" t="s">
        <v>1283</v>
      </c>
      <c r="M271" s="130" t="s">
        <v>1283</v>
      </c>
      <c r="N271" s="130" t="s">
        <v>1283</v>
      </c>
      <c r="O271" s="130" t="s">
        <v>1283</v>
      </c>
    </row>
    <row r="272" spans="1:15" s="137" customFormat="1" ht="15.75" x14ac:dyDescent="0.25">
      <c r="A272" s="263"/>
      <c r="B272" s="131"/>
      <c r="C272" s="263"/>
      <c r="D272" s="131" t="s">
        <v>915</v>
      </c>
      <c r="E272" s="263"/>
      <c r="F272" s="263"/>
      <c r="G272" s="264"/>
      <c r="H272" s="263"/>
      <c r="I272" s="136" t="s">
        <v>913</v>
      </c>
      <c r="J272" s="130" t="s">
        <v>1283</v>
      </c>
      <c r="K272" s="130" t="s">
        <v>1283</v>
      </c>
      <c r="L272" s="130" t="s">
        <v>1283</v>
      </c>
      <c r="M272" s="130" t="s">
        <v>1283</v>
      </c>
      <c r="N272" s="130" t="s">
        <v>1283</v>
      </c>
      <c r="O272" s="130">
        <v>3566</v>
      </c>
    </row>
    <row r="273" spans="1:15" s="137" customFormat="1" ht="15.75" x14ac:dyDescent="0.25">
      <c r="A273" s="263"/>
      <c r="B273" s="131">
        <v>740302</v>
      </c>
      <c r="C273" s="264" t="s">
        <v>503</v>
      </c>
      <c r="D273" s="131"/>
      <c r="E273" s="263"/>
      <c r="F273" s="263"/>
      <c r="G273" s="264"/>
      <c r="H273" s="263"/>
      <c r="I273" s="136"/>
      <c r="J273" s="130" t="s">
        <v>1283</v>
      </c>
      <c r="K273" s="130" t="s">
        <v>1283</v>
      </c>
      <c r="L273" s="130" t="s">
        <v>1283</v>
      </c>
      <c r="M273" s="130" t="s">
        <v>1283</v>
      </c>
      <c r="N273" s="130" t="s">
        <v>1283</v>
      </c>
      <c r="O273" s="130" t="s">
        <v>1283</v>
      </c>
    </row>
    <row r="274" spans="1:15" s="137" customFormat="1" ht="15.75" x14ac:dyDescent="0.25">
      <c r="A274" s="263"/>
      <c r="B274" s="131"/>
      <c r="C274" s="263"/>
      <c r="D274" s="131" t="s">
        <v>28</v>
      </c>
      <c r="E274" s="100" t="s">
        <v>409</v>
      </c>
      <c r="F274" s="100"/>
      <c r="G274" s="100" t="s">
        <v>215</v>
      </c>
      <c r="H274" s="125" t="s">
        <v>504</v>
      </c>
      <c r="I274" s="136" t="s">
        <v>370</v>
      </c>
      <c r="J274" s="130" t="s">
        <v>1283</v>
      </c>
      <c r="K274" s="130" t="s">
        <v>1283</v>
      </c>
      <c r="L274" s="130">
        <v>15000</v>
      </c>
      <c r="M274" s="130" t="s">
        <v>1283</v>
      </c>
      <c r="N274" s="130" t="s">
        <v>1283</v>
      </c>
      <c r="O274" s="130" t="s">
        <v>1283</v>
      </c>
    </row>
    <row r="275" spans="1:15" s="137" customFormat="1" ht="15.75" x14ac:dyDescent="0.25">
      <c r="A275" s="263"/>
      <c r="B275" s="131"/>
      <c r="C275" s="263"/>
      <c r="D275" s="131"/>
      <c r="E275" s="100" t="s">
        <v>409</v>
      </c>
      <c r="F275" s="100"/>
      <c r="G275" s="100" t="s">
        <v>158</v>
      </c>
      <c r="H275" s="125" t="s">
        <v>1051</v>
      </c>
      <c r="I275" s="136"/>
      <c r="J275" s="130" t="s">
        <v>1283</v>
      </c>
      <c r="K275" s="130" t="s">
        <v>1283</v>
      </c>
      <c r="L275" s="130" t="s">
        <v>1283</v>
      </c>
      <c r="M275" s="130" t="s">
        <v>1283</v>
      </c>
      <c r="N275" s="130" t="s">
        <v>1283</v>
      </c>
      <c r="O275" s="130" t="s">
        <v>1283</v>
      </c>
    </row>
    <row r="276" spans="1:15" s="137" customFormat="1" ht="31.5" x14ac:dyDescent="0.25">
      <c r="A276" s="263"/>
      <c r="B276" s="131"/>
      <c r="C276" s="263"/>
      <c r="D276" s="131" t="s">
        <v>28</v>
      </c>
      <c r="E276" s="100" t="s">
        <v>409</v>
      </c>
      <c r="F276" s="100"/>
      <c r="G276" s="100" t="s">
        <v>216</v>
      </c>
      <c r="H276" s="125" t="s">
        <v>217</v>
      </c>
      <c r="I276" s="136" t="s">
        <v>370</v>
      </c>
      <c r="J276" s="130" t="s">
        <v>1283</v>
      </c>
      <c r="K276" s="130" t="s">
        <v>1283</v>
      </c>
      <c r="L276" s="130">
        <v>14</v>
      </c>
      <c r="M276" s="130" t="s">
        <v>1283</v>
      </c>
      <c r="N276" s="130" t="s">
        <v>1283</v>
      </c>
      <c r="O276" s="130" t="s">
        <v>1283</v>
      </c>
    </row>
    <row r="277" spans="1:15" s="137" customFormat="1" ht="31.5" x14ac:dyDescent="0.25">
      <c r="A277" s="263"/>
      <c r="B277" s="131"/>
      <c r="C277" s="263"/>
      <c r="D277" s="131"/>
      <c r="E277" s="100" t="s">
        <v>409</v>
      </c>
      <c r="F277" s="100"/>
      <c r="G277" s="100" t="s">
        <v>162</v>
      </c>
      <c r="H277" s="125" t="s">
        <v>1052</v>
      </c>
      <c r="I277" s="136"/>
      <c r="J277" s="130" t="s">
        <v>1283</v>
      </c>
      <c r="K277" s="130" t="s">
        <v>1283</v>
      </c>
      <c r="L277" s="130" t="s">
        <v>1283</v>
      </c>
      <c r="M277" s="130" t="s">
        <v>1283</v>
      </c>
      <c r="N277" s="130" t="s">
        <v>1283</v>
      </c>
      <c r="O277" s="130" t="s">
        <v>1283</v>
      </c>
    </row>
    <row r="278" spans="1:15" s="137" customFormat="1" ht="31.5" x14ac:dyDescent="0.25">
      <c r="A278" s="263"/>
      <c r="B278" s="131"/>
      <c r="C278" s="263"/>
      <c r="D278" s="131"/>
      <c r="E278" s="100" t="s">
        <v>409</v>
      </c>
      <c r="F278" s="100"/>
      <c r="G278" s="100" t="s">
        <v>218</v>
      </c>
      <c r="H278" s="125" t="s">
        <v>505</v>
      </c>
      <c r="I278" s="136"/>
      <c r="J278" s="130" t="s">
        <v>1283</v>
      </c>
      <c r="K278" s="130" t="s">
        <v>1283</v>
      </c>
      <c r="L278" s="130" t="s">
        <v>1283</v>
      </c>
      <c r="M278" s="130" t="s">
        <v>1283</v>
      </c>
      <c r="N278" s="130" t="s">
        <v>1283</v>
      </c>
      <c r="O278" s="130" t="s">
        <v>1283</v>
      </c>
    </row>
    <row r="279" spans="1:15" s="137" customFormat="1" ht="15.75" x14ac:dyDescent="0.25">
      <c r="A279" s="263"/>
      <c r="B279" s="131"/>
      <c r="C279" s="263"/>
      <c r="D279" s="131" t="s">
        <v>23</v>
      </c>
      <c r="E279" s="100"/>
      <c r="F279" s="100"/>
      <c r="G279" s="100"/>
      <c r="H279" s="125"/>
      <c r="I279" s="136" t="s">
        <v>24</v>
      </c>
      <c r="J279" s="130" t="s">
        <v>1283</v>
      </c>
      <c r="K279" s="130" t="s">
        <v>1283</v>
      </c>
      <c r="L279" s="130" t="s">
        <v>1283</v>
      </c>
      <c r="M279" s="130" t="s">
        <v>1283</v>
      </c>
      <c r="N279" s="130" t="s">
        <v>1283</v>
      </c>
      <c r="O279" s="130" t="s">
        <v>1283</v>
      </c>
    </row>
    <row r="280" spans="1:15" s="137" customFormat="1" ht="15.75" x14ac:dyDescent="0.25">
      <c r="A280" s="263"/>
      <c r="B280" s="131"/>
      <c r="C280" s="263"/>
      <c r="D280" s="131" t="s">
        <v>28</v>
      </c>
      <c r="E280" s="100"/>
      <c r="F280" s="100"/>
      <c r="G280" s="100"/>
      <c r="H280" s="125"/>
      <c r="I280" s="136" t="s">
        <v>370</v>
      </c>
      <c r="J280" s="130" t="s">
        <v>1283</v>
      </c>
      <c r="K280" s="130" t="s">
        <v>1283</v>
      </c>
      <c r="L280" s="130">
        <v>16707</v>
      </c>
      <c r="M280" s="130" t="s">
        <v>1283</v>
      </c>
      <c r="N280" s="130" t="s">
        <v>1283</v>
      </c>
      <c r="O280" s="130" t="s">
        <v>1283</v>
      </c>
    </row>
    <row r="281" spans="1:15" s="137" customFormat="1" ht="47.25" x14ac:dyDescent="0.25">
      <c r="A281" s="263"/>
      <c r="B281" s="131"/>
      <c r="C281" s="263"/>
      <c r="D281" s="131" t="s">
        <v>28</v>
      </c>
      <c r="E281" s="100" t="s">
        <v>409</v>
      </c>
      <c r="F281" s="100"/>
      <c r="G281" s="100" t="s">
        <v>220</v>
      </c>
      <c r="H281" s="125" t="s">
        <v>506</v>
      </c>
      <c r="I281" s="136" t="s">
        <v>370</v>
      </c>
      <c r="J281" s="130" t="s">
        <v>1283</v>
      </c>
      <c r="K281" s="130" t="s">
        <v>1283</v>
      </c>
      <c r="L281" s="130">
        <v>7730</v>
      </c>
      <c r="M281" s="130" t="s">
        <v>1283</v>
      </c>
      <c r="N281" s="130" t="s">
        <v>1283</v>
      </c>
      <c r="O281" s="130" t="s">
        <v>1283</v>
      </c>
    </row>
    <row r="282" spans="1:15" s="137" customFormat="1" ht="15.75" x14ac:dyDescent="0.25">
      <c r="A282" s="263"/>
      <c r="B282" s="131"/>
      <c r="C282" s="263"/>
      <c r="D282" s="131" t="s">
        <v>28</v>
      </c>
      <c r="E282" s="100" t="s">
        <v>409</v>
      </c>
      <c r="F282" s="100"/>
      <c r="G282" s="100" t="s">
        <v>221</v>
      </c>
      <c r="H282" s="125" t="s">
        <v>507</v>
      </c>
      <c r="I282" s="136" t="s">
        <v>370</v>
      </c>
      <c r="J282" s="130" t="s">
        <v>1283</v>
      </c>
      <c r="K282" s="130" t="s">
        <v>1283</v>
      </c>
      <c r="L282" s="130">
        <v>15247</v>
      </c>
      <c r="M282" s="130" t="s">
        <v>1283</v>
      </c>
      <c r="N282" s="130" t="s">
        <v>1283</v>
      </c>
      <c r="O282" s="130" t="s">
        <v>1283</v>
      </c>
    </row>
    <row r="283" spans="1:15" s="137" customFormat="1" ht="31.5" x14ac:dyDescent="0.25">
      <c r="A283" s="263"/>
      <c r="B283" s="131"/>
      <c r="C283" s="263"/>
      <c r="D283" s="131" t="s">
        <v>28</v>
      </c>
      <c r="E283" s="100" t="s">
        <v>409</v>
      </c>
      <c r="F283" s="100"/>
      <c r="G283" s="100" t="s">
        <v>222</v>
      </c>
      <c r="H283" s="125" t="s">
        <v>508</v>
      </c>
      <c r="I283" s="136" t="s">
        <v>370</v>
      </c>
      <c r="J283" s="130" t="s">
        <v>1283</v>
      </c>
      <c r="K283" s="130" t="s">
        <v>1283</v>
      </c>
      <c r="L283" s="130">
        <v>8000</v>
      </c>
      <c r="M283" s="130" t="s">
        <v>1283</v>
      </c>
      <c r="N283" s="130" t="s">
        <v>1283</v>
      </c>
      <c r="O283" s="130" t="s">
        <v>1283</v>
      </c>
    </row>
    <row r="284" spans="1:15" s="137" customFormat="1" ht="31.5" x14ac:dyDescent="0.25">
      <c r="A284" s="263"/>
      <c r="B284" s="131"/>
      <c r="C284" s="276"/>
      <c r="D284" s="131" t="s">
        <v>23</v>
      </c>
      <c r="E284" s="100" t="s">
        <v>409</v>
      </c>
      <c r="F284" s="100"/>
      <c r="G284" s="100" t="s">
        <v>87</v>
      </c>
      <c r="H284" s="125" t="s">
        <v>509</v>
      </c>
      <c r="I284" s="136" t="s">
        <v>24</v>
      </c>
      <c r="J284" s="130" t="s">
        <v>1283</v>
      </c>
      <c r="K284" s="130" t="s">
        <v>1283</v>
      </c>
      <c r="L284" s="130" t="s">
        <v>1283</v>
      </c>
      <c r="M284" s="130" t="s">
        <v>1283</v>
      </c>
      <c r="N284" s="130" t="s">
        <v>1283</v>
      </c>
      <c r="O284" s="130" t="s">
        <v>1283</v>
      </c>
    </row>
    <row r="285" spans="1:15" s="137" customFormat="1" ht="47.25" x14ac:dyDescent="0.25">
      <c r="A285" s="263"/>
      <c r="B285" s="131"/>
      <c r="C285" s="276"/>
      <c r="D285" s="131"/>
      <c r="E285" s="100" t="s">
        <v>409</v>
      </c>
      <c r="F285" s="100"/>
      <c r="G285" s="100" t="s">
        <v>1210</v>
      </c>
      <c r="H285" s="125" t="s">
        <v>102</v>
      </c>
      <c r="I285" s="136"/>
      <c r="J285" s="130" t="s">
        <v>1283</v>
      </c>
      <c r="K285" s="130" t="s">
        <v>1283</v>
      </c>
      <c r="L285" s="130" t="s">
        <v>1283</v>
      </c>
      <c r="M285" s="130" t="s">
        <v>1283</v>
      </c>
      <c r="N285" s="130" t="s">
        <v>1283</v>
      </c>
      <c r="O285" s="130" t="s">
        <v>1283</v>
      </c>
    </row>
    <row r="286" spans="1:15" s="137" customFormat="1" ht="15.75" x14ac:dyDescent="0.25">
      <c r="A286" s="263"/>
      <c r="B286" s="131"/>
      <c r="C286" s="276"/>
      <c r="D286" s="131" t="s">
        <v>23</v>
      </c>
      <c r="E286" s="100"/>
      <c r="F286" s="100"/>
      <c r="G286" s="100"/>
      <c r="H286" s="125"/>
      <c r="I286" s="136" t="s">
        <v>24</v>
      </c>
      <c r="J286" s="130">
        <v>940</v>
      </c>
      <c r="K286" s="130" t="s">
        <v>1283</v>
      </c>
      <c r="L286" s="130" t="s">
        <v>1283</v>
      </c>
      <c r="M286" s="130" t="s">
        <v>1283</v>
      </c>
      <c r="N286" s="130" t="s">
        <v>1283</v>
      </c>
      <c r="O286" s="130" t="s">
        <v>1283</v>
      </c>
    </row>
    <row r="287" spans="1:15" s="137" customFormat="1" ht="15.75" x14ac:dyDescent="0.25">
      <c r="A287" s="263"/>
      <c r="B287" s="131"/>
      <c r="C287" s="276"/>
      <c r="D287" s="131" t="s">
        <v>28</v>
      </c>
      <c r="E287" s="100"/>
      <c r="F287" s="100"/>
      <c r="G287" s="100"/>
      <c r="H287" s="125"/>
      <c r="I287" s="136" t="s">
        <v>370</v>
      </c>
      <c r="J287" s="130" t="s">
        <v>1283</v>
      </c>
      <c r="K287" s="130" t="s">
        <v>1283</v>
      </c>
      <c r="L287" s="130">
        <v>3810</v>
      </c>
      <c r="M287" s="130" t="s">
        <v>1283</v>
      </c>
      <c r="N287" s="130" t="s">
        <v>1283</v>
      </c>
      <c r="O287" s="130" t="s">
        <v>1283</v>
      </c>
    </row>
    <row r="288" spans="1:15" s="137" customFormat="1" ht="47.25" x14ac:dyDescent="0.25">
      <c r="A288" s="263"/>
      <c r="B288" s="131"/>
      <c r="C288" s="276"/>
      <c r="D288" s="131" t="s">
        <v>23</v>
      </c>
      <c r="E288" s="100" t="s">
        <v>409</v>
      </c>
      <c r="F288" s="100"/>
      <c r="G288" s="100" t="s">
        <v>101</v>
      </c>
      <c r="H288" s="125" t="s">
        <v>102</v>
      </c>
      <c r="I288" s="136" t="s">
        <v>24</v>
      </c>
      <c r="J288" s="130">
        <v>400</v>
      </c>
      <c r="K288" s="130" t="s">
        <v>1283</v>
      </c>
      <c r="L288" s="130" t="s">
        <v>1283</v>
      </c>
      <c r="M288" s="130" t="s">
        <v>1283</v>
      </c>
      <c r="N288" s="130" t="s">
        <v>1283</v>
      </c>
      <c r="O288" s="130" t="s">
        <v>1283</v>
      </c>
    </row>
    <row r="289" spans="1:15" s="137" customFormat="1" ht="15.75" x14ac:dyDescent="0.25">
      <c r="A289" s="263"/>
      <c r="B289" s="131"/>
      <c r="C289" s="263"/>
      <c r="D289" s="131" t="s">
        <v>28</v>
      </c>
      <c r="E289" s="100" t="s">
        <v>409</v>
      </c>
      <c r="F289" s="100"/>
      <c r="G289" s="100" t="s">
        <v>159</v>
      </c>
      <c r="H289" s="125" t="s">
        <v>510</v>
      </c>
      <c r="I289" s="136" t="s">
        <v>370</v>
      </c>
      <c r="J289" s="130" t="s">
        <v>1283</v>
      </c>
      <c r="K289" s="130" t="s">
        <v>1283</v>
      </c>
      <c r="L289" s="130">
        <v>16906</v>
      </c>
      <c r="M289" s="130" t="s">
        <v>1283</v>
      </c>
      <c r="N289" s="130" t="s">
        <v>1283</v>
      </c>
      <c r="O289" s="130" t="s">
        <v>1283</v>
      </c>
    </row>
    <row r="290" spans="1:15" s="137" customFormat="1" ht="31.5" x14ac:dyDescent="0.25">
      <c r="A290" s="263"/>
      <c r="B290" s="131"/>
      <c r="C290" s="263"/>
      <c r="D290" s="131"/>
      <c r="E290" s="100" t="s">
        <v>409</v>
      </c>
      <c r="F290" s="100"/>
      <c r="G290" s="100" t="s">
        <v>160</v>
      </c>
      <c r="H290" s="125" t="s">
        <v>511</v>
      </c>
      <c r="I290" s="84"/>
      <c r="J290" s="130" t="s">
        <v>1283</v>
      </c>
      <c r="K290" s="130" t="s">
        <v>1283</v>
      </c>
      <c r="L290" s="130" t="s">
        <v>1283</v>
      </c>
      <c r="M290" s="130" t="s">
        <v>1283</v>
      </c>
      <c r="N290" s="130" t="s">
        <v>1283</v>
      </c>
      <c r="O290" s="130" t="s">
        <v>1283</v>
      </c>
    </row>
    <row r="291" spans="1:15" s="137" customFormat="1" ht="15.75" x14ac:dyDescent="0.25">
      <c r="A291" s="278"/>
      <c r="B291" s="131"/>
      <c r="C291" s="263"/>
      <c r="D291" s="131" t="s">
        <v>23</v>
      </c>
      <c r="E291" s="100"/>
      <c r="F291" s="100"/>
      <c r="G291" s="100"/>
      <c r="H291" s="125"/>
      <c r="I291" s="84" t="s">
        <v>24</v>
      </c>
      <c r="J291" s="130">
        <v>1738</v>
      </c>
      <c r="K291" s="130" t="s">
        <v>1283</v>
      </c>
      <c r="L291" s="130" t="s">
        <v>1283</v>
      </c>
      <c r="M291" s="130" t="s">
        <v>1283</v>
      </c>
      <c r="N291" s="130" t="s">
        <v>1283</v>
      </c>
      <c r="O291" s="130" t="s">
        <v>1283</v>
      </c>
    </row>
    <row r="292" spans="1:15" s="137" customFormat="1" ht="15.75" x14ac:dyDescent="0.25">
      <c r="A292" s="278"/>
      <c r="B292" s="131"/>
      <c r="C292" s="263"/>
      <c r="D292" s="131" t="s">
        <v>28</v>
      </c>
      <c r="E292" s="100"/>
      <c r="F292" s="100"/>
      <c r="G292" s="100"/>
      <c r="H292" s="125"/>
      <c r="I292" s="84" t="s">
        <v>370</v>
      </c>
      <c r="J292" s="130" t="s">
        <v>1283</v>
      </c>
      <c r="K292" s="130" t="s">
        <v>1283</v>
      </c>
      <c r="L292" s="130">
        <v>5009</v>
      </c>
      <c r="M292" s="130" t="s">
        <v>1283</v>
      </c>
      <c r="N292" s="130" t="s">
        <v>1283</v>
      </c>
      <c r="O292" s="130" t="s">
        <v>1283</v>
      </c>
    </row>
    <row r="293" spans="1:15" s="137" customFormat="1" ht="31.5" x14ac:dyDescent="0.25">
      <c r="A293" s="279"/>
      <c r="B293" s="131"/>
      <c r="C293" s="280"/>
      <c r="D293" s="131"/>
      <c r="E293" s="100" t="s">
        <v>409</v>
      </c>
      <c r="F293" s="84"/>
      <c r="G293" s="335" t="s">
        <v>165</v>
      </c>
      <c r="H293" s="125" t="s">
        <v>512</v>
      </c>
      <c r="I293" s="281"/>
      <c r="J293" s="130" t="s">
        <v>1283</v>
      </c>
      <c r="K293" s="130" t="s">
        <v>1283</v>
      </c>
      <c r="L293" s="130" t="s">
        <v>1283</v>
      </c>
      <c r="M293" s="130" t="s">
        <v>1283</v>
      </c>
      <c r="N293" s="130" t="s">
        <v>1283</v>
      </c>
      <c r="O293" s="130" t="s">
        <v>1283</v>
      </c>
    </row>
    <row r="294" spans="1:15" s="137" customFormat="1" ht="15.75" x14ac:dyDescent="0.25">
      <c r="A294" s="263"/>
      <c r="B294" s="131"/>
      <c r="C294" s="276"/>
      <c r="D294" s="131" t="s">
        <v>23</v>
      </c>
      <c r="E294" s="100"/>
      <c r="F294" s="100"/>
      <c r="G294" s="100"/>
      <c r="H294" s="125"/>
      <c r="I294" s="84" t="s">
        <v>24</v>
      </c>
      <c r="J294" s="130" t="s">
        <v>1283</v>
      </c>
      <c r="K294" s="130" t="s">
        <v>1283</v>
      </c>
      <c r="L294" s="130" t="s">
        <v>1283</v>
      </c>
      <c r="M294" s="130" t="s">
        <v>1283</v>
      </c>
      <c r="N294" s="130" t="s">
        <v>1283</v>
      </c>
      <c r="O294" s="130" t="s">
        <v>1283</v>
      </c>
    </row>
    <row r="295" spans="1:15" s="137" customFormat="1" ht="15.75" x14ac:dyDescent="0.25">
      <c r="A295" s="263"/>
      <c r="B295" s="131"/>
      <c r="C295" s="276"/>
      <c r="D295" s="131" t="s">
        <v>28</v>
      </c>
      <c r="E295" s="100"/>
      <c r="F295" s="100"/>
      <c r="G295" s="100"/>
      <c r="H295" s="125"/>
      <c r="I295" s="84" t="s">
        <v>370</v>
      </c>
      <c r="J295" s="130" t="s">
        <v>1283</v>
      </c>
      <c r="K295" s="130" t="s">
        <v>1283</v>
      </c>
      <c r="L295" s="130" t="s">
        <v>1283</v>
      </c>
      <c r="M295" s="130" t="s">
        <v>1283</v>
      </c>
      <c r="N295" s="130" t="s">
        <v>1283</v>
      </c>
      <c r="O295" s="130" t="s">
        <v>1283</v>
      </c>
    </row>
    <row r="296" spans="1:15" s="137" customFormat="1" ht="63" x14ac:dyDescent="0.25">
      <c r="A296" s="263"/>
      <c r="B296" s="131"/>
      <c r="C296" s="263"/>
      <c r="D296" s="131"/>
      <c r="E296" s="131" t="s">
        <v>409</v>
      </c>
      <c r="F296" s="263"/>
      <c r="G296" s="100" t="s">
        <v>1174</v>
      </c>
      <c r="H296" s="125" t="s">
        <v>1175</v>
      </c>
      <c r="I296" s="282"/>
      <c r="J296" s="130" t="s">
        <v>1283</v>
      </c>
      <c r="K296" s="130" t="s">
        <v>1283</v>
      </c>
      <c r="L296" s="130" t="s">
        <v>1283</v>
      </c>
      <c r="M296" s="130" t="s">
        <v>1283</v>
      </c>
      <c r="N296" s="130" t="s">
        <v>1283</v>
      </c>
      <c r="O296" s="130" t="s">
        <v>1283</v>
      </c>
    </row>
    <row r="297" spans="1:15" s="137" customFormat="1" ht="15.75" x14ac:dyDescent="0.25">
      <c r="A297" s="263"/>
      <c r="B297" s="131"/>
      <c r="C297" s="263"/>
      <c r="D297" s="131"/>
      <c r="E297" s="263"/>
      <c r="F297" s="263"/>
      <c r="G297" s="100"/>
      <c r="H297" s="263"/>
      <c r="I297" s="282"/>
      <c r="J297" s="130" t="s">
        <v>1283</v>
      </c>
      <c r="K297" s="130" t="s">
        <v>1283</v>
      </c>
      <c r="L297" s="130" t="s">
        <v>1283</v>
      </c>
      <c r="M297" s="130" t="s">
        <v>1283</v>
      </c>
      <c r="N297" s="130" t="s">
        <v>1283</v>
      </c>
      <c r="O297" s="130" t="s">
        <v>1283</v>
      </c>
    </row>
    <row r="298" spans="1:15" s="137" customFormat="1" ht="15.75" x14ac:dyDescent="0.25">
      <c r="A298" s="263"/>
      <c r="B298" s="131"/>
      <c r="C298" s="263"/>
      <c r="D298" s="131" t="s">
        <v>915</v>
      </c>
      <c r="E298" s="263"/>
      <c r="F298" s="263"/>
      <c r="G298" s="84"/>
      <c r="H298" s="84"/>
      <c r="I298" s="335" t="s">
        <v>913</v>
      </c>
      <c r="J298" s="130" t="s">
        <v>1283</v>
      </c>
      <c r="K298" s="130" t="s">
        <v>1283</v>
      </c>
      <c r="L298" s="130" t="s">
        <v>1283</v>
      </c>
      <c r="M298" s="130" t="s">
        <v>1283</v>
      </c>
      <c r="N298" s="130" t="s">
        <v>1283</v>
      </c>
      <c r="O298" s="130">
        <v>91501</v>
      </c>
    </row>
    <row r="299" spans="1:15" s="137" customFormat="1" ht="15.75" x14ac:dyDescent="0.25">
      <c r="A299" s="266"/>
      <c r="B299" s="192"/>
      <c r="C299" s="266"/>
      <c r="D299" s="192"/>
      <c r="E299" s="266"/>
      <c r="F299" s="266"/>
      <c r="G299" s="138"/>
      <c r="H299" s="266"/>
      <c r="I299" s="306"/>
      <c r="J299" s="220" t="s">
        <v>1283</v>
      </c>
      <c r="K299" s="220" t="s">
        <v>1283</v>
      </c>
      <c r="L299" s="220" t="s">
        <v>1283</v>
      </c>
      <c r="M299" s="220" t="s">
        <v>1283</v>
      </c>
      <c r="N299" s="220" t="s">
        <v>1283</v>
      </c>
      <c r="O299" s="220" t="s">
        <v>1283</v>
      </c>
    </row>
    <row r="300" spans="1:15" s="137" customFormat="1" ht="15.75" x14ac:dyDescent="0.25">
      <c r="A300" s="272" t="s">
        <v>904</v>
      </c>
      <c r="B300" s="131"/>
      <c r="C300" s="167"/>
      <c r="D300" s="131"/>
      <c r="E300" s="263"/>
      <c r="F300" s="264" t="s">
        <v>863</v>
      </c>
      <c r="G300" s="264"/>
      <c r="H300" s="263"/>
      <c r="I300" s="136"/>
      <c r="J300" s="130" t="s">
        <v>1283</v>
      </c>
      <c r="K300" s="130" t="s">
        <v>1283</v>
      </c>
      <c r="L300" s="130" t="s">
        <v>1283</v>
      </c>
      <c r="M300" s="130" t="s">
        <v>1283</v>
      </c>
      <c r="N300" s="130" t="s">
        <v>1283</v>
      </c>
      <c r="O300" s="130" t="s">
        <v>1283</v>
      </c>
    </row>
    <row r="301" spans="1:15" s="137" customFormat="1" ht="15.75" x14ac:dyDescent="0.25">
      <c r="A301" s="263"/>
      <c r="B301" s="131"/>
      <c r="C301" s="257"/>
      <c r="D301" s="131"/>
      <c r="E301" s="263"/>
      <c r="F301" s="264"/>
      <c r="G301" s="264"/>
      <c r="H301" s="264"/>
      <c r="I301" s="84"/>
      <c r="J301" s="130" t="s">
        <v>1283</v>
      </c>
      <c r="K301" s="130" t="s">
        <v>1283</v>
      </c>
      <c r="L301" s="130" t="s">
        <v>1283</v>
      </c>
      <c r="M301" s="130" t="s">
        <v>1283</v>
      </c>
      <c r="N301" s="130" t="s">
        <v>1283</v>
      </c>
      <c r="O301" s="130" t="s">
        <v>1283</v>
      </c>
    </row>
    <row r="302" spans="1:15" s="137" customFormat="1" ht="15.75" x14ac:dyDescent="0.25">
      <c r="A302" s="263"/>
      <c r="B302" s="131">
        <v>712403</v>
      </c>
      <c r="C302" s="257" t="s">
        <v>795</v>
      </c>
      <c r="D302" s="131"/>
      <c r="E302" s="263"/>
      <c r="F302" s="264"/>
      <c r="G302" s="264"/>
      <c r="H302" s="264"/>
      <c r="I302" s="335"/>
      <c r="J302" s="130" t="s">
        <v>1283</v>
      </c>
      <c r="K302" s="130" t="s">
        <v>1283</v>
      </c>
      <c r="L302" s="130" t="s">
        <v>1283</v>
      </c>
      <c r="M302" s="130" t="s">
        <v>1283</v>
      </c>
      <c r="N302" s="130" t="s">
        <v>1283</v>
      </c>
      <c r="O302" s="130" t="s">
        <v>1283</v>
      </c>
    </row>
    <row r="303" spans="1:15" s="137" customFormat="1" ht="15.75" x14ac:dyDescent="0.25">
      <c r="A303" s="263"/>
      <c r="B303" s="131"/>
      <c r="C303" s="257"/>
      <c r="D303" s="131" t="s">
        <v>19</v>
      </c>
      <c r="E303" s="263"/>
      <c r="F303" s="264"/>
      <c r="G303" s="264"/>
      <c r="H303" s="264"/>
      <c r="I303" s="335" t="s">
        <v>20</v>
      </c>
      <c r="J303" s="130">
        <v>791901</v>
      </c>
      <c r="K303" s="130" t="s">
        <v>1283</v>
      </c>
      <c r="L303" s="130" t="s">
        <v>1283</v>
      </c>
      <c r="M303" s="130" t="s">
        <v>1283</v>
      </c>
      <c r="N303" s="130" t="s">
        <v>1283</v>
      </c>
      <c r="O303" s="130" t="s">
        <v>1283</v>
      </c>
    </row>
    <row r="304" spans="1:15" s="137" customFormat="1" ht="31.5" x14ac:dyDescent="0.25">
      <c r="A304" s="263"/>
      <c r="B304" s="131"/>
      <c r="C304" s="257"/>
      <c r="D304" s="131" t="s">
        <v>21</v>
      </c>
      <c r="E304" s="263"/>
      <c r="F304" s="264"/>
      <c r="G304" s="264"/>
      <c r="H304" s="264"/>
      <c r="I304" s="335" t="s">
        <v>22</v>
      </c>
      <c r="J304" s="130">
        <v>129995</v>
      </c>
      <c r="K304" s="130" t="s">
        <v>1283</v>
      </c>
      <c r="L304" s="130" t="s">
        <v>1283</v>
      </c>
      <c r="M304" s="130" t="s">
        <v>1283</v>
      </c>
      <c r="N304" s="130" t="s">
        <v>1283</v>
      </c>
      <c r="O304" s="130" t="s">
        <v>1283</v>
      </c>
    </row>
    <row r="305" spans="1:16" s="137" customFormat="1" ht="15.75" x14ac:dyDescent="0.25">
      <c r="A305" s="263"/>
      <c r="B305" s="131"/>
      <c r="C305" s="257"/>
      <c r="D305" s="131" t="s">
        <v>23</v>
      </c>
      <c r="E305" s="263"/>
      <c r="F305" s="264"/>
      <c r="G305" s="264"/>
      <c r="H305" s="264"/>
      <c r="I305" s="335" t="s">
        <v>24</v>
      </c>
      <c r="J305" s="130">
        <v>279</v>
      </c>
      <c r="K305" s="130" t="s">
        <v>1283</v>
      </c>
      <c r="L305" s="130" t="s">
        <v>1283</v>
      </c>
      <c r="M305" s="130" t="s">
        <v>1283</v>
      </c>
      <c r="N305" s="130" t="s">
        <v>1283</v>
      </c>
      <c r="O305" s="130" t="s">
        <v>1283</v>
      </c>
    </row>
    <row r="306" spans="1:16" s="137" customFormat="1" ht="15.75" x14ac:dyDescent="0.25">
      <c r="A306" s="263"/>
      <c r="B306" s="131"/>
      <c r="C306" s="257"/>
      <c r="D306" s="131" t="s">
        <v>911</v>
      </c>
      <c r="E306" s="263"/>
      <c r="F306" s="264"/>
      <c r="G306" s="264"/>
      <c r="H306" s="264"/>
      <c r="I306" s="335" t="s">
        <v>33</v>
      </c>
      <c r="J306" s="130" t="s">
        <v>1283</v>
      </c>
      <c r="K306" s="130" t="s">
        <v>1283</v>
      </c>
      <c r="L306" s="130" t="s">
        <v>1283</v>
      </c>
      <c r="M306" s="130" t="s">
        <v>1283</v>
      </c>
      <c r="N306" s="130" t="s">
        <v>1283</v>
      </c>
      <c r="O306" s="130">
        <v>28324</v>
      </c>
    </row>
    <row r="307" spans="1:16" s="137" customFormat="1" ht="15.75" x14ac:dyDescent="0.25">
      <c r="A307" s="263"/>
      <c r="B307" s="131"/>
      <c r="C307" s="257"/>
      <c r="D307" s="131" t="s">
        <v>915</v>
      </c>
      <c r="E307" s="263"/>
      <c r="F307" s="264"/>
      <c r="G307" s="264"/>
      <c r="H307" s="264"/>
      <c r="I307" s="335" t="s">
        <v>913</v>
      </c>
      <c r="J307" s="130" t="s">
        <v>1283</v>
      </c>
      <c r="K307" s="130" t="s">
        <v>1283</v>
      </c>
      <c r="L307" s="130" t="s">
        <v>1283</v>
      </c>
      <c r="M307" s="130" t="s">
        <v>1283</v>
      </c>
      <c r="N307" s="130" t="s">
        <v>1283</v>
      </c>
      <c r="O307" s="130">
        <v>893851</v>
      </c>
    </row>
    <row r="308" spans="1:16" s="137" customFormat="1" ht="15.75" x14ac:dyDescent="0.25">
      <c r="A308" s="263"/>
      <c r="B308" s="131">
        <v>712503</v>
      </c>
      <c r="C308" s="264" t="s">
        <v>356</v>
      </c>
      <c r="D308" s="131"/>
      <c r="E308" s="263"/>
      <c r="F308" s="263"/>
      <c r="G308" s="84"/>
      <c r="H308" s="84"/>
      <c r="I308" s="335"/>
      <c r="J308" s="130" t="s">
        <v>1283</v>
      </c>
      <c r="K308" s="130" t="s">
        <v>1283</v>
      </c>
      <c r="L308" s="130" t="s">
        <v>1283</v>
      </c>
      <c r="M308" s="130" t="s">
        <v>1283</v>
      </c>
      <c r="N308" s="130" t="s">
        <v>1283</v>
      </c>
      <c r="O308" s="130" t="s">
        <v>1283</v>
      </c>
    </row>
    <row r="309" spans="1:16" s="137" customFormat="1" ht="15.75" x14ac:dyDescent="0.25">
      <c r="A309" s="263"/>
      <c r="B309" s="131"/>
      <c r="C309" s="263"/>
      <c r="D309" s="131" t="s">
        <v>23</v>
      </c>
      <c r="E309" s="263"/>
      <c r="F309" s="263"/>
      <c r="G309" s="84"/>
      <c r="H309" s="84"/>
      <c r="I309" s="335" t="s">
        <v>24</v>
      </c>
      <c r="J309" s="130">
        <v>27702</v>
      </c>
      <c r="K309" s="130" t="s">
        <v>1283</v>
      </c>
      <c r="L309" s="130" t="s">
        <v>1283</v>
      </c>
      <c r="M309" s="130" t="s">
        <v>1283</v>
      </c>
      <c r="N309" s="130" t="s">
        <v>1283</v>
      </c>
      <c r="O309" s="130" t="s">
        <v>1283</v>
      </c>
    </row>
    <row r="310" spans="1:16" s="137" customFormat="1" ht="15.75" x14ac:dyDescent="0.25">
      <c r="A310" s="263"/>
      <c r="B310" s="131"/>
      <c r="C310" s="263"/>
      <c r="D310" s="131" t="s">
        <v>11</v>
      </c>
      <c r="E310" s="263"/>
      <c r="F310" s="263"/>
      <c r="G310" s="84"/>
      <c r="H310" s="84"/>
      <c r="I310" s="335" t="s">
        <v>12</v>
      </c>
      <c r="J310" s="130" t="s">
        <v>1283</v>
      </c>
      <c r="K310" s="130">
        <v>2000</v>
      </c>
      <c r="L310" s="130" t="s">
        <v>1283</v>
      </c>
      <c r="M310" s="130" t="s">
        <v>1283</v>
      </c>
      <c r="N310" s="130" t="s">
        <v>1283</v>
      </c>
      <c r="O310" s="130" t="s">
        <v>1283</v>
      </c>
    </row>
    <row r="311" spans="1:16" s="137" customFormat="1" ht="15.75" x14ac:dyDescent="0.25">
      <c r="A311" s="263"/>
      <c r="B311" s="131"/>
      <c r="C311" s="263"/>
      <c r="D311" s="131" t="s">
        <v>911</v>
      </c>
      <c r="E311" s="263"/>
      <c r="F311" s="263"/>
      <c r="G311" s="84"/>
      <c r="H311" s="84"/>
      <c r="I311" s="335" t="s">
        <v>33</v>
      </c>
      <c r="J311" s="130" t="s">
        <v>1283</v>
      </c>
      <c r="K311" s="130" t="s">
        <v>1283</v>
      </c>
      <c r="L311" s="130" t="s">
        <v>1283</v>
      </c>
      <c r="M311" s="130" t="s">
        <v>1283</v>
      </c>
      <c r="N311" s="130" t="s">
        <v>1283</v>
      </c>
      <c r="O311" s="130">
        <v>3765</v>
      </c>
    </row>
    <row r="312" spans="1:16" s="137" customFormat="1" ht="15.75" x14ac:dyDescent="0.25">
      <c r="A312" s="263"/>
      <c r="B312" s="131"/>
      <c r="C312" s="263"/>
      <c r="D312" s="131" t="s">
        <v>915</v>
      </c>
      <c r="E312" s="263"/>
      <c r="F312" s="263"/>
      <c r="G312" s="84"/>
      <c r="H312" s="84"/>
      <c r="I312" s="335" t="s">
        <v>913</v>
      </c>
      <c r="J312" s="130" t="s">
        <v>1283</v>
      </c>
      <c r="K312" s="130" t="s">
        <v>1283</v>
      </c>
      <c r="L312" s="130" t="s">
        <v>1283</v>
      </c>
      <c r="M312" s="130" t="s">
        <v>1283</v>
      </c>
      <c r="N312" s="130" t="s">
        <v>1283</v>
      </c>
      <c r="O312" s="130">
        <v>21937</v>
      </c>
    </row>
    <row r="313" spans="1:16" s="137" customFormat="1" ht="47.25" x14ac:dyDescent="0.25">
      <c r="A313" s="263"/>
      <c r="B313" s="131">
        <v>725803</v>
      </c>
      <c r="C313" s="257" t="s">
        <v>759</v>
      </c>
      <c r="D313" s="131"/>
      <c r="E313" s="263"/>
      <c r="F313" s="263"/>
      <c r="G313" s="84"/>
      <c r="H313" s="84"/>
      <c r="I313" s="335"/>
      <c r="J313" s="130" t="s">
        <v>1283</v>
      </c>
      <c r="K313" s="130" t="s">
        <v>1283</v>
      </c>
      <c r="L313" s="130" t="s">
        <v>1283</v>
      </c>
      <c r="M313" s="130" t="s">
        <v>1283</v>
      </c>
      <c r="N313" s="130" t="s">
        <v>1283</v>
      </c>
      <c r="O313" s="130" t="s">
        <v>1283</v>
      </c>
    </row>
    <row r="314" spans="1:16" s="97" customFormat="1" ht="15.75" x14ac:dyDescent="0.25">
      <c r="A314" s="80"/>
      <c r="B314" s="81"/>
      <c r="C314" s="80"/>
      <c r="D314" s="81" t="s">
        <v>23</v>
      </c>
      <c r="E314" s="80"/>
      <c r="F314" s="80"/>
      <c r="G314" s="128"/>
      <c r="H314" s="129"/>
      <c r="I314" s="286" t="s">
        <v>24</v>
      </c>
      <c r="J314" s="130">
        <v>10000</v>
      </c>
      <c r="K314" s="130" t="s">
        <v>1283</v>
      </c>
      <c r="L314" s="130" t="s">
        <v>1283</v>
      </c>
      <c r="M314" s="130" t="s">
        <v>1283</v>
      </c>
      <c r="N314" s="130" t="s">
        <v>1283</v>
      </c>
      <c r="O314" s="130" t="s">
        <v>1283</v>
      </c>
    </row>
    <row r="315" spans="1:16" s="97" customFormat="1" ht="15.75" x14ac:dyDescent="0.25">
      <c r="A315" s="80"/>
      <c r="B315" s="81"/>
      <c r="C315" s="80"/>
      <c r="D315" s="81" t="s">
        <v>915</v>
      </c>
      <c r="E315" s="80"/>
      <c r="F315" s="80"/>
      <c r="G315" s="84"/>
      <c r="H315" s="84"/>
      <c r="I315" s="286" t="s">
        <v>913</v>
      </c>
      <c r="J315" s="130" t="s">
        <v>1283</v>
      </c>
      <c r="K315" s="130" t="s">
        <v>1283</v>
      </c>
      <c r="L315" s="130" t="s">
        <v>1283</v>
      </c>
      <c r="M315" s="130" t="s">
        <v>1283</v>
      </c>
      <c r="N315" s="130" t="s">
        <v>1283</v>
      </c>
      <c r="O315" s="130">
        <v>10000</v>
      </c>
    </row>
    <row r="316" spans="1:16" s="97" customFormat="1" ht="15.75" x14ac:dyDescent="0.25">
      <c r="A316" s="80"/>
      <c r="B316" s="81"/>
      <c r="C316" s="80"/>
      <c r="D316" s="81"/>
      <c r="E316" s="80"/>
      <c r="F316" s="80"/>
      <c r="G316" s="128"/>
      <c r="H316" s="129"/>
      <c r="I316" s="286"/>
      <c r="J316" s="85" t="s">
        <v>1283</v>
      </c>
      <c r="K316" s="85" t="s">
        <v>1283</v>
      </c>
      <c r="L316" s="85" t="s">
        <v>1283</v>
      </c>
      <c r="M316" s="85" t="s">
        <v>1283</v>
      </c>
      <c r="N316" s="85" t="s">
        <v>1283</v>
      </c>
      <c r="O316" s="85" t="s">
        <v>1283</v>
      </c>
    </row>
    <row r="317" spans="1:16" s="97" customFormat="1" ht="15.75" x14ac:dyDescent="0.25">
      <c r="A317" s="118"/>
      <c r="B317" s="119"/>
      <c r="C317" s="118"/>
      <c r="D317" s="119"/>
      <c r="E317" s="118"/>
      <c r="F317" s="118"/>
      <c r="G317" s="160"/>
      <c r="H317" s="118"/>
      <c r="I317" s="99"/>
      <c r="J317" s="288"/>
      <c r="K317" s="289"/>
      <c r="L317" s="290"/>
      <c r="M317" s="289"/>
      <c r="N317" s="290"/>
      <c r="O317" s="289"/>
      <c r="P317" s="202"/>
    </row>
    <row r="318" spans="1:16" s="97" customFormat="1" ht="78.75" customHeight="1" x14ac:dyDescent="0.25">
      <c r="A318" s="361" t="s">
        <v>308</v>
      </c>
      <c r="B318" s="362"/>
      <c r="C318" s="362"/>
      <c r="D318" s="362"/>
      <c r="E318" s="362"/>
      <c r="F318" s="362"/>
      <c r="G318" s="362"/>
      <c r="H318" s="363"/>
      <c r="I318" s="2" t="s">
        <v>45</v>
      </c>
      <c r="J318" s="2" t="s">
        <v>4</v>
      </c>
      <c r="K318" s="2" t="s">
        <v>3</v>
      </c>
      <c r="L318" s="2" t="s">
        <v>34</v>
      </c>
      <c r="M318" s="2" t="s">
        <v>43</v>
      </c>
      <c r="N318" s="2" t="s">
        <v>51</v>
      </c>
      <c r="O318" s="2" t="s">
        <v>44</v>
      </c>
    </row>
    <row r="319" spans="1:16" s="97" customFormat="1" ht="16.5" customHeight="1" x14ac:dyDescent="0.25">
      <c r="A319" s="140"/>
      <c r="B319" s="141"/>
      <c r="C319" s="374" t="s">
        <v>52</v>
      </c>
      <c r="D319" s="374"/>
      <c r="E319" s="374"/>
      <c r="F319" s="374"/>
      <c r="G319" s="374"/>
      <c r="H319" s="374"/>
      <c r="I319" s="375"/>
      <c r="J319" s="142">
        <v>11461430</v>
      </c>
      <c r="K319" s="142">
        <v>6200</v>
      </c>
      <c r="L319" s="143">
        <v>-11455230</v>
      </c>
      <c r="M319" s="84"/>
      <c r="N319" s="84"/>
      <c r="O319" s="84"/>
    </row>
    <row r="320" spans="1:16" s="97" customFormat="1" ht="16.5" customHeight="1" x14ac:dyDescent="0.25">
      <c r="A320" s="144"/>
      <c r="B320" s="145"/>
      <c r="C320" s="376" t="s">
        <v>53</v>
      </c>
      <c r="D320" s="376"/>
      <c r="E320" s="376"/>
      <c r="F320" s="376"/>
      <c r="G320" s="376"/>
      <c r="H320" s="376"/>
      <c r="I320" s="377"/>
      <c r="J320" s="146">
        <v>2245703</v>
      </c>
      <c r="K320" s="146">
        <v>23000</v>
      </c>
      <c r="L320" s="146">
        <v>-2222703</v>
      </c>
      <c r="M320" s="128"/>
      <c r="N320" s="128"/>
      <c r="O320" s="128"/>
    </row>
    <row r="321" spans="1:15" s="97" customFormat="1" ht="16.5" customHeight="1" x14ac:dyDescent="0.25">
      <c r="A321" s="147"/>
      <c r="B321" s="148"/>
      <c r="C321" s="378" t="s">
        <v>54</v>
      </c>
      <c r="D321" s="378"/>
      <c r="E321" s="378"/>
      <c r="F321" s="378"/>
      <c r="G321" s="378"/>
      <c r="H321" s="378"/>
      <c r="I321" s="379"/>
      <c r="J321" s="143">
        <v>13707133</v>
      </c>
      <c r="K321" s="143">
        <v>29200</v>
      </c>
      <c r="L321" s="143">
        <v>-13677933</v>
      </c>
      <c r="M321" s="84"/>
      <c r="N321" s="84"/>
      <c r="O321" s="84"/>
    </row>
    <row r="322" spans="1:15" s="97" customFormat="1" ht="16.5" customHeight="1" x14ac:dyDescent="0.25">
      <c r="A322" s="144"/>
      <c r="B322" s="145"/>
      <c r="C322" s="376" t="s">
        <v>55</v>
      </c>
      <c r="D322" s="376"/>
      <c r="E322" s="376"/>
      <c r="F322" s="376"/>
      <c r="G322" s="376"/>
      <c r="H322" s="376"/>
      <c r="I322" s="377"/>
      <c r="J322" s="146">
        <v>0</v>
      </c>
      <c r="K322" s="146">
        <v>13677933</v>
      </c>
      <c r="L322" s="146">
        <v>13677933</v>
      </c>
      <c r="M322" s="128"/>
      <c r="N322" s="128"/>
      <c r="O322" s="128"/>
    </row>
    <row r="323" spans="1:15" s="97" customFormat="1" ht="16.5" customHeight="1" x14ac:dyDescent="0.25">
      <c r="A323" s="149"/>
      <c r="B323" s="150"/>
      <c r="C323" s="372" t="s">
        <v>56</v>
      </c>
      <c r="D323" s="372"/>
      <c r="E323" s="372"/>
      <c r="F323" s="372"/>
      <c r="G323" s="372"/>
      <c r="H323" s="372"/>
      <c r="I323" s="373"/>
      <c r="J323" s="151">
        <v>13707133</v>
      </c>
      <c r="K323" s="151">
        <v>13707133</v>
      </c>
      <c r="L323" s="151">
        <v>0</v>
      </c>
      <c r="M323" s="98">
        <v>972</v>
      </c>
      <c r="N323" s="98">
        <v>972</v>
      </c>
      <c r="O323" s="99"/>
    </row>
    <row r="324" spans="1:15" s="97" customFormat="1" ht="15.75" x14ac:dyDescent="0.25">
      <c r="A324" s="124"/>
      <c r="B324" s="124"/>
      <c r="C324" s="124"/>
      <c r="D324" s="124"/>
      <c r="E324" s="124"/>
      <c r="F324" s="124"/>
      <c r="G324" s="256"/>
      <c r="H324" s="124"/>
      <c r="I324" s="291"/>
      <c r="J324" s="292"/>
      <c r="K324" s="292"/>
      <c r="L324" s="292"/>
      <c r="M324" s="202"/>
      <c r="N324" s="202"/>
      <c r="O324" s="202"/>
    </row>
    <row r="325" spans="1:15" s="97" customFormat="1" x14ac:dyDescent="0.25">
      <c r="A325" s="107"/>
      <c r="B325" s="107"/>
      <c r="C325" s="293"/>
      <c r="D325" s="107"/>
      <c r="E325" s="107"/>
      <c r="F325" s="107"/>
      <c r="G325" s="293"/>
      <c r="H325" s="107"/>
      <c r="I325" s="202"/>
      <c r="J325" s="202"/>
      <c r="K325" s="202"/>
      <c r="L325" s="202"/>
      <c r="M325" s="202"/>
      <c r="N325" s="202"/>
      <c r="O325" s="202"/>
    </row>
    <row r="326" spans="1:15" s="97" customFormat="1" x14ac:dyDescent="0.25"/>
    <row r="327" spans="1:15" s="97" customFormat="1" x14ac:dyDescent="0.25"/>
    <row r="328" spans="1:15" s="97" customFormat="1" x14ac:dyDescent="0.25">
      <c r="C328" s="97" t="s">
        <v>615</v>
      </c>
    </row>
    <row r="329" spans="1:15" s="97" customFormat="1" x14ac:dyDescent="0.25">
      <c r="J329" s="380" t="s">
        <v>1203</v>
      </c>
      <c r="K329" s="380"/>
      <c r="L329" s="380"/>
      <c r="M329" s="380"/>
    </row>
    <row r="330" spans="1:15" s="97" customFormat="1" x14ac:dyDescent="0.25">
      <c r="J330" s="137" t="s">
        <v>39</v>
      </c>
      <c r="K330" s="137" t="s">
        <v>333</v>
      </c>
      <c r="L330" s="137" t="s">
        <v>403</v>
      </c>
      <c r="M330" s="137" t="s">
        <v>402</v>
      </c>
    </row>
    <row r="331" spans="1:15" s="97" customFormat="1" x14ac:dyDescent="0.25">
      <c r="C331" s="97" t="s">
        <v>19</v>
      </c>
      <c r="D331" s="97" t="s">
        <v>20</v>
      </c>
      <c r="J331" s="294">
        <f>SUMIF($D$10:$D$173,$C331,$J$10:$J$173)</f>
        <v>4862370</v>
      </c>
      <c r="K331" s="294">
        <f>SUMIF($D$174:$D$299,$C331,$J$174:$J$299)</f>
        <v>1096781</v>
      </c>
      <c r="L331" s="294">
        <f>SUMIF($D$301:$D$316,$C331,$J$301:$J$316)</f>
        <v>791901</v>
      </c>
      <c r="M331" s="294">
        <f>J331+K331+L331</f>
        <v>6751052</v>
      </c>
    </row>
    <row r="332" spans="1:15" s="97" customFormat="1" x14ac:dyDescent="0.25">
      <c r="C332" s="97" t="s">
        <v>21</v>
      </c>
      <c r="D332" s="97" t="s">
        <v>374</v>
      </c>
      <c r="J332" s="294">
        <f>SUMIF($D$10:$D$173,$C332,$J$10:$J$173)</f>
        <v>845282</v>
      </c>
      <c r="K332" s="294">
        <f>SUMIF($D$174:$D$299,$C332,$J$174:$J$299)</f>
        <v>196667</v>
      </c>
      <c r="L332" s="294">
        <f>SUMIF($D$301:$D$316,$C332,$J$301:$J$316)</f>
        <v>129995</v>
      </c>
      <c r="M332" s="294">
        <f t="shared" ref="M332:M364" si="0">J332+K332+L332</f>
        <v>1171944</v>
      </c>
    </row>
    <row r="333" spans="1:15" s="97" customFormat="1" x14ac:dyDescent="0.25">
      <c r="C333" s="97" t="s">
        <v>23</v>
      </c>
      <c r="D333" s="97" t="s">
        <v>24</v>
      </c>
      <c r="J333" s="294">
        <f>SUMIF($D$10:$D$173,$C333,$J$10:$J$173)</f>
        <v>2164860</v>
      </c>
      <c r="K333" s="294">
        <f>SUMIF($D$174:$D$299,$C333,$J$174:$J$299)</f>
        <v>83664</v>
      </c>
      <c r="L333" s="294">
        <f>SUMIF($D$301:$D$316,$C333,$J$301:$J$316)</f>
        <v>37981</v>
      </c>
      <c r="M333" s="294">
        <f t="shared" si="0"/>
        <v>2286505</v>
      </c>
    </row>
    <row r="334" spans="1:15" s="97" customFormat="1" x14ac:dyDescent="0.25">
      <c r="C334" s="97" t="s">
        <v>25</v>
      </c>
      <c r="D334" s="97" t="s">
        <v>26</v>
      </c>
      <c r="J334" s="294">
        <f>SUMIF($D$10:$D$173,$C334,$J$10:$J$173)</f>
        <v>0</v>
      </c>
      <c r="K334" s="294">
        <f>SUMIF($D$174:$D$299,$C334,$J$174:$J$299)</f>
        <v>0</v>
      </c>
      <c r="L334" s="294">
        <f>SUMIF($D$301:$D$316,$C334,$J$301:$J$316)</f>
        <v>0</v>
      </c>
      <c r="M334" s="294">
        <f t="shared" si="0"/>
        <v>0</v>
      </c>
    </row>
    <row r="335" spans="1:15" s="97" customFormat="1" x14ac:dyDescent="0.25">
      <c r="C335" s="97" t="s">
        <v>27</v>
      </c>
      <c r="D335" s="97" t="s">
        <v>369</v>
      </c>
      <c r="J335" s="294">
        <f>SUMIF($D$10:$D$173,$C335,$J$10:$J$173)</f>
        <v>1251929</v>
      </c>
      <c r="K335" s="294">
        <f>SUMIF($D$174:$D$299,$C335,$J$174:$J$299)</f>
        <v>0</v>
      </c>
      <c r="L335" s="294">
        <f>SUMIF($D$301:$D$316,$C335,$J$301:$J$316)</f>
        <v>0</v>
      </c>
      <c r="M335" s="294">
        <f t="shared" si="0"/>
        <v>1251929</v>
      </c>
    </row>
    <row r="336" spans="1:15" s="97" customFormat="1" x14ac:dyDescent="0.25">
      <c r="C336" s="97" t="s">
        <v>28</v>
      </c>
      <c r="D336" s="97" t="s">
        <v>370</v>
      </c>
      <c r="J336" s="294">
        <f>SUMIF($D$10:$D$173,$C336,$L$10:$L$173)</f>
        <v>1258702</v>
      </c>
      <c r="K336" s="294">
        <f>SUMIF($D$174:$D$299,$C336,$L$174:$L$299)</f>
        <v>88423</v>
      </c>
      <c r="L336" s="294">
        <f>SUMIF($D$301:$D$316,$C336,$L$301:$L$316)</f>
        <v>0</v>
      </c>
      <c r="M336" s="294">
        <f t="shared" si="0"/>
        <v>1347125</v>
      </c>
    </row>
    <row r="337" spans="3:15" s="97" customFormat="1" x14ac:dyDescent="0.25">
      <c r="C337" s="97" t="s">
        <v>29</v>
      </c>
      <c r="D337" s="97" t="s">
        <v>30</v>
      </c>
      <c r="J337" s="294">
        <f>SUMIF($D$10:$D$173,$C337,$L$10:$L$173)</f>
        <v>800632</v>
      </c>
      <c r="K337" s="294">
        <f>SUMIF($D$174:$D$299,$C337,$L$174:$L$299)</f>
        <v>0</v>
      </c>
      <c r="L337" s="294">
        <f>SUMIF($D$301:$D$316,$C337,$L$301:$L$316)</f>
        <v>0</v>
      </c>
      <c r="M337" s="294">
        <f t="shared" si="0"/>
        <v>800632</v>
      </c>
    </row>
    <row r="338" spans="3:15" s="97" customFormat="1" x14ac:dyDescent="0.25">
      <c r="C338" s="97" t="s">
        <v>31</v>
      </c>
      <c r="D338" s="97" t="s">
        <v>32</v>
      </c>
      <c r="J338" s="294">
        <f>SUMIF($D$10:$D$173,$C338,$L$10:$L$173)</f>
        <v>0</v>
      </c>
      <c r="K338" s="294">
        <f>SUMIF($D$174:$D$299,$C338,$L$174:$L$299)</f>
        <v>97946</v>
      </c>
      <c r="L338" s="294">
        <f>SUMIF($D$301:$D$316,$C338,$L$301:$L$316)</f>
        <v>0</v>
      </c>
      <c r="M338" s="294">
        <f t="shared" si="0"/>
        <v>97946</v>
      </c>
    </row>
    <row r="339" spans="3:15" s="295" customFormat="1" x14ac:dyDescent="0.25">
      <c r="C339" s="295" t="s">
        <v>375</v>
      </c>
      <c r="D339" s="295" t="s">
        <v>376</v>
      </c>
      <c r="J339" s="296">
        <f>SUM(J340:J346)</f>
        <v>0</v>
      </c>
      <c r="K339" s="296">
        <f t="shared" ref="K339:L339" si="1">SUM(K340:K346)</f>
        <v>0</v>
      </c>
      <c r="L339" s="296">
        <f t="shared" si="1"/>
        <v>0</v>
      </c>
      <c r="M339" s="294">
        <f t="shared" si="0"/>
        <v>0</v>
      </c>
    </row>
    <row r="340" spans="3:15" s="97" customFormat="1" x14ac:dyDescent="0.25">
      <c r="C340" s="97" t="s">
        <v>921</v>
      </c>
      <c r="D340" s="97" t="s">
        <v>928</v>
      </c>
      <c r="J340" s="294">
        <f t="shared" ref="J340:J346" si="2">SUMIF($D$10:$D$173,$C340,$N$10:$N$173)</f>
        <v>0</v>
      </c>
      <c r="K340" s="294">
        <f t="shared" ref="K340:K346" si="3">SUMIF($D$174:$D$299,$C340,$N$174:$N$299)</f>
        <v>0</v>
      </c>
      <c r="L340" s="294">
        <f t="shared" ref="L340:L346" si="4">SUMIF($D$301:$D$316,$C340,$N$301:$N$316)</f>
        <v>0</v>
      </c>
      <c r="M340" s="294">
        <f t="shared" si="0"/>
        <v>0</v>
      </c>
      <c r="O340" s="295"/>
    </row>
    <row r="341" spans="3:15" s="97" customFormat="1" x14ac:dyDescent="0.25">
      <c r="C341" s="97" t="s">
        <v>922</v>
      </c>
      <c r="D341" s="97" t="s">
        <v>929</v>
      </c>
      <c r="J341" s="294">
        <f t="shared" si="2"/>
        <v>0</v>
      </c>
      <c r="K341" s="294">
        <f t="shared" si="3"/>
        <v>0</v>
      </c>
      <c r="L341" s="294">
        <f t="shared" si="4"/>
        <v>0</v>
      </c>
      <c r="M341" s="294">
        <f t="shared" si="0"/>
        <v>0</v>
      </c>
      <c r="O341" s="295"/>
    </row>
    <row r="342" spans="3:15" x14ac:dyDescent="0.25">
      <c r="C342" t="s">
        <v>923</v>
      </c>
      <c r="D342" t="s">
        <v>930</v>
      </c>
      <c r="J342" s="173">
        <f t="shared" si="2"/>
        <v>0</v>
      </c>
      <c r="K342" s="173">
        <f t="shared" si="3"/>
        <v>0</v>
      </c>
      <c r="L342" s="173">
        <f t="shared" si="4"/>
        <v>0</v>
      </c>
      <c r="M342" s="173">
        <f t="shared" si="0"/>
        <v>0</v>
      </c>
      <c r="O342" s="59"/>
    </row>
    <row r="343" spans="3:15" x14ac:dyDescent="0.25">
      <c r="C343" t="s">
        <v>924</v>
      </c>
      <c r="D343" t="s">
        <v>931</v>
      </c>
      <c r="J343" s="173">
        <f t="shared" si="2"/>
        <v>0</v>
      </c>
      <c r="K343" s="173">
        <f t="shared" si="3"/>
        <v>0</v>
      </c>
      <c r="L343" s="173">
        <f t="shared" si="4"/>
        <v>0</v>
      </c>
      <c r="M343" s="173">
        <f t="shared" si="0"/>
        <v>0</v>
      </c>
      <c r="O343" s="59"/>
    </row>
    <row r="344" spans="3:15" x14ac:dyDescent="0.25">
      <c r="C344" t="s">
        <v>925</v>
      </c>
      <c r="D344" t="s">
        <v>932</v>
      </c>
      <c r="J344" s="173">
        <f t="shared" si="2"/>
        <v>0</v>
      </c>
      <c r="K344" s="173">
        <f t="shared" si="3"/>
        <v>0</v>
      </c>
      <c r="L344" s="173">
        <f t="shared" si="4"/>
        <v>0</v>
      </c>
      <c r="M344" s="173">
        <f t="shared" si="0"/>
        <v>0</v>
      </c>
      <c r="O344" s="59"/>
    </row>
    <row r="345" spans="3:15" x14ac:dyDescent="0.25">
      <c r="C345" t="s">
        <v>926</v>
      </c>
      <c r="D345" t="s">
        <v>933</v>
      </c>
      <c r="J345" s="173">
        <f t="shared" si="2"/>
        <v>0</v>
      </c>
      <c r="K345" s="173">
        <f t="shared" si="3"/>
        <v>0</v>
      </c>
      <c r="L345" s="173">
        <f t="shared" si="4"/>
        <v>0</v>
      </c>
      <c r="M345" s="173">
        <f t="shared" si="0"/>
        <v>0</v>
      </c>
      <c r="O345" s="59"/>
    </row>
    <row r="346" spans="3:15" x14ac:dyDescent="0.25">
      <c r="C346" t="s">
        <v>927</v>
      </c>
      <c r="D346" t="s">
        <v>934</v>
      </c>
      <c r="J346" s="173">
        <f t="shared" si="2"/>
        <v>0</v>
      </c>
      <c r="K346" s="173">
        <f t="shared" si="3"/>
        <v>0</v>
      </c>
      <c r="L346" s="173">
        <f t="shared" si="4"/>
        <v>0</v>
      </c>
      <c r="M346" s="173">
        <f t="shared" si="0"/>
        <v>0</v>
      </c>
      <c r="O346" s="59"/>
    </row>
    <row r="347" spans="3:15" s="93" customFormat="1" x14ac:dyDescent="0.25">
      <c r="D347" s="93" t="s">
        <v>377</v>
      </c>
      <c r="J347" s="174">
        <f>SUM(J331:J339)</f>
        <v>11183775</v>
      </c>
      <c r="K347" s="174">
        <f t="shared" ref="K347:L347" si="5">SUM(K331:K339)</f>
        <v>1563481</v>
      </c>
      <c r="L347" s="174">
        <f t="shared" si="5"/>
        <v>959877</v>
      </c>
      <c r="M347" s="174">
        <f t="shared" si="0"/>
        <v>13707133</v>
      </c>
    </row>
    <row r="348" spans="3:15" x14ac:dyDescent="0.25">
      <c r="C348" t="s">
        <v>5</v>
      </c>
      <c r="D348" t="s">
        <v>332</v>
      </c>
      <c r="J348" s="173">
        <f>SUMIF($D$10:$D$173,$C348,$K$10:$K$173)</f>
        <v>0</v>
      </c>
      <c r="K348" s="173">
        <f>SUMIF($D$174:$D$299,$C348,$K$174:$K$299)</f>
        <v>0</v>
      </c>
      <c r="L348" s="173">
        <f>SUMIF($D$301:$D$316,$C348,$K$301:$K$316)</f>
        <v>0</v>
      </c>
      <c r="M348" s="173">
        <f t="shared" si="0"/>
        <v>0</v>
      </c>
    </row>
    <row r="349" spans="3:15" x14ac:dyDescent="0.25">
      <c r="C349" t="s">
        <v>6</v>
      </c>
      <c r="D349" t="s">
        <v>7</v>
      </c>
      <c r="J349" s="173">
        <f>SUMIF($D$10:$D$173,$C349,$M$10:$M$173)</f>
        <v>0</v>
      </c>
      <c r="K349" s="173">
        <f>SUMIF($D$174:$D$299,$C349,$M$174:$M$299)</f>
        <v>0</v>
      </c>
      <c r="L349" s="173">
        <f>SUMIF($D$301:$D$316,$C349,$M$301:$M$316)</f>
        <v>0</v>
      </c>
      <c r="M349" s="173">
        <f t="shared" si="0"/>
        <v>0</v>
      </c>
    </row>
    <row r="350" spans="3:15" x14ac:dyDescent="0.25">
      <c r="C350" t="s">
        <v>9</v>
      </c>
      <c r="D350" t="s">
        <v>10</v>
      </c>
      <c r="J350" s="173">
        <f>SUMIF($D$10:$D$173,$C350,$K$10:$K$173)</f>
        <v>0</v>
      </c>
      <c r="K350" s="173">
        <f>SUMIF($D$174:$D$299,$C350,$K$174:$K$299)</f>
        <v>0</v>
      </c>
      <c r="L350" s="173">
        <f>SUMIF($D$301:$D$316,$C350,$K$301:$K$316)</f>
        <v>0</v>
      </c>
      <c r="M350" s="173">
        <f t="shared" si="0"/>
        <v>0</v>
      </c>
    </row>
    <row r="351" spans="3:15" x14ac:dyDescent="0.25">
      <c r="C351" t="s">
        <v>11</v>
      </c>
      <c r="D351" t="s">
        <v>12</v>
      </c>
      <c r="J351" s="173">
        <f>SUMIF($D$10:$D$173,$C351,$K$10:$K$173)</f>
        <v>4200</v>
      </c>
      <c r="K351" s="173">
        <f>SUMIF($D$174:$D$299,$C351,$K$174:$K$299)</f>
        <v>0</v>
      </c>
      <c r="L351" s="173">
        <f>SUMIF($D$301:$D$316,$C351,$K$301:$K$316)</f>
        <v>2000</v>
      </c>
      <c r="M351" s="173">
        <f t="shared" si="0"/>
        <v>6200</v>
      </c>
    </row>
    <row r="352" spans="3:15" x14ac:dyDescent="0.25">
      <c r="C352" t="s">
        <v>13</v>
      </c>
      <c r="D352" t="s">
        <v>14</v>
      </c>
      <c r="J352" s="173">
        <f>SUMIF($D$10:$D$173,$C352,$M$10:$M$173)</f>
        <v>0</v>
      </c>
      <c r="K352" s="173">
        <f>SUMIF($D$174:$D$299,$C352,$M$174:$M$299)</f>
        <v>0</v>
      </c>
      <c r="L352" s="173">
        <f>SUMIF($D$301:$D$316,$C352,$M$301:$M$316)</f>
        <v>0</v>
      </c>
      <c r="M352" s="173">
        <f t="shared" si="0"/>
        <v>0</v>
      </c>
    </row>
    <row r="353" spans="3:13" x14ac:dyDescent="0.25">
      <c r="C353" t="s">
        <v>15</v>
      </c>
      <c r="D353" t="s">
        <v>16</v>
      </c>
      <c r="J353" s="173">
        <f>SUMIF($D$10:$D$173,$C353,$K$10:$K$173)</f>
        <v>0</v>
      </c>
      <c r="K353" s="173">
        <f>SUMIF($D$174:$D$299,$C353,$K$174:$K$299)</f>
        <v>0</v>
      </c>
      <c r="L353" s="173">
        <f>SUMIF($D$301:$D$316,$C353,$K$301:$K$316)</f>
        <v>0</v>
      </c>
      <c r="M353" s="173">
        <f t="shared" si="0"/>
        <v>0</v>
      </c>
    </row>
    <row r="354" spans="3:13" x14ac:dyDescent="0.25">
      <c r="C354" t="s">
        <v>17</v>
      </c>
      <c r="D354" t="s">
        <v>18</v>
      </c>
      <c r="J354" s="173">
        <f>SUMIF($D$10:$D$173,$C354,$M$10:$M$173)</f>
        <v>0</v>
      </c>
      <c r="K354" s="173">
        <f>SUMIF($D$174:$D$299,$C354,$M$174:$M$299)</f>
        <v>23000</v>
      </c>
      <c r="L354" s="173">
        <f>SUMIF($D$301:$D$316,$C354,$M$301:$M$316)</f>
        <v>0</v>
      </c>
      <c r="M354" s="173">
        <f t="shared" si="0"/>
        <v>23000</v>
      </c>
    </row>
    <row r="355" spans="3:13" s="59" customFormat="1" x14ac:dyDescent="0.25">
      <c r="C355" s="59" t="s">
        <v>40</v>
      </c>
      <c r="D355" s="59" t="s">
        <v>364</v>
      </c>
      <c r="J355" s="170">
        <f>SUM(J356:J363)</f>
        <v>11179575</v>
      </c>
      <c r="K355" s="170">
        <f t="shared" ref="K355:L355" si="6">SUM(K356:K363)</f>
        <v>1540481</v>
      </c>
      <c r="L355" s="170">
        <f t="shared" si="6"/>
        <v>957877</v>
      </c>
      <c r="M355" s="170">
        <f t="shared" si="0"/>
        <v>13677933</v>
      </c>
    </row>
    <row r="356" spans="3:13" x14ac:dyDescent="0.25">
      <c r="C356" t="s">
        <v>907</v>
      </c>
      <c r="D356" t="s">
        <v>908</v>
      </c>
      <c r="J356" s="173">
        <f t="shared" ref="J356:J363" si="7">SUMIF($D$10:$D$173,$C356,$O$10:$O$173)</f>
        <v>0</v>
      </c>
      <c r="K356" s="173">
        <f t="shared" ref="K356:K363" si="8">SUMIF($D$174:$D$299,$C356,$O$174:$O$299)</f>
        <v>0</v>
      </c>
      <c r="L356" s="173">
        <f t="shared" ref="L356:L363" si="9">SUMIF($D$301:$D$316,$C356,$O$301:$O$316)</f>
        <v>0</v>
      </c>
      <c r="M356" s="173">
        <f t="shared" si="0"/>
        <v>0</v>
      </c>
    </row>
    <row r="357" spans="3:13" x14ac:dyDescent="0.25">
      <c r="C357" t="s">
        <v>909</v>
      </c>
      <c r="D357" t="s">
        <v>910</v>
      </c>
      <c r="J357" s="173">
        <f t="shared" si="7"/>
        <v>0</v>
      </c>
      <c r="K357" s="173">
        <f t="shared" si="8"/>
        <v>0</v>
      </c>
      <c r="L357" s="173">
        <f t="shared" si="9"/>
        <v>0</v>
      </c>
      <c r="M357" s="173">
        <f t="shared" si="0"/>
        <v>0</v>
      </c>
    </row>
    <row r="358" spans="3:13" x14ac:dyDescent="0.25">
      <c r="C358" t="s">
        <v>911</v>
      </c>
      <c r="D358" t="s">
        <v>33</v>
      </c>
      <c r="J358" s="173">
        <f t="shared" si="7"/>
        <v>1863259</v>
      </c>
      <c r="K358" s="173">
        <f t="shared" si="8"/>
        <v>174970</v>
      </c>
      <c r="L358" s="173">
        <f t="shared" si="9"/>
        <v>32089</v>
      </c>
      <c r="M358" s="173">
        <f t="shared" si="0"/>
        <v>2070318</v>
      </c>
    </row>
    <row r="359" spans="3:13" x14ac:dyDescent="0.25">
      <c r="C359" t="s">
        <v>912</v>
      </c>
      <c r="D359" t="s">
        <v>372</v>
      </c>
      <c r="J359" s="173">
        <f t="shared" si="7"/>
        <v>0</v>
      </c>
      <c r="K359" s="173">
        <f t="shared" si="8"/>
        <v>0</v>
      </c>
      <c r="L359" s="173">
        <f t="shared" si="9"/>
        <v>0</v>
      </c>
      <c r="M359" s="173">
        <f t="shared" si="0"/>
        <v>0</v>
      </c>
    </row>
    <row r="360" spans="3:13" x14ac:dyDescent="0.25">
      <c r="C360" t="s">
        <v>914</v>
      </c>
      <c r="D360" t="s">
        <v>916</v>
      </c>
      <c r="J360" s="173">
        <f t="shared" si="7"/>
        <v>0</v>
      </c>
      <c r="K360" s="173">
        <f t="shared" si="8"/>
        <v>0</v>
      </c>
      <c r="L360" s="173">
        <f t="shared" si="9"/>
        <v>0</v>
      </c>
      <c r="M360" s="173">
        <f t="shared" si="0"/>
        <v>0</v>
      </c>
    </row>
    <row r="361" spans="3:13" x14ac:dyDescent="0.25">
      <c r="C361" t="s">
        <v>915</v>
      </c>
      <c r="D361" t="s">
        <v>913</v>
      </c>
      <c r="J361" s="173">
        <f t="shared" si="7"/>
        <v>9316316</v>
      </c>
      <c r="K361" s="173">
        <f t="shared" si="8"/>
        <v>1365511</v>
      </c>
      <c r="L361" s="173">
        <f t="shared" si="9"/>
        <v>925788</v>
      </c>
      <c r="M361" s="173">
        <f t="shared" si="0"/>
        <v>11607615</v>
      </c>
    </row>
    <row r="362" spans="3:13" x14ac:dyDescent="0.25">
      <c r="C362" t="s">
        <v>917</v>
      </c>
      <c r="D362" t="s">
        <v>918</v>
      </c>
      <c r="J362" s="173">
        <f t="shared" si="7"/>
        <v>0</v>
      </c>
      <c r="K362" s="173">
        <f t="shared" si="8"/>
        <v>0</v>
      </c>
      <c r="L362" s="173">
        <f t="shared" si="9"/>
        <v>0</v>
      </c>
      <c r="M362" s="173">
        <f t="shared" si="0"/>
        <v>0</v>
      </c>
    </row>
    <row r="363" spans="3:13" x14ac:dyDescent="0.25">
      <c r="C363" t="s">
        <v>919</v>
      </c>
      <c r="D363" t="s">
        <v>920</v>
      </c>
      <c r="J363" s="173">
        <f t="shared" si="7"/>
        <v>0</v>
      </c>
      <c r="K363" s="173">
        <f t="shared" si="8"/>
        <v>0</v>
      </c>
      <c r="L363" s="173">
        <f t="shared" si="9"/>
        <v>0</v>
      </c>
      <c r="M363" s="173">
        <f t="shared" si="0"/>
        <v>0</v>
      </c>
    </row>
    <row r="364" spans="3:13" s="93" customFormat="1" x14ac:dyDescent="0.25">
      <c r="D364" s="93" t="s">
        <v>378</v>
      </c>
      <c r="J364" s="174">
        <f>SUM(J348:J355)</f>
        <v>11183775</v>
      </c>
      <c r="K364" s="174">
        <f t="shared" ref="K364:L364" si="10">SUM(K348:K355)</f>
        <v>1563481</v>
      </c>
      <c r="L364" s="174">
        <f t="shared" si="10"/>
        <v>959877</v>
      </c>
      <c r="M364" s="174">
        <f t="shared" si="0"/>
        <v>13707133</v>
      </c>
    </row>
    <row r="365" spans="3:13" x14ac:dyDescent="0.25">
      <c r="J365" s="214"/>
      <c r="K365" s="214"/>
      <c r="L365" s="214"/>
      <c r="M365" s="214"/>
    </row>
    <row r="367" spans="3:13" x14ac:dyDescent="0.25">
      <c r="I367" t="s">
        <v>716</v>
      </c>
      <c r="J367">
        <f>J347-J364</f>
        <v>0</v>
      </c>
      <c r="K367">
        <f t="shared" ref="K367:M367" si="11">K347-K364</f>
        <v>0</v>
      </c>
      <c r="L367">
        <f t="shared" si="11"/>
        <v>0</v>
      </c>
      <c r="M367">
        <f t="shared" si="11"/>
        <v>0</v>
      </c>
    </row>
  </sheetData>
  <mergeCells count="24">
    <mergeCell ref="J329:M329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323:I323"/>
    <mergeCell ref="C319:I319"/>
    <mergeCell ref="C320:I320"/>
    <mergeCell ref="A318:H318"/>
    <mergeCell ref="C321:I321"/>
    <mergeCell ref="C322:I322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8" manualBreakCount="8">
    <brk id="40" max="26" man="1"/>
    <brk id="81" max="26" man="1"/>
    <brk id="117" max="26" man="1"/>
    <brk id="157" max="26" man="1"/>
    <brk id="195" max="26" man="1"/>
    <brk id="231" max="26" man="1"/>
    <brk id="264" max="26" man="1"/>
    <brk id="299" max="26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831"/>
  <sheetViews>
    <sheetView tabSelected="1" view="pageBreakPreview" zoomScale="78" zoomScaleNormal="60" zoomScaleSheetLayoutView="78" workbookViewId="0">
      <pane ySplit="6" topLeftCell="A680" activePane="bottomLeft" state="frozen"/>
      <selection activeCell="J9" sqref="J9:O10"/>
      <selection pane="bottomLeft" activeCell="G683" sqref="G683"/>
    </sheetView>
  </sheetViews>
  <sheetFormatPr defaultRowHeight="15" x14ac:dyDescent="0.25"/>
  <cols>
    <col min="1" max="1" width="9.42578125" customWidth="1"/>
    <col min="2" max="2" width="8.5703125" customWidth="1"/>
    <col min="3" max="3" width="33" customWidth="1"/>
    <col min="4" max="4" width="9.85546875" customWidth="1"/>
    <col min="5" max="5" width="15.5703125" customWidth="1"/>
    <col min="6" max="6" width="9.140625" customWidth="1"/>
    <col min="7" max="7" width="18.7109375" customWidth="1"/>
    <col min="8" max="8" width="30.7109375" customWidth="1"/>
    <col min="9" max="9" width="31.7109375" customWidth="1"/>
    <col min="10" max="11" width="16" customWidth="1"/>
    <col min="12" max="12" width="14.5703125" customWidth="1"/>
    <col min="13" max="13" width="13.42578125" customWidth="1"/>
    <col min="14" max="14" width="12" customWidth="1"/>
    <col min="15" max="15" width="13.28515625" customWidth="1"/>
    <col min="16" max="16" width="13.14062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7.25" customHeight="1" x14ac:dyDescent="0.3">
      <c r="A3" s="360" t="s">
        <v>307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8" customHeight="1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ht="18" customHeight="1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54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47"/>
      <c r="B7" s="48"/>
      <c r="C7" s="48"/>
      <c r="D7" s="48"/>
      <c r="E7" s="48"/>
      <c r="F7" s="48"/>
      <c r="G7" s="48"/>
      <c r="H7" s="48"/>
      <c r="I7" s="49"/>
      <c r="J7" s="49"/>
      <c r="K7" s="49"/>
      <c r="L7" s="49"/>
      <c r="M7" s="49"/>
      <c r="N7" s="49"/>
      <c r="O7" s="49"/>
    </row>
    <row r="8" spans="1:15" s="137" customFormat="1" ht="15.75" x14ac:dyDescent="0.25">
      <c r="A8" s="158" t="s">
        <v>404</v>
      </c>
      <c r="B8" s="100"/>
      <c r="C8" s="100"/>
      <c r="D8" s="100"/>
      <c r="E8" s="100"/>
      <c r="F8" s="100" t="s">
        <v>368</v>
      </c>
      <c r="G8" s="100"/>
      <c r="H8" s="100"/>
      <c r="I8" s="134"/>
      <c r="J8" s="106"/>
      <c r="K8" s="106"/>
      <c r="L8" s="106"/>
      <c r="M8" s="106"/>
      <c r="N8" s="106"/>
      <c r="O8" s="106"/>
    </row>
    <row r="9" spans="1:15" s="137" customFormat="1" ht="15.75" x14ac:dyDescent="0.25">
      <c r="A9" s="100"/>
      <c r="B9" s="100"/>
      <c r="C9" s="100"/>
      <c r="D9" s="100"/>
      <c r="E9" s="100"/>
      <c r="F9" s="100"/>
      <c r="G9" s="100"/>
      <c r="H9" s="100"/>
      <c r="I9" s="134"/>
      <c r="J9" s="106"/>
      <c r="K9" s="106"/>
      <c r="L9" s="106"/>
      <c r="M9" s="106"/>
      <c r="N9" s="106"/>
      <c r="O9" s="106"/>
    </row>
    <row r="10" spans="1:15" s="137" customFormat="1" ht="31.5" x14ac:dyDescent="0.25">
      <c r="A10" s="100"/>
      <c r="B10" s="100">
        <v>810201</v>
      </c>
      <c r="C10" s="134" t="s">
        <v>752</v>
      </c>
      <c r="D10" s="131" t="s">
        <v>27</v>
      </c>
      <c r="E10" s="100"/>
      <c r="F10" s="100"/>
      <c r="G10" s="100"/>
      <c r="H10" s="100"/>
      <c r="I10" s="134" t="s">
        <v>369</v>
      </c>
      <c r="J10" s="106">
        <v>119611060</v>
      </c>
      <c r="K10" s="106" t="s">
        <v>1283</v>
      </c>
      <c r="L10" s="106" t="s">
        <v>1283</v>
      </c>
      <c r="M10" s="106" t="s">
        <v>1283</v>
      </c>
      <c r="N10" s="106" t="s">
        <v>1283</v>
      </c>
      <c r="O10" s="106" t="s">
        <v>1283</v>
      </c>
    </row>
    <row r="11" spans="1:15" s="137" customFormat="1" ht="33" customHeight="1" x14ac:dyDescent="0.25">
      <c r="A11" s="100"/>
      <c r="B11" s="100" t="s">
        <v>57</v>
      </c>
      <c r="C11" s="134" t="s">
        <v>729</v>
      </c>
      <c r="D11" s="131" t="s">
        <v>27</v>
      </c>
      <c r="E11" s="100"/>
      <c r="F11" s="100"/>
      <c r="G11" s="100"/>
      <c r="H11" s="100"/>
      <c r="I11" s="134" t="s">
        <v>369</v>
      </c>
      <c r="J11" s="106">
        <v>248850</v>
      </c>
      <c r="K11" s="106" t="s">
        <v>1283</v>
      </c>
      <c r="L11" s="106" t="s">
        <v>1283</v>
      </c>
      <c r="M11" s="106" t="s">
        <v>1283</v>
      </c>
      <c r="N11" s="106" t="s">
        <v>1283</v>
      </c>
      <c r="O11" s="106" t="s">
        <v>1283</v>
      </c>
    </row>
    <row r="12" spans="1:15" s="137" customFormat="1" ht="21.75" customHeight="1" x14ac:dyDescent="0.25">
      <c r="A12" s="100"/>
      <c r="B12" s="100" t="s">
        <v>58</v>
      </c>
      <c r="C12" s="100" t="s">
        <v>730</v>
      </c>
      <c r="D12" s="131" t="s">
        <v>27</v>
      </c>
      <c r="E12" s="100"/>
      <c r="F12" s="100"/>
      <c r="G12" s="100"/>
      <c r="H12" s="100"/>
      <c r="I12" s="134" t="s">
        <v>369</v>
      </c>
      <c r="J12" s="106">
        <v>25000</v>
      </c>
      <c r="K12" s="106" t="s">
        <v>1283</v>
      </c>
      <c r="L12" s="106" t="s">
        <v>1283</v>
      </c>
      <c r="M12" s="106" t="s">
        <v>1283</v>
      </c>
      <c r="N12" s="106" t="s">
        <v>1283</v>
      </c>
      <c r="O12" s="106" t="s">
        <v>1283</v>
      </c>
    </row>
    <row r="13" spans="1:15" s="137" customFormat="1" ht="72.75" customHeight="1" x14ac:dyDescent="0.25">
      <c r="A13" s="100"/>
      <c r="B13" s="100">
        <v>811001</v>
      </c>
      <c r="C13" s="134" t="s">
        <v>761</v>
      </c>
      <c r="D13" s="131" t="s">
        <v>27</v>
      </c>
      <c r="E13" s="100"/>
      <c r="F13" s="100"/>
      <c r="G13" s="100"/>
      <c r="H13" s="100"/>
      <c r="I13" s="134" t="s">
        <v>369</v>
      </c>
      <c r="J13" s="106">
        <v>11403</v>
      </c>
      <c r="K13" s="106" t="s">
        <v>1283</v>
      </c>
      <c r="L13" s="106" t="s">
        <v>1283</v>
      </c>
      <c r="M13" s="106" t="s">
        <v>1283</v>
      </c>
      <c r="N13" s="106" t="s">
        <v>1283</v>
      </c>
      <c r="O13" s="106" t="s">
        <v>1283</v>
      </c>
    </row>
    <row r="14" spans="1:15" s="137" customFormat="1" ht="33.75" customHeight="1" x14ac:dyDescent="0.25">
      <c r="A14" s="100"/>
      <c r="B14" s="100" t="s">
        <v>59</v>
      </c>
      <c r="C14" s="134" t="s">
        <v>731</v>
      </c>
      <c r="D14" s="131" t="s">
        <v>27</v>
      </c>
      <c r="E14" s="100"/>
      <c r="F14" s="100"/>
      <c r="G14" s="100"/>
      <c r="H14" s="100"/>
      <c r="I14" s="134" t="s">
        <v>369</v>
      </c>
      <c r="J14" s="106">
        <v>319660</v>
      </c>
      <c r="K14" s="106" t="s">
        <v>1283</v>
      </c>
      <c r="L14" s="106" t="s">
        <v>1283</v>
      </c>
      <c r="M14" s="106" t="s">
        <v>1283</v>
      </c>
      <c r="N14" s="106" t="s">
        <v>1283</v>
      </c>
      <c r="O14" s="106" t="s">
        <v>1283</v>
      </c>
    </row>
    <row r="15" spans="1:15" s="137" customFormat="1" ht="31.5" x14ac:dyDescent="0.25">
      <c r="A15" s="100"/>
      <c r="B15" s="100" t="s">
        <v>60</v>
      </c>
      <c r="C15" s="134" t="s">
        <v>732</v>
      </c>
      <c r="D15" s="131" t="s">
        <v>27</v>
      </c>
      <c r="E15" s="100"/>
      <c r="F15" s="100"/>
      <c r="G15" s="100"/>
      <c r="H15" s="100"/>
      <c r="I15" s="134" t="s">
        <v>369</v>
      </c>
      <c r="J15" s="106">
        <v>522822</v>
      </c>
      <c r="K15" s="106" t="s">
        <v>1283</v>
      </c>
      <c r="L15" s="106" t="s">
        <v>1283</v>
      </c>
      <c r="M15" s="106" t="s">
        <v>1283</v>
      </c>
      <c r="N15" s="106" t="s">
        <v>1283</v>
      </c>
      <c r="O15" s="106" t="s">
        <v>1283</v>
      </c>
    </row>
    <row r="16" spans="1:15" s="137" customFormat="1" ht="31.5" x14ac:dyDescent="0.25">
      <c r="A16" s="100"/>
      <c r="B16" s="100">
        <v>813901</v>
      </c>
      <c r="C16" s="134" t="s">
        <v>871</v>
      </c>
      <c r="D16" s="100"/>
      <c r="E16" s="100"/>
      <c r="F16" s="100"/>
      <c r="G16" s="100"/>
      <c r="H16" s="100"/>
      <c r="I16" s="134"/>
      <c r="J16" s="106" t="s">
        <v>1283</v>
      </c>
      <c r="K16" s="106" t="s">
        <v>1283</v>
      </c>
      <c r="L16" s="106" t="s">
        <v>1283</v>
      </c>
      <c r="M16" s="106" t="s">
        <v>1283</v>
      </c>
      <c r="N16" s="106" t="s">
        <v>1283</v>
      </c>
      <c r="O16" s="106" t="s">
        <v>1283</v>
      </c>
    </row>
    <row r="17" spans="1:15" s="137" customFormat="1" ht="47.25" x14ac:dyDescent="0.25">
      <c r="A17" s="100"/>
      <c r="B17" s="100"/>
      <c r="C17" s="100"/>
      <c r="D17" s="131" t="s">
        <v>31</v>
      </c>
      <c r="E17" s="100" t="s">
        <v>514</v>
      </c>
      <c r="F17" s="100"/>
      <c r="G17" s="100" t="s">
        <v>79</v>
      </c>
      <c r="H17" s="125" t="s">
        <v>515</v>
      </c>
      <c r="I17" s="134" t="s">
        <v>521</v>
      </c>
      <c r="J17" s="106" t="s">
        <v>1283</v>
      </c>
      <c r="K17" s="106" t="s">
        <v>1283</v>
      </c>
      <c r="L17" s="106">
        <v>32787</v>
      </c>
      <c r="M17" s="106" t="s">
        <v>1283</v>
      </c>
      <c r="N17" s="106" t="s">
        <v>1283</v>
      </c>
      <c r="O17" s="106" t="s">
        <v>1283</v>
      </c>
    </row>
    <row r="18" spans="1:15" s="137" customFormat="1" ht="63" x14ac:dyDescent="0.25">
      <c r="A18" s="100"/>
      <c r="B18" s="100"/>
      <c r="C18" s="100"/>
      <c r="D18" s="131" t="s">
        <v>31</v>
      </c>
      <c r="E18" s="100" t="s">
        <v>514</v>
      </c>
      <c r="F18" s="100"/>
      <c r="G18" s="100" t="s">
        <v>106</v>
      </c>
      <c r="H18" s="125" t="s">
        <v>516</v>
      </c>
      <c r="I18" s="134" t="s">
        <v>521</v>
      </c>
      <c r="J18" s="106" t="s">
        <v>1283</v>
      </c>
      <c r="K18" s="106" t="s">
        <v>1283</v>
      </c>
      <c r="L18" s="106">
        <v>500000</v>
      </c>
      <c r="M18" s="106" t="s">
        <v>1283</v>
      </c>
      <c r="N18" s="106" t="s">
        <v>1283</v>
      </c>
      <c r="O18" s="106" t="s">
        <v>1283</v>
      </c>
    </row>
    <row r="19" spans="1:15" s="137" customFormat="1" ht="63" x14ac:dyDescent="0.25">
      <c r="A19" s="100"/>
      <c r="B19" s="100"/>
      <c r="C19" s="100"/>
      <c r="D19" s="131" t="s">
        <v>31</v>
      </c>
      <c r="E19" s="100" t="s">
        <v>514</v>
      </c>
      <c r="F19" s="100"/>
      <c r="G19" s="100" t="s">
        <v>119</v>
      </c>
      <c r="H19" s="125" t="s">
        <v>517</v>
      </c>
      <c r="I19" s="134" t="s">
        <v>521</v>
      </c>
      <c r="J19" s="106" t="s">
        <v>1283</v>
      </c>
      <c r="K19" s="106" t="s">
        <v>1283</v>
      </c>
      <c r="L19" s="106">
        <v>121880</v>
      </c>
      <c r="M19" s="106" t="s">
        <v>1283</v>
      </c>
      <c r="N19" s="106" t="s">
        <v>1283</v>
      </c>
      <c r="O19" s="106" t="s">
        <v>1283</v>
      </c>
    </row>
    <row r="20" spans="1:15" s="137" customFormat="1" ht="25.5" customHeight="1" x14ac:dyDescent="0.25">
      <c r="A20" s="100"/>
      <c r="B20" s="100"/>
      <c r="C20" s="100"/>
      <c r="D20" s="131" t="s">
        <v>31</v>
      </c>
      <c r="E20" s="100" t="s">
        <v>514</v>
      </c>
      <c r="F20" s="100"/>
      <c r="G20" s="100" t="s">
        <v>121</v>
      </c>
      <c r="H20" s="125" t="s">
        <v>518</v>
      </c>
      <c r="I20" s="134" t="s">
        <v>521</v>
      </c>
      <c r="J20" s="106" t="s">
        <v>1283</v>
      </c>
      <c r="K20" s="106" t="s">
        <v>1283</v>
      </c>
      <c r="L20" s="106" t="s">
        <v>1283</v>
      </c>
      <c r="M20" s="106" t="s">
        <v>1283</v>
      </c>
      <c r="N20" s="106" t="s">
        <v>1283</v>
      </c>
      <c r="O20" s="106" t="s">
        <v>1283</v>
      </c>
    </row>
    <row r="21" spans="1:15" s="137" customFormat="1" ht="31.5" x14ac:dyDescent="0.25">
      <c r="A21" s="100"/>
      <c r="B21" s="100"/>
      <c r="C21" s="100"/>
      <c r="D21" s="131" t="s">
        <v>31</v>
      </c>
      <c r="E21" s="100" t="s">
        <v>514</v>
      </c>
      <c r="F21" s="100"/>
      <c r="G21" s="100" t="s">
        <v>122</v>
      </c>
      <c r="H21" s="125" t="s">
        <v>519</v>
      </c>
      <c r="I21" s="134" t="s">
        <v>521</v>
      </c>
      <c r="J21" s="106" t="s">
        <v>1283</v>
      </c>
      <c r="K21" s="106" t="s">
        <v>1283</v>
      </c>
      <c r="L21" s="106">
        <v>36455</v>
      </c>
      <c r="M21" s="106" t="s">
        <v>1283</v>
      </c>
      <c r="N21" s="106" t="s">
        <v>1283</v>
      </c>
      <c r="O21" s="106" t="s">
        <v>1283</v>
      </c>
    </row>
    <row r="22" spans="1:15" s="137" customFormat="1" ht="31.5" x14ac:dyDescent="0.25">
      <c r="A22" s="100"/>
      <c r="B22" s="100"/>
      <c r="C22" s="100"/>
      <c r="D22" s="131" t="s">
        <v>31</v>
      </c>
      <c r="E22" s="100" t="s">
        <v>514</v>
      </c>
      <c r="F22" s="100"/>
      <c r="G22" s="100" t="s">
        <v>127</v>
      </c>
      <c r="H22" s="125" t="s">
        <v>520</v>
      </c>
      <c r="I22" s="134" t="s">
        <v>521</v>
      </c>
      <c r="J22" s="106" t="s">
        <v>1283</v>
      </c>
      <c r="K22" s="106" t="s">
        <v>1283</v>
      </c>
      <c r="L22" s="106">
        <v>2538008</v>
      </c>
      <c r="M22" s="106" t="s">
        <v>1283</v>
      </c>
      <c r="N22" s="106" t="s">
        <v>1283</v>
      </c>
      <c r="O22" s="106" t="s">
        <v>1283</v>
      </c>
    </row>
    <row r="23" spans="1:15" s="137" customFormat="1" ht="47.25" x14ac:dyDescent="0.25">
      <c r="A23" s="100"/>
      <c r="B23" s="100"/>
      <c r="C23" s="100"/>
      <c r="D23" s="131" t="s">
        <v>31</v>
      </c>
      <c r="E23" s="100" t="s">
        <v>514</v>
      </c>
      <c r="F23" s="100"/>
      <c r="G23" s="100" t="s">
        <v>80</v>
      </c>
      <c r="H23" s="125" t="s">
        <v>1034</v>
      </c>
      <c r="I23" s="134" t="s">
        <v>521</v>
      </c>
      <c r="J23" s="106" t="s">
        <v>1283</v>
      </c>
      <c r="K23" s="106" t="s">
        <v>1283</v>
      </c>
      <c r="L23" s="106">
        <v>18</v>
      </c>
      <c r="M23" s="106" t="s">
        <v>1283</v>
      </c>
      <c r="N23" s="106" t="s">
        <v>1283</v>
      </c>
      <c r="O23" s="106" t="s">
        <v>1283</v>
      </c>
    </row>
    <row r="24" spans="1:15" s="137" customFormat="1" ht="15.75" x14ac:dyDescent="0.25">
      <c r="A24" s="100"/>
      <c r="B24" s="100"/>
      <c r="C24" s="100"/>
      <c r="D24" s="131" t="s">
        <v>31</v>
      </c>
      <c r="E24" s="100" t="s">
        <v>514</v>
      </c>
      <c r="F24" s="100"/>
      <c r="G24" s="100" t="s">
        <v>120</v>
      </c>
      <c r="H24" s="125" t="s">
        <v>1038</v>
      </c>
      <c r="I24" s="134" t="s">
        <v>521</v>
      </c>
      <c r="J24" s="106" t="s">
        <v>1283</v>
      </c>
      <c r="K24" s="106" t="s">
        <v>1283</v>
      </c>
      <c r="L24" s="106">
        <v>111530</v>
      </c>
      <c r="M24" s="106" t="s">
        <v>1283</v>
      </c>
      <c r="N24" s="106" t="s">
        <v>1283</v>
      </c>
      <c r="O24" s="106" t="s">
        <v>1283</v>
      </c>
    </row>
    <row r="25" spans="1:15" s="137" customFormat="1" ht="15.75" x14ac:dyDescent="0.25">
      <c r="A25" s="100"/>
      <c r="B25" s="100">
        <v>814101</v>
      </c>
      <c r="C25" s="100" t="s">
        <v>762</v>
      </c>
      <c r="D25" s="131" t="s">
        <v>27</v>
      </c>
      <c r="E25" s="100"/>
      <c r="F25" s="100"/>
      <c r="G25" s="100"/>
      <c r="H25" s="100"/>
      <c r="I25" s="134" t="s">
        <v>369</v>
      </c>
      <c r="J25" s="106">
        <v>3591392</v>
      </c>
      <c r="K25" s="106" t="s">
        <v>1283</v>
      </c>
      <c r="L25" s="106" t="s">
        <v>1283</v>
      </c>
      <c r="M25" s="106" t="s">
        <v>1283</v>
      </c>
      <c r="N25" s="106" t="s">
        <v>1283</v>
      </c>
      <c r="O25" s="106" t="s">
        <v>1283</v>
      </c>
    </row>
    <row r="26" spans="1:15" s="137" customFormat="1" ht="47.25" x14ac:dyDescent="0.25">
      <c r="A26" s="100"/>
      <c r="B26" s="100"/>
      <c r="C26" s="100"/>
      <c r="D26" s="131" t="s">
        <v>31</v>
      </c>
      <c r="E26" s="100" t="s">
        <v>527</v>
      </c>
      <c r="F26" s="100"/>
      <c r="G26" s="100" t="s">
        <v>1237</v>
      </c>
      <c r="H26" s="125" t="s">
        <v>1238</v>
      </c>
      <c r="I26" s="134" t="s">
        <v>521</v>
      </c>
      <c r="J26" s="106" t="s">
        <v>1283</v>
      </c>
      <c r="K26" s="106" t="s">
        <v>1283</v>
      </c>
      <c r="L26" s="106">
        <v>4000</v>
      </c>
      <c r="M26" s="106" t="s">
        <v>1283</v>
      </c>
      <c r="N26" s="106" t="s">
        <v>1283</v>
      </c>
      <c r="O26" s="106" t="s">
        <v>1283</v>
      </c>
    </row>
    <row r="27" spans="1:15" s="137" customFormat="1" ht="31.5" x14ac:dyDescent="0.25">
      <c r="A27" s="100"/>
      <c r="B27" s="100">
        <v>814601</v>
      </c>
      <c r="C27" s="134" t="s">
        <v>733</v>
      </c>
      <c r="D27" s="131" t="s">
        <v>27</v>
      </c>
      <c r="E27" s="100"/>
      <c r="F27" s="100"/>
      <c r="G27" s="100"/>
      <c r="H27" s="100"/>
      <c r="I27" s="134" t="s">
        <v>369</v>
      </c>
      <c r="J27" s="106">
        <v>395260</v>
      </c>
      <c r="K27" s="106" t="s">
        <v>1283</v>
      </c>
      <c r="L27" s="106" t="s">
        <v>1283</v>
      </c>
      <c r="M27" s="106" t="s">
        <v>1283</v>
      </c>
      <c r="N27" s="106" t="s">
        <v>1283</v>
      </c>
      <c r="O27" s="106" t="s">
        <v>1283</v>
      </c>
    </row>
    <row r="28" spans="1:15" s="137" customFormat="1" ht="31.5" x14ac:dyDescent="0.25">
      <c r="A28" s="100"/>
      <c r="B28" s="100">
        <v>814801</v>
      </c>
      <c r="C28" s="134" t="s">
        <v>734</v>
      </c>
      <c r="D28" s="131" t="s">
        <v>27</v>
      </c>
      <c r="E28" s="100"/>
      <c r="F28" s="100"/>
      <c r="G28" s="100"/>
      <c r="H28" s="100"/>
      <c r="I28" s="134" t="s">
        <v>369</v>
      </c>
      <c r="J28" s="106">
        <v>685770</v>
      </c>
      <c r="K28" s="106" t="s">
        <v>1283</v>
      </c>
      <c r="L28" s="106" t="s">
        <v>1283</v>
      </c>
      <c r="M28" s="106" t="s">
        <v>1283</v>
      </c>
      <c r="N28" s="106" t="s">
        <v>1283</v>
      </c>
      <c r="O28" s="106" t="s">
        <v>1283</v>
      </c>
    </row>
    <row r="29" spans="1:15" s="137" customFormat="1" ht="15.75" x14ac:dyDescent="0.25">
      <c r="A29" s="100"/>
      <c r="B29" s="100">
        <v>815701</v>
      </c>
      <c r="C29" s="100" t="s">
        <v>736</v>
      </c>
      <c r="D29" s="131" t="s">
        <v>27</v>
      </c>
      <c r="E29" s="100"/>
      <c r="F29" s="100"/>
      <c r="G29" s="100"/>
      <c r="H29" s="100"/>
      <c r="I29" s="134" t="s">
        <v>369</v>
      </c>
      <c r="J29" s="106">
        <v>99000</v>
      </c>
      <c r="K29" s="106" t="s">
        <v>1283</v>
      </c>
      <c r="L29" s="106" t="s">
        <v>1283</v>
      </c>
      <c r="M29" s="106" t="s">
        <v>1283</v>
      </c>
      <c r="N29" s="106" t="s">
        <v>1283</v>
      </c>
      <c r="O29" s="106" t="s">
        <v>1283</v>
      </c>
    </row>
    <row r="30" spans="1:15" s="137" customFormat="1" ht="31.5" x14ac:dyDescent="0.25">
      <c r="A30" s="100"/>
      <c r="B30" s="100">
        <v>815801</v>
      </c>
      <c r="C30" s="134" t="s">
        <v>764</v>
      </c>
      <c r="D30" s="131" t="s">
        <v>27</v>
      </c>
      <c r="E30" s="100"/>
      <c r="F30" s="100"/>
      <c r="G30" s="100"/>
      <c r="H30" s="100"/>
      <c r="I30" s="134" t="s">
        <v>369</v>
      </c>
      <c r="J30" s="106">
        <v>1228880</v>
      </c>
      <c r="K30" s="106" t="s">
        <v>1283</v>
      </c>
      <c r="L30" s="106" t="s">
        <v>1283</v>
      </c>
      <c r="M30" s="106" t="s">
        <v>1283</v>
      </c>
      <c r="N30" s="106" t="s">
        <v>1283</v>
      </c>
      <c r="O30" s="106" t="s">
        <v>1283</v>
      </c>
    </row>
    <row r="31" spans="1:15" s="137" customFormat="1" ht="31.5" x14ac:dyDescent="0.25">
      <c r="A31" s="138"/>
      <c r="B31" s="138">
        <v>815901</v>
      </c>
      <c r="C31" s="139" t="s">
        <v>1463</v>
      </c>
      <c r="D31" s="192" t="s">
        <v>27</v>
      </c>
      <c r="E31" s="138"/>
      <c r="F31" s="138"/>
      <c r="G31" s="138"/>
      <c r="H31" s="138"/>
      <c r="I31" s="139" t="s">
        <v>369</v>
      </c>
      <c r="J31" s="193" t="s">
        <v>1283</v>
      </c>
      <c r="K31" s="193" t="s">
        <v>1283</v>
      </c>
      <c r="L31" s="193" t="s">
        <v>1283</v>
      </c>
      <c r="M31" s="193" t="s">
        <v>1283</v>
      </c>
      <c r="N31" s="193" t="s">
        <v>1283</v>
      </c>
      <c r="O31" s="193" t="s">
        <v>1283</v>
      </c>
    </row>
    <row r="32" spans="1:15" s="137" customFormat="1" ht="31.5" x14ac:dyDescent="0.25">
      <c r="A32" s="258"/>
      <c r="B32" s="258">
        <v>816301</v>
      </c>
      <c r="C32" s="259" t="s">
        <v>1190</v>
      </c>
      <c r="D32" s="260" t="s">
        <v>27</v>
      </c>
      <c r="E32" s="258"/>
      <c r="F32" s="258"/>
      <c r="G32" s="258"/>
      <c r="H32" s="258"/>
      <c r="I32" s="259" t="s">
        <v>369</v>
      </c>
      <c r="J32" s="261">
        <v>183748</v>
      </c>
      <c r="K32" s="261" t="s">
        <v>1283</v>
      </c>
      <c r="L32" s="261" t="s">
        <v>1283</v>
      </c>
      <c r="M32" s="261" t="s">
        <v>1283</v>
      </c>
      <c r="N32" s="261" t="s">
        <v>1283</v>
      </c>
      <c r="O32" s="261" t="s">
        <v>1283</v>
      </c>
    </row>
    <row r="33" spans="1:15" s="137" customFormat="1" ht="31.5" x14ac:dyDescent="0.25">
      <c r="A33" s="100"/>
      <c r="B33" s="100">
        <v>816701</v>
      </c>
      <c r="C33" s="134" t="s">
        <v>751</v>
      </c>
      <c r="D33" s="131" t="s">
        <v>27</v>
      </c>
      <c r="E33" s="100"/>
      <c r="F33" s="100"/>
      <c r="G33" s="100"/>
      <c r="H33" s="100"/>
      <c r="I33" s="134" t="s">
        <v>369</v>
      </c>
      <c r="J33" s="106">
        <v>6580000</v>
      </c>
      <c r="K33" s="106" t="s">
        <v>1283</v>
      </c>
      <c r="L33" s="106" t="s">
        <v>1283</v>
      </c>
      <c r="M33" s="106" t="s">
        <v>1283</v>
      </c>
      <c r="N33" s="106" t="s">
        <v>1283</v>
      </c>
      <c r="O33" s="106" t="s">
        <v>1283</v>
      </c>
    </row>
    <row r="34" spans="1:15" s="137" customFormat="1" ht="15.75" x14ac:dyDescent="0.25">
      <c r="A34" s="100"/>
      <c r="B34" s="100">
        <v>816901</v>
      </c>
      <c r="C34" s="100" t="s">
        <v>737</v>
      </c>
      <c r="D34" s="131" t="s">
        <v>27</v>
      </c>
      <c r="E34" s="100"/>
      <c r="F34" s="100"/>
      <c r="G34" s="100"/>
      <c r="H34" s="100"/>
      <c r="I34" s="134" t="s">
        <v>369</v>
      </c>
      <c r="J34" s="106">
        <v>1233703</v>
      </c>
      <c r="K34" s="106" t="s">
        <v>1283</v>
      </c>
      <c r="L34" s="106" t="s">
        <v>1283</v>
      </c>
      <c r="M34" s="106" t="s">
        <v>1283</v>
      </c>
      <c r="N34" s="106" t="s">
        <v>1283</v>
      </c>
      <c r="O34" s="106" t="s">
        <v>1283</v>
      </c>
    </row>
    <row r="35" spans="1:15" s="137" customFormat="1" ht="15.75" x14ac:dyDescent="0.25">
      <c r="A35" s="100"/>
      <c r="B35" s="100">
        <v>821901</v>
      </c>
      <c r="C35" s="100" t="s">
        <v>780</v>
      </c>
      <c r="D35" s="131" t="s">
        <v>23</v>
      </c>
      <c r="E35" s="100"/>
      <c r="F35" s="100"/>
      <c r="G35" s="100"/>
      <c r="H35" s="100"/>
      <c r="I35" s="134" t="s">
        <v>24</v>
      </c>
      <c r="J35" s="106">
        <v>554001</v>
      </c>
      <c r="K35" s="106" t="s">
        <v>1283</v>
      </c>
      <c r="L35" s="106" t="s">
        <v>1283</v>
      </c>
      <c r="M35" s="106" t="s">
        <v>1283</v>
      </c>
      <c r="N35" s="106" t="s">
        <v>1283</v>
      </c>
      <c r="O35" s="106" t="s">
        <v>1283</v>
      </c>
    </row>
    <row r="36" spans="1:15" s="137" customFormat="1" ht="15.75" x14ac:dyDescent="0.25">
      <c r="A36" s="100"/>
      <c r="B36" s="100">
        <v>822701</v>
      </c>
      <c r="C36" s="100" t="s">
        <v>765</v>
      </c>
      <c r="D36" s="131" t="s">
        <v>23</v>
      </c>
      <c r="E36" s="100"/>
      <c r="F36" s="100"/>
      <c r="G36" s="100"/>
      <c r="H36" s="100"/>
      <c r="I36" s="134" t="s">
        <v>24</v>
      </c>
      <c r="J36" s="106">
        <v>7374886</v>
      </c>
      <c r="K36" s="106" t="s">
        <v>1283</v>
      </c>
      <c r="L36" s="106" t="s">
        <v>1283</v>
      </c>
      <c r="M36" s="106" t="s">
        <v>1283</v>
      </c>
      <c r="N36" s="106" t="s">
        <v>1283</v>
      </c>
      <c r="O36" s="106" t="s">
        <v>1283</v>
      </c>
    </row>
    <row r="37" spans="1:15" s="137" customFormat="1" ht="15.75" x14ac:dyDescent="0.25">
      <c r="A37" s="100"/>
      <c r="B37" s="100">
        <v>822801</v>
      </c>
      <c r="C37" s="100" t="s">
        <v>674</v>
      </c>
      <c r="D37" s="131"/>
      <c r="E37" s="100"/>
      <c r="F37" s="100"/>
      <c r="G37" s="100"/>
      <c r="H37" s="100"/>
      <c r="I37" s="134"/>
      <c r="J37" s="106" t="s">
        <v>1283</v>
      </c>
      <c r="K37" s="106" t="s">
        <v>1283</v>
      </c>
      <c r="L37" s="106" t="s">
        <v>1283</v>
      </c>
      <c r="M37" s="106" t="s">
        <v>1283</v>
      </c>
      <c r="N37" s="106" t="s">
        <v>1283</v>
      </c>
      <c r="O37" s="106" t="s">
        <v>1283</v>
      </c>
    </row>
    <row r="38" spans="1:15" s="137" customFormat="1" ht="15.75" x14ac:dyDescent="0.25">
      <c r="A38" s="100"/>
      <c r="B38" s="100"/>
      <c r="C38" s="100"/>
      <c r="D38" s="131" t="s">
        <v>23</v>
      </c>
      <c r="E38" s="100"/>
      <c r="F38" s="100"/>
      <c r="G38" s="100"/>
      <c r="H38" s="100"/>
      <c r="I38" s="134" t="s">
        <v>24</v>
      </c>
      <c r="J38" s="106">
        <v>660548</v>
      </c>
      <c r="K38" s="106" t="s">
        <v>1283</v>
      </c>
      <c r="L38" s="106" t="s">
        <v>1283</v>
      </c>
      <c r="M38" s="106" t="s">
        <v>1283</v>
      </c>
      <c r="N38" s="106" t="s">
        <v>1283</v>
      </c>
      <c r="O38" s="106" t="s">
        <v>1283</v>
      </c>
    </row>
    <row r="39" spans="1:15" s="137" customFormat="1" ht="31.5" x14ac:dyDescent="0.25">
      <c r="A39" s="100"/>
      <c r="B39" s="100"/>
      <c r="C39" s="100"/>
      <c r="D39" s="131" t="s">
        <v>29</v>
      </c>
      <c r="E39" s="100" t="s">
        <v>514</v>
      </c>
      <c r="F39" s="100"/>
      <c r="G39" s="100" t="s">
        <v>253</v>
      </c>
      <c r="H39" s="134" t="s">
        <v>254</v>
      </c>
      <c r="I39" s="134" t="s">
        <v>30</v>
      </c>
      <c r="J39" s="106" t="s">
        <v>1283</v>
      </c>
      <c r="K39" s="106" t="s">
        <v>1283</v>
      </c>
      <c r="L39" s="106">
        <v>62674</v>
      </c>
      <c r="M39" s="106" t="s">
        <v>1283</v>
      </c>
      <c r="N39" s="106" t="s">
        <v>1283</v>
      </c>
      <c r="O39" s="106" t="s">
        <v>1283</v>
      </c>
    </row>
    <row r="40" spans="1:15" s="137" customFormat="1" ht="15.75" x14ac:dyDescent="0.25">
      <c r="A40" s="100"/>
      <c r="B40" s="100">
        <v>822901</v>
      </c>
      <c r="C40" s="100" t="s">
        <v>766</v>
      </c>
      <c r="D40" s="131"/>
      <c r="E40" s="100"/>
      <c r="F40" s="100"/>
      <c r="G40" s="100"/>
      <c r="H40" s="134"/>
      <c r="I40" s="134"/>
      <c r="J40" s="106" t="s">
        <v>1283</v>
      </c>
      <c r="K40" s="106" t="s">
        <v>1283</v>
      </c>
      <c r="L40" s="106" t="s">
        <v>1283</v>
      </c>
      <c r="M40" s="106" t="s">
        <v>1283</v>
      </c>
      <c r="N40" s="106" t="s">
        <v>1283</v>
      </c>
      <c r="O40" s="106" t="s">
        <v>1283</v>
      </c>
    </row>
    <row r="41" spans="1:15" s="137" customFormat="1" ht="15.75" x14ac:dyDescent="0.25">
      <c r="A41" s="100"/>
      <c r="B41" s="100"/>
      <c r="C41" s="100"/>
      <c r="D41" s="131" t="s">
        <v>23</v>
      </c>
      <c r="E41" s="100"/>
      <c r="F41" s="100"/>
      <c r="G41" s="100"/>
      <c r="H41" s="134"/>
      <c r="I41" s="134" t="s">
        <v>24</v>
      </c>
      <c r="J41" s="106">
        <v>2000</v>
      </c>
      <c r="K41" s="106" t="s">
        <v>1283</v>
      </c>
      <c r="L41" s="106" t="s">
        <v>1283</v>
      </c>
      <c r="M41" s="106" t="s">
        <v>1283</v>
      </c>
      <c r="N41" s="106" t="s">
        <v>1283</v>
      </c>
      <c r="O41" s="106" t="s">
        <v>1283</v>
      </c>
    </row>
    <row r="42" spans="1:15" s="137" customFormat="1" ht="15.75" x14ac:dyDescent="0.25">
      <c r="A42" s="100"/>
      <c r="B42" s="100"/>
      <c r="C42" s="100"/>
      <c r="D42" s="131" t="s">
        <v>27</v>
      </c>
      <c r="E42" s="100"/>
      <c r="F42" s="100"/>
      <c r="G42" s="100"/>
      <c r="H42" s="134"/>
      <c r="I42" s="134" t="s">
        <v>369</v>
      </c>
      <c r="J42" s="106">
        <v>433215</v>
      </c>
      <c r="K42" s="106" t="s">
        <v>1283</v>
      </c>
      <c r="L42" s="106" t="s">
        <v>1283</v>
      </c>
      <c r="M42" s="106" t="s">
        <v>1283</v>
      </c>
      <c r="N42" s="106" t="s">
        <v>1283</v>
      </c>
      <c r="O42" s="106" t="s">
        <v>1283</v>
      </c>
    </row>
    <row r="43" spans="1:15" s="137" customFormat="1" ht="31.5" x14ac:dyDescent="0.25">
      <c r="A43" s="100"/>
      <c r="B43" s="100">
        <v>823001</v>
      </c>
      <c r="C43" s="134" t="s">
        <v>767</v>
      </c>
      <c r="D43" s="131" t="s">
        <v>27</v>
      </c>
      <c r="E43" s="100"/>
      <c r="F43" s="100"/>
      <c r="G43" s="100"/>
      <c r="H43" s="134"/>
      <c r="I43" s="134" t="s">
        <v>369</v>
      </c>
      <c r="J43" s="106">
        <v>7589968</v>
      </c>
      <c r="K43" s="106" t="s">
        <v>1283</v>
      </c>
      <c r="L43" s="106" t="s">
        <v>1283</v>
      </c>
      <c r="M43" s="106" t="s">
        <v>1283</v>
      </c>
      <c r="N43" s="106" t="s">
        <v>1283</v>
      </c>
      <c r="O43" s="106" t="s">
        <v>1283</v>
      </c>
    </row>
    <row r="44" spans="1:15" s="137" customFormat="1" ht="15.75" x14ac:dyDescent="0.25">
      <c r="A44" s="100"/>
      <c r="B44" s="100">
        <v>823601</v>
      </c>
      <c r="C44" s="100" t="s">
        <v>753</v>
      </c>
      <c r="D44" s="131" t="s">
        <v>23</v>
      </c>
      <c r="E44" s="100"/>
      <c r="F44" s="100"/>
      <c r="G44" s="100"/>
      <c r="H44" s="134"/>
      <c r="I44" s="134" t="s">
        <v>24</v>
      </c>
      <c r="J44" s="106">
        <v>189465</v>
      </c>
      <c r="K44" s="106" t="s">
        <v>1283</v>
      </c>
      <c r="L44" s="106" t="s">
        <v>1283</v>
      </c>
      <c r="M44" s="106" t="s">
        <v>1283</v>
      </c>
      <c r="N44" s="106" t="s">
        <v>1283</v>
      </c>
      <c r="O44" s="106" t="s">
        <v>1283</v>
      </c>
    </row>
    <row r="45" spans="1:15" s="137" customFormat="1" ht="31.5" x14ac:dyDescent="0.25">
      <c r="A45" s="100"/>
      <c r="B45" s="100">
        <v>823701</v>
      </c>
      <c r="C45" s="134" t="s">
        <v>349</v>
      </c>
      <c r="D45" s="131"/>
      <c r="E45" s="100"/>
      <c r="F45" s="100"/>
      <c r="G45" s="100"/>
      <c r="H45" s="134"/>
      <c r="I45" s="134"/>
      <c r="J45" s="106" t="s">
        <v>1283</v>
      </c>
      <c r="K45" s="106" t="s">
        <v>1283</v>
      </c>
      <c r="L45" s="106" t="s">
        <v>1283</v>
      </c>
      <c r="M45" s="106" t="s">
        <v>1283</v>
      </c>
      <c r="N45" s="106" t="s">
        <v>1283</v>
      </c>
      <c r="O45" s="106" t="s">
        <v>1283</v>
      </c>
    </row>
    <row r="46" spans="1:15" s="137" customFormat="1" ht="15.75" x14ac:dyDescent="0.25">
      <c r="A46" s="100"/>
      <c r="B46" s="100"/>
      <c r="C46" s="100"/>
      <c r="D46" s="131" t="s">
        <v>23</v>
      </c>
      <c r="E46" s="100"/>
      <c r="F46" s="100"/>
      <c r="G46" s="100"/>
      <c r="H46" s="134"/>
      <c r="I46" s="134" t="s">
        <v>24</v>
      </c>
      <c r="J46" s="106">
        <v>1147650</v>
      </c>
      <c r="K46" s="106" t="s">
        <v>1283</v>
      </c>
      <c r="L46" s="106" t="s">
        <v>1283</v>
      </c>
      <c r="M46" s="106" t="s">
        <v>1283</v>
      </c>
      <c r="N46" s="106" t="s">
        <v>1283</v>
      </c>
      <c r="O46" s="106" t="s">
        <v>1283</v>
      </c>
    </row>
    <row r="47" spans="1:15" s="137" customFormat="1" ht="15.75" x14ac:dyDescent="0.25">
      <c r="A47" s="100"/>
      <c r="B47" s="100"/>
      <c r="C47" s="100"/>
      <c r="D47" s="131" t="s">
        <v>27</v>
      </c>
      <c r="E47" s="100"/>
      <c r="F47" s="100"/>
      <c r="G47" s="100"/>
      <c r="H47" s="134"/>
      <c r="I47" s="134" t="s">
        <v>369</v>
      </c>
      <c r="J47" s="106">
        <v>243015</v>
      </c>
      <c r="K47" s="106" t="s">
        <v>1283</v>
      </c>
      <c r="L47" s="106" t="s">
        <v>1283</v>
      </c>
      <c r="M47" s="106" t="s">
        <v>1283</v>
      </c>
      <c r="N47" s="106" t="s">
        <v>1283</v>
      </c>
      <c r="O47" s="106" t="s">
        <v>1283</v>
      </c>
    </row>
    <row r="48" spans="1:15" s="137" customFormat="1" ht="15.75" x14ac:dyDescent="0.25">
      <c r="A48" s="100"/>
      <c r="B48" s="100"/>
      <c r="C48" s="134"/>
      <c r="D48" s="131" t="s">
        <v>11</v>
      </c>
      <c r="E48" s="100"/>
      <c r="F48" s="100"/>
      <c r="G48" s="100"/>
      <c r="H48" s="100"/>
      <c r="I48" s="134" t="s">
        <v>12</v>
      </c>
      <c r="J48" s="106" t="s">
        <v>1283</v>
      </c>
      <c r="K48" s="106">
        <v>1147650</v>
      </c>
      <c r="L48" s="106" t="s">
        <v>1283</v>
      </c>
      <c r="M48" s="106" t="s">
        <v>1283</v>
      </c>
      <c r="N48" s="106" t="s">
        <v>1283</v>
      </c>
      <c r="O48" s="106" t="s">
        <v>1283</v>
      </c>
    </row>
    <row r="49" spans="1:16" s="137" customFormat="1" ht="15.75" x14ac:dyDescent="0.25">
      <c r="A49" s="100"/>
      <c r="B49" s="100">
        <v>825001</v>
      </c>
      <c r="C49" s="134" t="s">
        <v>783</v>
      </c>
      <c r="D49" s="131" t="s">
        <v>23</v>
      </c>
      <c r="E49" s="100"/>
      <c r="F49" s="100"/>
      <c r="G49" s="100"/>
      <c r="H49" s="100"/>
      <c r="I49" s="134" t="s">
        <v>24</v>
      </c>
      <c r="J49" s="106">
        <v>3417838</v>
      </c>
      <c r="K49" s="106" t="s">
        <v>1283</v>
      </c>
      <c r="L49" s="106" t="s">
        <v>1283</v>
      </c>
      <c r="M49" s="106" t="s">
        <v>1283</v>
      </c>
      <c r="N49" s="106" t="s">
        <v>1283</v>
      </c>
      <c r="O49" s="106" t="s">
        <v>1283</v>
      </c>
    </row>
    <row r="50" spans="1:16" s="137" customFormat="1" ht="15.75" x14ac:dyDescent="0.25">
      <c r="A50" s="100"/>
      <c r="B50" s="100"/>
      <c r="C50" s="134"/>
      <c r="D50" s="131"/>
      <c r="E50" s="100"/>
      <c r="F50" s="100"/>
      <c r="G50" s="100"/>
      <c r="H50" s="100"/>
      <c r="I50" s="134"/>
      <c r="J50" s="106" t="s">
        <v>1283</v>
      </c>
      <c r="K50" s="106" t="s">
        <v>1283</v>
      </c>
      <c r="L50" s="106" t="s">
        <v>1283</v>
      </c>
      <c r="M50" s="106" t="s">
        <v>1283</v>
      </c>
      <c r="N50" s="106" t="s">
        <v>1283</v>
      </c>
      <c r="O50" s="106" t="s">
        <v>1283</v>
      </c>
    </row>
    <row r="51" spans="1:16" s="137" customFormat="1" ht="31.5" x14ac:dyDescent="0.25">
      <c r="A51" s="100"/>
      <c r="B51" s="100">
        <v>825401</v>
      </c>
      <c r="C51" s="134" t="s">
        <v>754</v>
      </c>
      <c r="D51" s="131"/>
      <c r="E51" s="100"/>
      <c r="F51" s="100"/>
      <c r="G51" s="100"/>
      <c r="H51" s="100"/>
      <c r="I51" s="134"/>
      <c r="J51" s="106" t="s">
        <v>1283</v>
      </c>
      <c r="K51" s="106" t="s">
        <v>1283</v>
      </c>
      <c r="L51" s="106" t="s">
        <v>1283</v>
      </c>
      <c r="M51" s="106" t="s">
        <v>1283</v>
      </c>
      <c r="N51" s="106" t="s">
        <v>1283</v>
      </c>
      <c r="O51" s="106" t="s">
        <v>1283</v>
      </c>
    </row>
    <row r="52" spans="1:16" s="137" customFormat="1" ht="15.75" x14ac:dyDescent="0.25">
      <c r="A52" s="100"/>
      <c r="B52" s="100"/>
      <c r="C52" s="134"/>
      <c r="D52" s="131" t="s">
        <v>23</v>
      </c>
      <c r="E52" s="100"/>
      <c r="F52" s="100"/>
      <c r="G52" s="100"/>
      <c r="H52" s="100"/>
      <c r="I52" s="134" t="s">
        <v>24</v>
      </c>
      <c r="J52" s="106">
        <v>3741885</v>
      </c>
      <c r="K52" s="106" t="s">
        <v>1283</v>
      </c>
      <c r="L52" s="106" t="s">
        <v>1283</v>
      </c>
      <c r="M52" s="106" t="s">
        <v>1283</v>
      </c>
      <c r="N52" s="106" t="s">
        <v>1283</v>
      </c>
      <c r="O52" s="106" t="s">
        <v>1283</v>
      </c>
    </row>
    <row r="53" spans="1:16" s="137" customFormat="1" ht="15.75" x14ac:dyDescent="0.25">
      <c r="A53" s="100"/>
      <c r="B53" s="100"/>
      <c r="C53" s="134"/>
      <c r="D53" s="131" t="s">
        <v>27</v>
      </c>
      <c r="E53" s="100"/>
      <c r="F53" s="100"/>
      <c r="G53" s="100"/>
      <c r="H53" s="100"/>
      <c r="I53" s="134" t="s">
        <v>369</v>
      </c>
      <c r="J53" s="106">
        <v>3770168</v>
      </c>
      <c r="K53" s="106" t="s">
        <v>1283</v>
      </c>
      <c r="L53" s="106" t="s">
        <v>1283</v>
      </c>
      <c r="M53" s="106" t="s">
        <v>1283</v>
      </c>
      <c r="N53" s="106" t="s">
        <v>1283</v>
      </c>
      <c r="O53" s="106" t="s">
        <v>1283</v>
      </c>
    </row>
    <row r="54" spans="1:16" s="137" customFormat="1" ht="15.75" x14ac:dyDescent="0.25">
      <c r="A54" s="100"/>
      <c r="B54" s="100">
        <v>825501</v>
      </c>
      <c r="C54" s="134" t="s">
        <v>755</v>
      </c>
      <c r="D54" s="131" t="s">
        <v>23</v>
      </c>
      <c r="E54" s="100"/>
      <c r="F54" s="100"/>
      <c r="G54" s="100"/>
      <c r="H54" s="100"/>
      <c r="I54" s="134" t="s">
        <v>24</v>
      </c>
      <c r="J54" s="106">
        <v>1336659</v>
      </c>
      <c r="K54" s="106" t="s">
        <v>1283</v>
      </c>
      <c r="L54" s="106" t="s">
        <v>1283</v>
      </c>
      <c r="M54" s="106" t="s">
        <v>1283</v>
      </c>
      <c r="N54" s="106" t="s">
        <v>1283</v>
      </c>
      <c r="O54" s="106" t="s">
        <v>1283</v>
      </c>
    </row>
    <row r="55" spans="1:16" s="137" customFormat="1" ht="31.5" x14ac:dyDescent="0.25">
      <c r="A55" s="100"/>
      <c r="B55" s="100">
        <v>825601</v>
      </c>
      <c r="C55" s="134" t="s">
        <v>756</v>
      </c>
      <c r="D55" s="131" t="s">
        <v>23</v>
      </c>
      <c r="E55" s="100"/>
      <c r="F55" s="100"/>
      <c r="G55" s="100"/>
      <c r="H55" s="100"/>
      <c r="I55" s="134" t="s">
        <v>24</v>
      </c>
      <c r="J55" s="106">
        <v>212215</v>
      </c>
      <c r="K55" s="106" t="s">
        <v>1283</v>
      </c>
      <c r="L55" s="106" t="s">
        <v>1283</v>
      </c>
      <c r="M55" s="106" t="s">
        <v>1283</v>
      </c>
      <c r="N55" s="106" t="s">
        <v>1283</v>
      </c>
      <c r="O55" s="106" t="s">
        <v>1283</v>
      </c>
    </row>
    <row r="56" spans="1:16" s="137" customFormat="1" ht="31.5" x14ac:dyDescent="0.25">
      <c r="A56" s="100"/>
      <c r="B56" s="100">
        <v>837601</v>
      </c>
      <c r="C56" s="134" t="s">
        <v>741</v>
      </c>
      <c r="D56" s="131" t="s">
        <v>27</v>
      </c>
      <c r="E56" s="100"/>
      <c r="F56" s="100"/>
      <c r="G56" s="100"/>
      <c r="H56" s="100"/>
      <c r="I56" s="134" t="s">
        <v>369</v>
      </c>
      <c r="J56" s="106">
        <v>240000</v>
      </c>
      <c r="K56" s="106" t="s">
        <v>1283</v>
      </c>
      <c r="L56" s="106" t="s">
        <v>1283</v>
      </c>
      <c r="M56" s="106" t="s">
        <v>1283</v>
      </c>
      <c r="N56" s="106" t="s">
        <v>1283</v>
      </c>
      <c r="O56" s="106" t="s">
        <v>1283</v>
      </c>
    </row>
    <row r="57" spans="1:16" s="137" customFormat="1" ht="31.5" x14ac:dyDescent="0.25">
      <c r="A57" s="100"/>
      <c r="B57" s="100">
        <v>840101</v>
      </c>
      <c r="C57" s="134" t="s">
        <v>875</v>
      </c>
      <c r="D57" s="131" t="s">
        <v>925</v>
      </c>
      <c r="E57" s="100"/>
      <c r="F57" s="100"/>
      <c r="G57" s="100"/>
      <c r="H57" s="100"/>
      <c r="I57" s="134" t="s">
        <v>932</v>
      </c>
      <c r="J57" s="106" t="s">
        <v>1283</v>
      </c>
      <c r="K57" s="106" t="s">
        <v>1283</v>
      </c>
      <c r="L57" s="106" t="s">
        <v>1283</v>
      </c>
      <c r="M57" s="106" t="s">
        <v>1283</v>
      </c>
      <c r="N57" s="106">
        <v>37144115</v>
      </c>
      <c r="O57" s="106" t="s">
        <v>1283</v>
      </c>
      <c r="P57" s="294"/>
    </row>
    <row r="58" spans="1:16" s="137" customFormat="1" ht="26.25" customHeight="1" x14ac:dyDescent="0.25">
      <c r="A58" s="100"/>
      <c r="B58" s="100">
        <v>840301</v>
      </c>
      <c r="C58" s="134" t="s">
        <v>526</v>
      </c>
      <c r="D58" s="131"/>
      <c r="E58" s="100"/>
      <c r="F58" s="100"/>
      <c r="G58" s="100"/>
      <c r="H58" s="100"/>
      <c r="I58" s="134"/>
      <c r="J58" s="106" t="s">
        <v>1283</v>
      </c>
      <c r="K58" s="106" t="s">
        <v>1283</v>
      </c>
      <c r="L58" s="106" t="s">
        <v>1283</v>
      </c>
      <c r="M58" s="106" t="s">
        <v>1283</v>
      </c>
      <c r="N58" s="106" t="s">
        <v>1283</v>
      </c>
      <c r="O58" s="106" t="s">
        <v>1283</v>
      </c>
    </row>
    <row r="59" spans="1:16" s="137" customFormat="1" ht="31.5" x14ac:dyDescent="0.25">
      <c r="A59" s="100"/>
      <c r="B59" s="100"/>
      <c r="C59" s="134"/>
      <c r="D59" s="131" t="s">
        <v>31</v>
      </c>
      <c r="E59" s="100" t="s">
        <v>527</v>
      </c>
      <c r="F59" s="100"/>
      <c r="G59" s="100" t="s">
        <v>82</v>
      </c>
      <c r="H59" s="134" t="s">
        <v>586</v>
      </c>
      <c r="I59" s="134" t="s">
        <v>32</v>
      </c>
      <c r="J59" s="106" t="s">
        <v>1283</v>
      </c>
      <c r="K59" s="106" t="s">
        <v>1283</v>
      </c>
      <c r="L59" s="106">
        <v>4658265</v>
      </c>
      <c r="M59" s="106" t="s">
        <v>1283</v>
      </c>
      <c r="N59" s="106" t="s">
        <v>1283</v>
      </c>
      <c r="O59" s="106" t="s">
        <v>1283</v>
      </c>
    </row>
    <row r="60" spans="1:16" s="137" customFormat="1" ht="31.5" x14ac:dyDescent="0.25">
      <c r="A60" s="100"/>
      <c r="B60" s="100"/>
      <c r="C60" s="134"/>
      <c r="D60" s="131"/>
      <c r="E60" s="100" t="s">
        <v>514</v>
      </c>
      <c r="F60" s="100"/>
      <c r="G60" s="100" t="s">
        <v>197</v>
      </c>
      <c r="H60" s="134" t="s">
        <v>950</v>
      </c>
      <c r="I60" s="134"/>
      <c r="J60" s="106" t="s">
        <v>1283</v>
      </c>
      <c r="K60" s="106" t="s">
        <v>1283</v>
      </c>
      <c r="L60" s="106" t="s">
        <v>1283</v>
      </c>
      <c r="M60" s="106" t="s">
        <v>1283</v>
      </c>
      <c r="N60" s="106" t="s">
        <v>1283</v>
      </c>
      <c r="O60" s="106" t="s">
        <v>1283</v>
      </c>
    </row>
    <row r="61" spans="1:16" s="137" customFormat="1" ht="31.5" x14ac:dyDescent="0.25">
      <c r="A61" s="100"/>
      <c r="B61" s="100"/>
      <c r="C61" s="134"/>
      <c r="D61" s="131"/>
      <c r="E61" s="100" t="s">
        <v>514</v>
      </c>
      <c r="F61" s="100"/>
      <c r="G61" s="100" t="s">
        <v>111</v>
      </c>
      <c r="H61" s="134" t="s">
        <v>951</v>
      </c>
      <c r="I61" s="134"/>
      <c r="J61" s="106" t="s">
        <v>1283</v>
      </c>
      <c r="K61" s="106" t="s">
        <v>1283</v>
      </c>
      <c r="L61" s="106" t="s">
        <v>1283</v>
      </c>
      <c r="M61" s="106" t="s">
        <v>1283</v>
      </c>
      <c r="N61" s="106" t="s">
        <v>1283</v>
      </c>
      <c r="O61" s="106" t="s">
        <v>1283</v>
      </c>
    </row>
    <row r="62" spans="1:16" s="137" customFormat="1" ht="31.5" x14ac:dyDescent="0.25">
      <c r="A62" s="100"/>
      <c r="B62" s="100"/>
      <c r="C62" s="134"/>
      <c r="D62" s="131"/>
      <c r="E62" s="100" t="s">
        <v>514</v>
      </c>
      <c r="F62" s="100"/>
      <c r="G62" s="100" t="s">
        <v>179</v>
      </c>
      <c r="H62" s="134" t="s">
        <v>951</v>
      </c>
      <c r="I62" s="134"/>
      <c r="J62" s="106" t="s">
        <v>1283</v>
      </c>
      <c r="K62" s="106" t="s">
        <v>1283</v>
      </c>
      <c r="L62" s="106" t="s">
        <v>1283</v>
      </c>
      <c r="M62" s="106" t="s">
        <v>1283</v>
      </c>
      <c r="N62" s="106" t="s">
        <v>1283</v>
      </c>
      <c r="O62" s="106" t="s">
        <v>1283</v>
      </c>
    </row>
    <row r="63" spans="1:16" s="137" customFormat="1" ht="42.75" customHeight="1" x14ac:dyDescent="0.25">
      <c r="A63" s="100"/>
      <c r="B63" s="100"/>
      <c r="C63" s="134"/>
      <c r="D63" s="131"/>
      <c r="E63" s="100" t="s">
        <v>514</v>
      </c>
      <c r="F63" s="100"/>
      <c r="G63" s="100" t="s">
        <v>198</v>
      </c>
      <c r="H63" s="134" t="s">
        <v>557</v>
      </c>
      <c r="I63" s="134"/>
      <c r="J63" s="106" t="s">
        <v>1283</v>
      </c>
      <c r="K63" s="106" t="s">
        <v>1283</v>
      </c>
      <c r="L63" s="106" t="s">
        <v>1283</v>
      </c>
      <c r="M63" s="106" t="s">
        <v>1283</v>
      </c>
      <c r="N63" s="106" t="s">
        <v>1283</v>
      </c>
      <c r="O63" s="106" t="s">
        <v>1283</v>
      </c>
    </row>
    <row r="64" spans="1:16" s="137" customFormat="1" ht="28.5" customHeight="1" x14ac:dyDescent="0.25">
      <c r="A64" s="100"/>
      <c r="B64" s="100"/>
      <c r="C64" s="134"/>
      <c r="D64" s="131" t="s">
        <v>23</v>
      </c>
      <c r="E64" s="100"/>
      <c r="F64" s="100"/>
      <c r="G64" s="100"/>
      <c r="H64" s="134"/>
      <c r="I64" s="134" t="s">
        <v>24</v>
      </c>
      <c r="J64" s="106">
        <v>74450</v>
      </c>
      <c r="K64" s="106" t="s">
        <v>1283</v>
      </c>
      <c r="L64" s="106" t="s">
        <v>1283</v>
      </c>
      <c r="M64" s="106" t="s">
        <v>1283</v>
      </c>
      <c r="N64" s="106" t="s">
        <v>1283</v>
      </c>
      <c r="O64" s="106" t="s">
        <v>1283</v>
      </c>
    </row>
    <row r="65" spans="1:15" s="137" customFormat="1" ht="28.5" customHeight="1" x14ac:dyDescent="0.25">
      <c r="A65" s="100"/>
      <c r="B65" s="100"/>
      <c r="C65" s="134"/>
      <c r="D65" s="131" t="s">
        <v>28</v>
      </c>
      <c r="E65" s="100"/>
      <c r="F65" s="100"/>
      <c r="G65" s="100"/>
      <c r="H65" s="134"/>
      <c r="I65" s="134" t="s">
        <v>370</v>
      </c>
      <c r="J65" s="106" t="s">
        <v>1283</v>
      </c>
      <c r="K65" s="106" t="s">
        <v>1283</v>
      </c>
      <c r="L65" s="106">
        <v>171735</v>
      </c>
      <c r="M65" s="106" t="s">
        <v>1283</v>
      </c>
      <c r="N65" s="106" t="s">
        <v>1283</v>
      </c>
      <c r="O65" s="106" t="s">
        <v>1283</v>
      </c>
    </row>
    <row r="66" spans="1:15" s="137" customFormat="1" ht="35.25" customHeight="1" x14ac:dyDescent="0.25">
      <c r="A66" s="138"/>
      <c r="B66" s="138"/>
      <c r="C66" s="139"/>
      <c r="D66" s="192" t="s">
        <v>28</v>
      </c>
      <c r="E66" s="138" t="s">
        <v>514</v>
      </c>
      <c r="F66" s="138"/>
      <c r="G66" s="138" t="s">
        <v>561</v>
      </c>
      <c r="H66" s="139" t="s">
        <v>562</v>
      </c>
      <c r="I66" s="139" t="s">
        <v>370</v>
      </c>
      <c r="J66" s="193" t="s">
        <v>1283</v>
      </c>
      <c r="K66" s="193" t="s">
        <v>1283</v>
      </c>
      <c r="L66" s="193">
        <v>44585</v>
      </c>
      <c r="M66" s="193" t="s">
        <v>1283</v>
      </c>
      <c r="N66" s="193" t="s">
        <v>1283</v>
      </c>
      <c r="O66" s="193" t="s">
        <v>1283</v>
      </c>
    </row>
    <row r="67" spans="1:15" s="137" customFormat="1" ht="31.5" x14ac:dyDescent="0.25">
      <c r="A67" s="100"/>
      <c r="B67" s="100"/>
      <c r="C67" s="134"/>
      <c r="D67" s="131" t="s">
        <v>28</v>
      </c>
      <c r="E67" s="100" t="s">
        <v>514</v>
      </c>
      <c r="F67" s="100"/>
      <c r="G67" s="100" t="s">
        <v>1241</v>
      </c>
      <c r="H67" s="134" t="s">
        <v>537</v>
      </c>
      <c r="I67" s="134" t="s">
        <v>370</v>
      </c>
      <c r="J67" s="106" t="s">
        <v>1283</v>
      </c>
      <c r="K67" s="106" t="s">
        <v>1283</v>
      </c>
      <c r="L67" s="106">
        <v>2000</v>
      </c>
      <c r="M67" s="106" t="s">
        <v>1283</v>
      </c>
      <c r="N67" s="106" t="s">
        <v>1283</v>
      </c>
      <c r="O67" s="106" t="s">
        <v>1283</v>
      </c>
    </row>
    <row r="68" spans="1:15" s="137" customFormat="1" ht="31.5" x14ac:dyDescent="0.25">
      <c r="A68" s="100"/>
      <c r="B68" s="100"/>
      <c r="C68" s="134"/>
      <c r="D68" s="131"/>
      <c r="E68" s="100" t="s">
        <v>514</v>
      </c>
      <c r="F68" s="100"/>
      <c r="G68" s="100" t="s">
        <v>1242</v>
      </c>
      <c r="H68" s="134" t="s">
        <v>596</v>
      </c>
      <c r="I68" s="134"/>
      <c r="J68" s="106" t="s">
        <v>1283</v>
      </c>
      <c r="K68" s="106" t="s">
        <v>1283</v>
      </c>
      <c r="L68" s="106" t="s">
        <v>1283</v>
      </c>
      <c r="M68" s="106" t="s">
        <v>1283</v>
      </c>
      <c r="N68" s="106" t="s">
        <v>1283</v>
      </c>
      <c r="O68" s="106" t="s">
        <v>1283</v>
      </c>
    </row>
    <row r="69" spans="1:15" s="137" customFormat="1" ht="15.75" x14ac:dyDescent="0.25">
      <c r="A69" s="100"/>
      <c r="B69" s="100"/>
      <c r="C69" s="134"/>
      <c r="D69" s="131" t="s">
        <v>23</v>
      </c>
      <c r="E69" s="100"/>
      <c r="F69" s="100"/>
      <c r="G69" s="100"/>
      <c r="H69" s="134"/>
      <c r="I69" s="134" t="s">
        <v>24</v>
      </c>
      <c r="J69" s="106">
        <v>508</v>
      </c>
      <c r="K69" s="106" t="s">
        <v>1283</v>
      </c>
      <c r="L69" s="106" t="s">
        <v>1283</v>
      </c>
      <c r="M69" s="106" t="s">
        <v>1283</v>
      </c>
      <c r="N69" s="106" t="s">
        <v>1283</v>
      </c>
      <c r="O69" s="106" t="s">
        <v>1283</v>
      </c>
    </row>
    <row r="70" spans="1:15" s="137" customFormat="1" ht="35.25" customHeight="1" x14ac:dyDescent="0.25">
      <c r="A70" s="158"/>
      <c r="B70" s="100"/>
      <c r="C70" s="100"/>
      <c r="D70" s="131" t="s">
        <v>28</v>
      </c>
      <c r="E70" s="100"/>
      <c r="F70" s="100"/>
      <c r="G70" s="100"/>
      <c r="H70" s="134"/>
      <c r="I70" s="136" t="s">
        <v>370</v>
      </c>
      <c r="J70" s="106" t="s">
        <v>1283</v>
      </c>
      <c r="K70" s="106" t="s">
        <v>1283</v>
      </c>
      <c r="L70" s="106">
        <v>39492</v>
      </c>
      <c r="M70" s="106" t="s">
        <v>1283</v>
      </c>
      <c r="N70" s="106" t="s">
        <v>1283</v>
      </c>
      <c r="O70" s="106" t="s">
        <v>1283</v>
      </c>
    </row>
    <row r="71" spans="1:15" s="137" customFormat="1" ht="48.75" customHeight="1" x14ac:dyDescent="0.25">
      <c r="A71" s="100"/>
      <c r="B71" s="100"/>
      <c r="C71" s="134"/>
      <c r="D71" s="131" t="s">
        <v>28</v>
      </c>
      <c r="E71" s="100" t="s">
        <v>514</v>
      </c>
      <c r="F71" s="100"/>
      <c r="G71" s="100" t="s">
        <v>559</v>
      </c>
      <c r="H71" s="134" t="s">
        <v>560</v>
      </c>
      <c r="I71" s="134" t="s">
        <v>370</v>
      </c>
      <c r="J71" s="106" t="s">
        <v>1283</v>
      </c>
      <c r="K71" s="106" t="s">
        <v>1283</v>
      </c>
      <c r="L71" s="106">
        <v>49722</v>
      </c>
      <c r="M71" s="106" t="s">
        <v>1283</v>
      </c>
      <c r="N71" s="106" t="s">
        <v>1283</v>
      </c>
      <c r="O71" s="106" t="s">
        <v>1283</v>
      </c>
    </row>
    <row r="72" spans="1:15" s="137" customFormat="1" ht="48.75" customHeight="1" x14ac:dyDescent="0.25">
      <c r="A72" s="100"/>
      <c r="B72" s="100"/>
      <c r="C72" s="134"/>
      <c r="D72" s="131"/>
      <c r="E72" s="100" t="s">
        <v>514</v>
      </c>
      <c r="F72" s="100"/>
      <c r="G72" s="100" t="s">
        <v>118</v>
      </c>
      <c r="H72" s="134" t="s">
        <v>1005</v>
      </c>
      <c r="I72" s="134"/>
      <c r="J72" s="106" t="s">
        <v>1283</v>
      </c>
      <c r="K72" s="106" t="s">
        <v>1283</v>
      </c>
      <c r="L72" s="106" t="s">
        <v>1283</v>
      </c>
      <c r="M72" s="106" t="s">
        <v>1283</v>
      </c>
      <c r="N72" s="106" t="s">
        <v>1283</v>
      </c>
      <c r="O72" s="106" t="s">
        <v>1283</v>
      </c>
    </row>
    <row r="73" spans="1:15" s="137" customFormat="1" ht="30.75" customHeight="1" x14ac:dyDescent="0.25">
      <c r="A73" s="100"/>
      <c r="B73" s="100"/>
      <c r="C73" s="134"/>
      <c r="D73" s="131" t="s">
        <v>28</v>
      </c>
      <c r="E73" s="100" t="s">
        <v>527</v>
      </c>
      <c r="F73" s="100"/>
      <c r="G73" s="100" t="s">
        <v>587</v>
      </c>
      <c r="H73" s="134" t="s">
        <v>588</v>
      </c>
      <c r="I73" s="134" t="s">
        <v>370</v>
      </c>
      <c r="J73" s="106" t="s">
        <v>1283</v>
      </c>
      <c r="K73" s="106" t="s">
        <v>1283</v>
      </c>
      <c r="L73" s="106">
        <v>37300</v>
      </c>
      <c r="M73" s="106" t="s">
        <v>1283</v>
      </c>
      <c r="N73" s="106" t="s">
        <v>1283</v>
      </c>
      <c r="O73" s="106" t="s">
        <v>1283</v>
      </c>
    </row>
    <row r="74" spans="1:15" s="137" customFormat="1" ht="22.5" customHeight="1" x14ac:dyDescent="0.25">
      <c r="A74" s="100"/>
      <c r="B74" s="100"/>
      <c r="C74" s="134"/>
      <c r="D74" s="131"/>
      <c r="E74" s="100" t="s">
        <v>514</v>
      </c>
      <c r="F74" s="100"/>
      <c r="G74" s="100" t="s">
        <v>1006</v>
      </c>
      <c r="H74" s="134" t="s">
        <v>1007</v>
      </c>
      <c r="I74" s="134"/>
      <c r="J74" s="106" t="s">
        <v>1283</v>
      </c>
      <c r="K74" s="106" t="s">
        <v>1283</v>
      </c>
      <c r="L74" s="106" t="s">
        <v>1283</v>
      </c>
      <c r="M74" s="106" t="s">
        <v>1283</v>
      </c>
      <c r="N74" s="106" t="s">
        <v>1283</v>
      </c>
      <c r="O74" s="106" t="s">
        <v>1283</v>
      </c>
    </row>
    <row r="75" spans="1:15" s="137" customFormat="1" ht="22.5" customHeight="1" x14ac:dyDescent="0.25">
      <c r="A75" s="100"/>
      <c r="B75" s="100"/>
      <c r="C75" s="134"/>
      <c r="D75" s="131"/>
      <c r="E75" s="100" t="s">
        <v>514</v>
      </c>
      <c r="F75" s="100"/>
      <c r="G75" s="100" t="s">
        <v>115</v>
      </c>
      <c r="H75" s="134" t="s">
        <v>1008</v>
      </c>
      <c r="I75" s="134"/>
      <c r="J75" s="106" t="s">
        <v>1283</v>
      </c>
      <c r="K75" s="106" t="s">
        <v>1283</v>
      </c>
      <c r="L75" s="106" t="s">
        <v>1283</v>
      </c>
      <c r="M75" s="106" t="s">
        <v>1283</v>
      </c>
      <c r="N75" s="106" t="s">
        <v>1283</v>
      </c>
      <c r="O75" s="106" t="s">
        <v>1283</v>
      </c>
    </row>
    <row r="76" spans="1:15" s="137" customFormat="1" ht="37.5" customHeight="1" x14ac:dyDescent="0.25">
      <c r="A76" s="100"/>
      <c r="B76" s="100"/>
      <c r="C76" s="134"/>
      <c r="D76" s="131"/>
      <c r="E76" s="100" t="s">
        <v>514</v>
      </c>
      <c r="F76" s="100"/>
      <c r="G76" s="100" t="s">
        <v>128</v>
      </c>
      <c r="H76" s="134" t="s">
        <v>1009</v>
      </c>
      <c r="I76" s="134"/>
      <c r="J76" s="106" t="s">
        <v>1283</v>
      </c>
      <c r="K76" s="106" t="s">
        <v>1283</v>
      </c>
      <c r="L76" s="106" t="s">
        <v>1283</v>
      </c>
      <c r="M76" s="106" t="s">
        <v>1283</v>
      </c>
      <c r="N76" s="106" t="s">
        <v>1283</v>
      </c>
      <c r="O76" s="106" t="s">
        <v>1283</v>
      </c>
    </row>
    <row r="77" spans="1:15" s="137" customFormat="1" ht="55.5" customHeight="1" x14ac:dyDescent="0.25">
      <c r="A77" s="100"/>
      <c r="B77" s="100"/>
      <c r="C77" s="134"/>
      <c r="D77" s="131" t="s">
        <v>31</v>
      </c>
      <c r="E77" s="100" t="s">
        <v>514</v>
      </c>
      <c r="F77" s="100"/>
      <c r="G77" s="100" t="s">
        <v>1135</v>
      </c>
      <c r="H77" s="134" t="s">
        <v>898</v>
      </c>
      <c r="I77" s="136" t="s">
        <v>370</v>
      </c>
      <c r="J77" s="106" t="s">
        <v>1283</v>
      </c>
      <c r="K77" s="106" t="s">
        <v>1283</v>
      </c>
      <c r="L77" s="106">
        <v>375070</v>
      </c>
      <c r="M77" s="106" t="s">
        <v>1283</v>
      </c>
      <c r="N77" s="106" t="s">
        <v>1283</v>
      </c>
      <c r="O77" s="106" t="s">
        <v>1283</v>
      </c>
    </row>
    <row r="78" spans="1:15" s="137" customFormat="1" ht="39" customHeight="1" x14ac:dyDescent="0.25">
      <c r="A78" s="100"/>
      <c r="B78" s="100"/>
      <c r="C78" s="134"/>
      <c r="D78" s="131" t="s">
        <v>28</v>
      </c>
      <c r="E78" s="100" t="s">
        <v>514</v>
      </c>
      <c r="F78" s="100"/>
      <c r="G78" s="100" t="s">
        <v>1136</v>
      </c>
      <c r="H78" s="134" t="s">
        <v>1113</v>
      </c>
      <c r="I78" s="136" t="s">
        <v>370</v>
      </c>
      <c r="J78" s="106" t="s">
        <v>1283</v>
      </c>
      <c r="K78" s="106" t="s">
        <v>1283</v>
      </c>
      <c r="L78" s="106">
        <v>748</v>
      </c>
      <c r="M78" s="106" t="s">
        <v>1283</v>
      </c>
      <c r="N78" s="106" t="s">
        <v>1283</v>
      </c>
      <c r="O78" s="106" t="s">
        <v>1283</v>
      </c>
    </row>
    <row r="79" spans="1:15" s="137" customFormat="1" ht="24.75" customHeight="1" x14ac:dyDescent="0.25">
      <c r="A79" s="100"/>
      <c r="B79" s="100"/>
      <c r="C79" s="134"/>
      <c r="D79" s="131"/>
      <c r="E79" s="100" t="s">
        <v>527</v>
      </c>
      <c r="F79" s="100"/>
      <c r="G79" s="100" t="s">
        <v>200</v>
      </c>
      <c r="H79" s="134" t="s">
        <v>1010</v>
      </c>
      <c r="I79" s="136"/>
      <c r="J79" s="106" t="s">
        <v>1283</v>
      </c>
      <c r="K79" s="106" t="s">
        <v>1283</v>
      </c>
      <c r="L79" s="106" t="s">
        <v>1283</v>
      </c>
      <c r="M79" s="106" t="s">
        <v>1283</v>
      </c>
      <c r="N79" s="106" t="s">
        <v>1283</v>
      </c>
      <c r="O79" s="106" t="s">
        <v>1283</v>
      </c>
    </row>
    <row r="80" spans="1:15" s="137" customFormat="1" ht="31.5" x14ac:dyDescent="0.25">
      <c r="A80" s="100"/>
      <c r="B80" s="100"/>
      <c r="C80" s="134"/>
      <c r="D80" s="131" t="s">
        <v>23</v>
      </c>
      <c r="E80" s="100" t="s">
        <v>514</v>
      </c>
      <c r="F80" s="100"/>
      <c r="G80" s="100" t="s">
        <v>130</v>
      </c>
      <c r="H80" s="134" t="s">
        <v>547</v>
      </c>
      <c r="I80" s="134" t="s">
        <v>24</v>
      </c>
      <c r="J80" s="106">
        <v>270973</v>
      </c>
      <c r="K80" s="106" t="s">
        <v>1283</v>
      </c>
      <c r="L80" s="106" t="s">
        <v>1283</v>
      </c>
      <c r="M80" s="106" t="s">
        <v>1283</v>
      </c>
      <c r="N80" s="106" t="s">
        <v>1283</v>
      </c>
      <c r="O80" s="106" t="s">
        <v>1283</v>
      </c>
    </row>
    <row r="81" spans="1:15" s="137" customFormat="1" ht="36" customHeight="1" x14ac:dyDescent="0.25">
      <c r="A81" s="100"/>
      <c r="B81" s="100"/>
      <c r="C81" s="134"/>
      <c r="D81" s="131" t="s">
        <v>28</v>
      </c>
      <c r="E81" s="100" t="s">
        <v>514</v>
      </c>
      <c r="F81" s="100"/>
      <c r="G81" s="100" t="s">
        <v>1143</v>
      </c>
      <c r="H81" s="134" t="s">
        <v>899</v>
      </c>
      <c r="I81" s="136" t="s">
        <v>370</v>
      </c>
      <c r="J81" s="106" t="s">
        <v>1283</v>
      </c>
      <c r="K81" s="106" t="s">
        <v>1283</v>
      </c>
      <c r="L81" s="106">
        <v>30000</v>
      </c>
      <c r="M81" s="106" t="s">
        <v>1283</v>
      </c>
      <c r="N81" s="106" t="s">
        <v>1283</v>
      </c>
      <c r="O81" s="106" t="s">
        <v>1283</v>
      </c>
    </row>
    <row r="82" spans="1:15" s="137" customFormat="1" ht="31.5" x14ac:dyDescent="0.25">
      <c r="A82" s="100"/>
      <c r="B82" s="100"/>
      <c r="C82" s="134"/>
      <c r="D82" s="131" t="s">
        <v>28</v>
      </c>
      <c r="E82" s="100" t="s">
        <v>514</v>
      </c>
      <c r="F82" s="100"/>
      <c r="G82" s="100" t="s">
        <v>1144</v>
      </c>
      <c r="H82" s="134" t="s">
        <v>900</v>
      </c>
      <c r="I82" s="136" t="s">
        <v>370</v>
      </c>
      <c r="J82" s="106" t="s">
        <v>1283</v>
      </c>
      <c r="K82" s="106" t="s">
        <v>1283</v>
      </c>
      <c r="L82" s="106">
        <v>10600</v>
      </c>
      <c r="M82" s="106" t="s">
        <v>1283</v>
      </c>
      <c r="N82" s="106" t="s">
        <v>1283</v>
      </c>
      <c r="O82" s="106" t="s">
        <v>1283</v>
      </c>
    </row>
    <row r="83" spans="1:15" s="137" customFormat="1" ht="31.5" x14ac:dyDescent="0.25">
      <c r="A83" s="100"/>
      <c r="B83" s="100"/>
      <c r="C83" s="134"/>
      <c r="D83" s="131" t="s">
        <v>23</v>
      </c>
      <c r="E83" s="100" t="s">
        <v>514</v>
      </c>
      <c r="F83" s="100"/>
      <c r="G83" s="100" t="s">
        <v>211</v>
      </c>
      <c r="H83" s="134" t="s">
        <v>579</v>
      </c>
      <c r="I83" s="134" t="s">
        <v>24</v>
      </c>
      <c r="J83" s="106">
        <v>1587</v>
      </c>
      <c r="K83" s="106" t="s">
        <v>1283</v>
      </c>
      <c r="L83" s="106" t="s">
        <v>1283</v>
      </c>
      <c r="M83" s="106" t="s">
        <v>1283</v>
      </c>
      <c r="N83" s="106" t="s">
        <v>1283</v>
      </c>
      <c r="O83" s="106" t="s">
        <v>1283</v>
      </c>
    </row>
    <row r="84" spans="1:15" s="137" customFormat="1" ht="110.25" customHeight="1" x14ac:dyDescent="0.25">
      <c r="A84" s="100"/>
      <c r="B84" s="100"/>
      <c r="C84" s="134"/>
      <c r="D84" s="131" t="s">
        <v>31</v>
      </c>
      <c r="E84" s="100" t="s">
        <v>514</v>
      </c>
      <c r="F84" s="100"/>
      <c r="G84" s="100" t="s">
        <v>129</v>
      </c>
      <c r="H84" s="134" t="s">
        <v>546</v>
      </c>
      <c r="I84" s="134" t="s">
        <v>32</v>
      </c>
      <c r="J84" s="106" t="s">
        <v>1283</v>
      </c>
      <c r="K84" s="106" t="s">
        <v>1283</v>
      </c>
      <c r="L84" s="106">
        <v>22001</v>
      </c>
      <c r="M84" s="106" t="s">
        <v>1283</v>
      </c>
      <c r="N84" s="106" t="s">
        <v>1283</v>
      </c>
      <c r="O84" s="106" t="s">
        <v>1283</v>
      </c>
    </row>
    <row r="85" spans="1:15" s="137" customFormat="1" ht="58.15" customHeight="1" x14ac:dyDescent="0.25">
      <c r="A85" s="100"/>
      <c r="B85" s="100"/>
      <c r="C85" s="134"/>
      <c r="D85" s="131"/>
      <c r="E85" s="100" t="s">
        <v>514</v>
      </c>
      <c r="F85" s="100"/>
      <c r="G85" s="100" t="s">
        <v>207</v>
      </c>
      <c r="H85" s="134" t="s">
        <v>577</v>
      </c>
      <c r="I85" s="134"/>
      <c r="J85" s="106" t="s">
        <v>1283</v>
      </c>
      <c r="K85" s="106" t="s">
        <v>1283</v>
      </c>
      <c r="L85" s="106" t="s">
        <v>1283</v>
      </c>
      <c r="M85" s="106" t="s">
        <v>1283</v>
      </c>
      <c r="N85" s="106" t="s">
        <v>1283</v>
      </c>
      <c r="O85" s="106" t="s">
        <v>1283</v>
      </c>
    </row>
    <row r="86" spans="1:15" s="137" customFormat="1" ht="40.5" customHeight="1" x14ac:dyDescent="0.25">
      <c r="A86" s="100"/>
      <c r="B86" s="100"/>
      <c r="C86" s="134"/>
      <c r="D86" s="131" t="s">
        <v>23</v>
      </c>
      <c r="E86" s="100"/>
      <c r="F86" s="100"/>
      <c r="G86" s="100"/>
      <c r="H86" s="134"/>
      <c r="I86" s="134" t="s">
        <v>24</v>
      </c>
      <c r="J86" s="106">
        <v>5000</v>
      </c>
      <c r="K86" s="106" t="s">
        <v>1283</v>
      </c>
      <c r="L86" s="106" t="s">
        <v>1283</v>
      </c>
      <c r="M86" s="106" t="s">
        <v>1283</v>
      </c>
      <c r="N86" s="106" t="s">
        <v>1283</v>
      </c>
      <c r="O86" s="106" t="s">
        <v>1283</v>
      </c>
    </row>
    <row r="87" spans="1:15" s="137" customFormat="1" ht="40.5" customHeight="1" x14ac:dyDescent="0.25">
      <c r="A87" s="138"/>
      <c r="B87" s="138"/>
      <c r="C87" s="139"/>
      <c r="D87" s="192" t="s">
        <v>27</v>
      </c>
      <c r="E87" s="138"/>
      <c r="F87" s="138"/>
      <c r="G87" s="138"/>
      <c r="H87" s="139"/>
      <c r="I87" s="139" t="s">
        <v>369</v>
      </c>
      <c r="J87" s="193">
        <v>2500000</v>
      </c>
      <c r="K87" s="193" t="s">
        <v>1283</v>
      </c>
      <c r="L87" s="193" t="s">
        <v>1283</v>
      </c>
      <c r="M87" s="193" t="s">
        <v>1283</v>
      </c>
      <c r="N87" s="193" t="s">
        <v>1283</v>
      </c>
      <c r="O87" s="193" t="s">
        <v>1283</v>
      </c>
    </row>
    <row r="88" spans="1:15" s="137" customFormat="1" ht="40.5" customHeight="1" x14ac:dyDescent="0.25">
      <c r="A88" s="258"/>
      <c r="B88" s="258"/>
      <c r="C88" s="259"/>
      <c r="D88" s="260" t="s">
        <v>31</v>
      </c>
      <c r="E88" s="258"/>
      <c r="F88" s="258"/>
      <c r="G88" s="258"/>
      <c r="H88" s="259"/>
      <c r="I88" s="259" t="s">
        <v>32</v>
      </c>
      <c r="J88" s="261" t="s">
        <v>1283</v>
      </c>
      <c r="K88" s="261" t="s">
        <v>1283</v>
      </c>
      <c r="L88" s="261">
        <v>10713053</v>
      </c>
      <c r="M88" s="261" t="s">
        <v>1283</v>
      </c>
      <c r="N88" s="261" t="s">
        <v>1283</v>
      </c>
      <c r="O88" s="261" t="s">
        <v>1283</v>
      </c>
    </row>
    <row r="89" spans="1:15" s="137" customFormat="1" ht="15.75" x14ac:dyDescent="0.25">
      <c r="A89" s="100"/>
      <c r="B89" s="100"/>
      <c r="C89" s="134"/>
      <c r="D89" s="131" t="s">
        <v>23</v>
      </c>
      <c r="E89" s="100" t="s">
        <v>514</v>
      </c>
      <c r="F89" s="100"/>
      <c r="G89" s="100" t="s">
        <v>205</v>
      </c>
      <c r="H89" s="134" t="s">
        <v>1027</v>
      </c>
      <c r="I89" s="134" t="s">
        <v>24</v>
      </c>
      <c r="J89" s="106">
        <v>5080</v>
      </c>
      <c r="K89" s="106" t="s">
        <v>1283</v>
      </c>
      <c r="L89" s="106" t="s">
        <v>1283</v>
      </c>
      <c r="M89" s="106" t="s">
        <v>1283</v>
      </c>
      <c r="N89" s="106" t="s">
        <v>1283</v>
      </c>
      <c r="O89" s="106" t="s">
        <v>1283</v>
      </c>
    </row>
    <row r="90" spans="1:15" s="137" customFormat="1" ht="15.75" x14ac:dyDescent="0.25">
      <c r="A90" s="100"/>
      <c r="B90" s="100"/>
      <c r="C90" s="134"/>
      <c r="D90" s="131"/>
      <c r="E90" s="100" t="s">
        <v>514</v>
      </c>
      <c r="F90" s="100"/>
      <c r="G90" s="100" t="s">
        <v>133</v>
      </c>
      <c r="H90" s="134" t="s">
        <v>548</v>
      </c>
      <c r="I90" s="134"/>
      <c r="J90" s="106" t="s">
        <v>1283</v>
      </c>
      <c r="K90" s="106" t="s">
        <v>1283</v>
      </c>
      <c r="L90" s="106" t="s">
        <v>1283</v>
      </c>
      <c r="M90" s="106" t="s">
        <v>1283</v>
      </c>
      <c r="N90" s="106" t="s">
        <v>1283</v>
      </c>
      <c r="O90" s="106" t="s">
        <v>1283</v>
      </c>
    </row>
    <row r="91" spans="1:15" s="137" customFormat="1" ht="15.75" x14ac:dyDescent="0.25">
      <c r="A91" s="100"/>
      <c r="B91" s="100"/>
      <c r="C91" s="134"/>
      <c r="D91" s="131" t="s">
        <v>23</v>
      </c>
      <c r="E91" s="100"/>
      <c r="F91" s="100"/>
      <c r="G91" s="100"/>
      <c r="H91" s="134"/>
      <c r="I91" s="134" t="s">
        <v>24</v>
      </c>
      <c r="J91" s="106">
        <v>37012</v>
      </c>
      <c r="K91" s="106" t="s">
        <v>1283</v>
      </c>
      <c r="L91" s="106" t="s">
        <v>1283</v>
      </c>
      <c r="M91" s="106" t="s">
        <v>1283</v>
      </c>
      <c r="N91" s="106" t="s">
        <v>1283</v>
      </c>
      <c r="O91" s="106" t="s">
        <v>1283</v>
      </c>
    </row>
    <row r="92" spans="1:15" s="137" customFormat="1" ht="15.75" x14ac:dyDescent="0.25">
      <c r="A92" s="100"/>
      <c r="B92" s="100"/>
      <c r="C92" s="134"/>
      <c r="D92" s="131" t="s">
        <v>28</v>
      </c>
      <c r="E92" s="100"/>
      <c r="F92" s="100"/>
      <c r="G92" s="100"/>
      <c r="H92" s="134"/>
      <c r="I92" s="134" t="s">
        <v>370</v>
      </c>
      <c r="J92" s="106" t="s">
        <v>1283</v>
      </c>
      <c r="K92" s="106" t="s">
        <v>1283</v>
      </c>
      <c r="L92" s="106">
        <v>22770</v>
      </c>
      <c r="M92" s="106" t="s">
        <v>1283</v>
      </c>
      <c r="N92" s="106" t="s">
        <v>1283</v>
      </c>
      <c r="O92" s="106" t="s">
        <v>1283</v>
      </c>
    </row>
    <row r="93" spans="1:15" s="137" customFormat="1" ht="47.25" x14ac:dyDescent="0.25">
      <c r="A93" s="100"/>
      <c r="B93" s="100"/>
      <c r="C93" s="134"/>
      <c r="D93" s="131"/>
      <c r="E93" s="100" t="s">
        <v>514</v>
      </c>
      <c r="F93" s="100"/>
      <c r="G93" s="100" t="s">
        <v>131</v>
      </c>
      <c r="H93" s="134" t="s">
        <v>1028</v>
      </c>
      <c r="I93" s="134"/>
      <c r="J93" s="106" t="s">
        <v>1283</v>
      </c>
      <c r="K93" s="106" t="s">
        <v>1283</v>
      </c>
      <c r="L93" s="106" t="s">
        <v>1283</v>
      </c>
      <c r="M93" s="106" t="s">
        <v>1283</v>
      </c>
      <c r="N93" s="106" t="s">
        <v>1283</v>
      </c>
      <c r="O93" s="106" t="s">
        <v>1283</v>
      </c>
    </row>
    <row r="94" spans="1:15" s="137" customFormat="1" ht="26.25" customHeight="1" x14ac:dyDescent="0.25">
      <c r="A94" s="100"/>
      <c r="B94" s="100"/>
      <c r="C94" s="134"/>
      <c r="D94" s="131" t="s">
        <v>31</v>
      </c>
      <c r="E94" s="100" t="s">
        <v>527</v>
      </c>
      <c r="F94" s="100"/>
      <c r="G94" s="100" t="s">
        <v>590</v>
      </c>
      <c r="H94" s="134" t="s">
        <v>591</v>
      </c>
      <c r="I94" s="134" t="s">
        <v>32</v>
      </c>
      <c r="J94" s="106" t="s">
        <v>1283</v>
      </c>
      <c r="K94" s="106" t="s">
        <v>1283</v>
      </c>
      <c r="L94" s="106">
        <v>450000</v>
      </c>
      <c r="M94" s="106" t="s">
        <v>1283</v>
      </c>
      <c r="N94" s="106" t="s">
        <v>1283</v>
      </c>
      <c r="O94" s="106" t="s">
        <v>1283</v>
      </c>
    </row>
    <row r="95" spans="1:15" s="137" customFormat="1" ht="31.5" x14ac:dyDescent="0.25">
      <c r="A95" s="100"/>
      <c r="B95" s="100"/>
      <c r="C95" s="134"/>
      <c r="D95" s="131" t="s">
        <v>28</v>
      </c>
      <c r="E95" s="100" t="s">
        <v>528</v>
      </c>
      <c r="F95" s="100"/>
      <c r="G95" s="100" t="s">
        <v>223</v>
      </c>
      <c r="H95" s="134" t="s">
        <v>592</v>
      </c>
      <c r="I95" s="134" t="s">
        <v>370</v>
      </c>
      <c r="J95" s="106" t="s">
        <v>1283</v>
      </c>
      <c r="K95" s="106" t="s">
        <v>1283</v>
      </c>
      <c r="L95" s="106">
        <v>8738</v>
      </c>
      <c r="M95" s="106" t="s">
        <v>1283</v>
      </c>
      <c r="N95" s="106" t="s">
        <v>1283</v>
      </c>
      <c r="O95" s="106" t="s">
        <v>1283</v>
      </c>
    </row>
    <row r="96" spans="1:15" s="137" customFormat="1" ht="31.5" x14ac:dyDescent="0.25">
      <c r="A96" s="100"/>
      <c r="B96" s="100"/>
      <c r="C96" s="134"/>
      <c r="D96" s="131" t="s">
        <v>28</v>
      </c>
      <c r="E96" s="100" t="s">
        <v>528</v>
      </c>
      <c r="F96" s="100"/>
      <c r="G96" s="100"/>
      <c r="H96" s="134" t="s">
        <v>936</v>
      </c>
      <c r="I96" s="134" t="s">
        <v>370</v>
      </c>
      <c r="J96" s="106" t="s">
        <v>1283</v>
      </c>
      <c r="K96" s="106" t="s">
        <v>1283</v>
      </c>
      <c r="L96" s="106" t="s">
        <v>1283</v>
      </c>
      <c r="M96" s="106" t="s">
        <v>1283</v>
      </c>
      <c r="N96" s="106" t="s">
        <v>1283</v>
      </c>
      <c r="O96" s="106" t="s">
        <v>1283</v>
      </c>
    </row>
    <row r="97" spans="1:15" s="137" customFormat="1" ht="63" x14ac:dyDescent="0.25">
      <c r="A97" s="100"/>
      <c r="B97" s="100"/>
      <c r="C97" s="134"/>
      <c r="D97" s="131" t="s">
        <v>31</v>
      </c>
      <c r="E97" s="100" t="s">
        <v>514</v>
      </c>
      <c r="F97" s="100"/>
      <c r="G97" s="100" t="s">
        <v>1239</v>
      </c>
      <c r="H97" s="134" t="s">
        <v>1191</v>
      </c>
      <c r="I97" s="134" t="s">
        <v>32</v>
      </c>
      <c r="J97" s="106" t="s">
        <v>1283</v>
      </c>
      <c r="K97" s="106" t="s">
        <v>1283</v>
      </c>
      <c r="L97" s="106">
        <v>260147</v>
      </c>
      <c r="M97" s="106" t="s">
        <v>1283</v>
      </c>
      <c r="N97" s="106" t="s">
        <v>1283</v>
      </c>
      <c r="O97" s="106" t="s">
        <v>1283</v>
      </c>
    </row>
    <row r="98" spans="1:15" s="137" customFormat="1" ht="61.5" customHeight="1" x14ac:dyDescent="0.25">
      <c r="A98" s="100"/>
      <c r="B98" s="100"/>
      <c r="C98" s="134"/>
      <c r="D98" s="131" t="s">
        <v>28</v>
      </c>
      <c r="E98" s="100" t="s">
        <v>473</v>
      </c>
      <c r="F98" s="100"/>
      <c r="G98" s="100" t="s">
        <v>1557</v>
      </c>
      <c r="H98" s="134" t="s">
        <v>1106</v>
      </c>
      <c r="I98" s="134" t="s">
        <v>370</v>
      </c>
      <c r="J98" s="106" t="s">
        <v>1283</v>
      </c>
      <c r="K98" s="106" t="s">
        <v>1283</v>
      </c>
      <c r="L98" s="106">
        <v>6571400</v>
      </c>
      <c r="M98" s="106" t="s">
        <v>1283</v>
      </c>
      <c r="N98" s="106" t="s">
        <v>1283</v>
      </c>
      <c r="O98" s="106" t="s">
        <v>1283</v>
      </c>
    </row>
    <row r="99" spans="1:15" s="137" customFormat="1" ht="54" customHeight="1" x14ac:dyDescent="0.25">
      <c r="A99" s="100"/>
      <c r="B99" s="100"/>
      <c r="C99" s="134"/>
      <c r="D99" s="131"/>
      <c r="E99" s="100" t="s">
        <v>514</v>
      </c>
      <c r="F99" s="100"/>
      <c r="G99" s="100" t="s">
        <v>77</v>
      </c>
      <c r="H99" s="134" t="s">
        <v>541</v>
      </c>
      <c r="I99" s="134"/>
      <c r="J99" s="106" t="s">
        <v>1283</v>
      </c>
      <c r="K99" s="106" t="s">
        <v>1283</v>
      </c>
      <c r="L99" s="106" t="s">
        <v>1283</v>
      </c>
      <c r="M99" s="106" t="s">
        <v>1283</v>
      </c>
      <c r="N99" s="106" t="s">
        <v>1283</v>
      </c>
      <c r="O99" s="106" t="s">
        <v>1283</v>
      </c>
    </row>
    <row r="100" spans="1:15" s="137" customFormat="1" ht="15.75" x14ac:dyDescent="0.25">
      <c r="A100" s="100"/>
      <c r="B100" s="100"/>
      <c r="C100" s="134"/>
      <c r="D100" s="131" t="s">
        <v>23</v>
      </c>
      <c r="E100" s="100"/>
      <c r="F100" s="100"/>
      <c r="G100" s="100"/>
      <c r="H100" s="134"/>
      <c r="I100" s="134" t="s">
        <v>24</v>
      </c>
      <c r="J100" s="106">
        <v>1460</v>
      </c>
      <c r="K100" s="106" t="s">
        <v>1283</v>
      </c>
      <c r="L100" s="106" t="s">
        <v>1283</v>
      </c>
      <c r="M100" s="106" t="s">
        <v>1283</v>
      </c>
      <c r="N100" s="106" t="s">
        <v>1283</v>
      </c>
      <c r="O100" s="106" t="s">
        <v>1283</v>
      </c>
    </row>
    <row r="101" spans="1:15" s="137" customFormat="1" ht="15.75" x14ac:dyDescent="0.25">
      <c r="A101" s="100"/>
      <c r="B101" s="100"/>
      <c r="C101" s="134"/>
      <c r="D101" s="131" t="s">
        <v>28</v>
      </c>
      <c r="E101" s="100"/>
      <c r="F101" s="100"/>
      <c r="G101" s="100"/>
      <c r="H101" s="134"/>
      <c r="I101" s="134" t="s">
        <v>370</v>
      </c>
      <c r="J101" s="106" t="s">
        <v>1283</v>
      </c>
      <c r="K101" s="106" t="s">
        <v>1283</v>
      </c>
      <c r="L101" s="106">
        <v>56778</v>
      </c>
      <c r="M101" s="106" t="s">
        <v>1283</v>
      </c>
      <c r="N101" s="106" t="s">
        <v>1283</v>
      </c>
      <c r="O101" s="106" t="s">
        <v>1283</v>
      </c>
    </row>
    <row r="102" spans="1:15" s="137" customFormat="1" ht="15.75" x14ac:dyDescent="0.25">
      <c r="A102" s="100"/>
      <c r="B102" s="100"/>
      <c r="C102" s="134"/>
      <c r="D102" s="131" t="s">
        <v>28</v>
      </c>
      <c r="E102" s="100" t="s">
        <v>514</v>
      </c>
      <c r="F102" s="100"/>
      <c r="G102" s="100" t="s">
        <v>85</v>
      </c>
      <c r="H102" s="134" t="s">
        <v>542</v>
      </c>
      <c r="I102" s="134" t="s">
        <v>370</v>
      </c>
      <c r="J102" s="106" t="s">
        <v>1283</v>
      </c>
      <c r="K102" s="106" t="s">
        <v>1283</v>
      </c>
      <c r="L102" s="106">
        <v>10001</v>
      </c>
      <c r="M102" s="106" t="s">
        <v>1283</v>
      </c>
      <c r="N102" s="106" t="s">
        <v>1283</v>
      </c>
      <c r="O102" s="106" t="s">
        <v>1283</v>
      </c>
    </row>
    <row r="103" spans="1:15" s="137" customFormat="1" ht="31.5" x14ac:dyDescent="0.25">
      <c r="A103" s="100"/>
      <c r="B103" s="100"/>
      <c r="C103" s="134"/>
      <c r="D103" s="131"/>
      <c r="E103" s="100" t="s">
        <v>514</v>
      </c>
      <c r="F103" s="100"/>
      <c r="G103" s="100" t="s">
        <v>74</v>
      </c>
      <c r="H103" s="134" t="s">
        <v>1204</v>
      </c>
      <c r="I103" s="134"/>
      <c r="J103" s="106" t="s">
        <v>1283</v>
      </c>
      <c r="K103" s="106" t="s">
        <v>1283</v>
      </c>
      <c r="L103" s="106" t="s">
        <v>1283</v>
      </c>
      <c r="M103" s="106" t="s">
        <v>1283</v>
      </c>
      <c r="N103" s="106" t="s">
        <v>1283</v>
      </c>
      <c r="O103" s="106" t="s">
        <v>1283</v>
      </c>
    </row>
    <row r="104" spans="1:15" s="137" customFormat="1" ht="15.75" x14ac:dyDescent="0.25">
      <c r="A104" s="100"/>
      <c r="B104" s="100"/>
      <c r="C104" s="134"/>
      <c r="D104" s="131" t="s">
        <v>23</v>
      </c>
      <c r="E104" s="100"/>
      <c r="F104" s="100"/>
      <c r="G104" s="100"/>
      <c r="H104" s="134"/>
      <c r="I104" s="134" t="s">
        <v>24</v>
      </c>
      <c r="J104" s="106">
        <v>25603</v>
      </c>
      <c r="K104" s="106" t="s">
        <v>1283</v>
      </c>
      <c r="L104" s="106" t="s">
        <v>1283</v>
      </c>
      <c r="M104" s="106" t="s">
        <v>1283</v>
      </c>
      <c r="N104" s="106" t="s">
        <v>1283</v>
      </c>
      <c r="O104" s="106" t="s">
        <v>1283</v>
      </c>
    </row>
    <row r="105" spans="1:15" s="137" customFormat="1" ht="15.75" x14ac:dyDescent="0.25">
      <c r="A105" s="100"/>
      <c r="B105" s="100"/>
      <c r="C105" s="134"/>
      <c r="D105" s="131" t="s">
        <v>28</v>
      </c>
      <c r="E105" s="100"/>
      <c r="F105" s="100"/>
      <c r="G105" s="100"/>
      <c r="H105" s="134"/>
      <c r="I105" s="134" t="s">
        <v>370</v>
      </c>
      <c r="J105" s="106" t="s">
        <v>1283</v>
      </c>
      <c r="K105" s="106" t="s">
        <v>1283</v>
      </c>
      <c r="L105" s="106">
        <v>6816020</v>
      </c>
      <c r="M105" s="106" t="s">
        <v>1283</v>
      </c>
      <c r="N105" s="106" t="s">
        <v>1283</v>
      </c>
      <c r="O105" s="106" t="s">
        <v>1283</v>
      </c>
    </row>
    <row r="106" spans="1:15" s="137" customFormat="1" ht="31.5" customHeight="1" x14ac:dyDescent="0.25">
      <c r="A106" s="100"/>
      <c r="B106" s="100"/>
      <c r="C106" s="134"/>
      <c r="D106" s="131"/>
      <c r="E106" s="100" t="s">
        <v>514</v>
      </c>
      <c r="F106" s="100"/>
      <c r="G106" s="100" t="s">
        <v>123</v>
      </c>
      <c r="H106" s="134" t="s">
        <v>545</v>
      </c>
      <c r="I106" s="134"/>
      <c r="J106" s="106" t="s">
        <v>1283</v>
      </c>
      <c r="K106" s="106" t="s">
        <v>1283</v>
      </c>
      <c r="L106" s="106" t="s">
        <v>1283</v>
      </c>
      <c r="M106" s="106" t="s">
        <v>1283</v>
      </c>
      <c r="N106" s="106" t="s">
        <v>1283</v>
      </c>
      <c r="O106" s="106" t="s">
        <v>1283</v>
      </c>
    </row>
    <row r="107" spans="1:15" s="137" customFormat="1" ht="15.75" x14ac:dyDescent="0.25">
      <c r="A107" s="100"/>
      <c r="B107" s="100"/>
      <c r="C107" s="134"/>
      <c r="D107" s="131" t="s">
        <v>23</v>
      </c>
      <c r="E107" s="100"/>
      <c r="F107" s="100"/>
      <c r="G107" s="100"/>
      <c r="H107" s="134"/>
      <c r="I107" s="134" t="s">
        <v>24</v>
      </c>
      <c r="J107" s="106">
        <v>5296</v>
      </c>
      <c r="K107" s="106" t="s">
        <v>1283</v>
      </c>
      <c r="L107" s="106" t="s">
        <v>1283</v>
      </c>
      <c r="M107" s="106" t="s">
        <v>1283</v>
      </c>
      <c r="N107" s="106" t="s">
        <v>1283</v>
      </c>
      <c r="O107" s="106" t="s">
        <v>1283</v>
      </c>
    </row>
    <row r="108" spans="1:15" s="137" customFormat="1" ht="15.75" x14ac:dyDescent="0.25">
      <c r="A108" s="100"/>
      <c r="B108" s="100"/>
      <c r="C108" s="134"/>
      <c r="D108" s="131" t="s">
        <v>28</v>
      </c>
      <c r="E108" s="100"/>
      <c r="F108" s="100"/>
      <c r="G108" s="100"/>
      <c r="H108" s="134"/>
      <c r="I108" s="134" t="s">
        <v>370</v>
      </c>
      <c r="J108" s="106" t="s">
        <v>1283</v>
      </c>
      <c r="K108" s="106" t="s">
        <v>1283</v>
      </c>
      <c r="L108" s="106">
        <v>1205411</v>
      </c>
      <c r="M108" s="106" t="s">
        <v>1283</v>
      </c>
      <c r="N108" s="106" t="s">
        <v>1283</v>
      </c>
      <c r="O108" s="106" t="s">
        <v>1283</v>
      </c>
    </row>
    <row r="109" spans="1:15" s="137" customFormat="1" ht="31.5" x14ac:dyDescent="0.25">
      <c r="A109" s="100"/>
      <c r="B109" s="100"/>
      <c r="C109" s="134"/>
      <c r="D109" s="131"/>
      <c r="E109" s="100" t="s">
        <v>514</v>
      </c>
      <c r="F109" s="100"/>
      <c r="G109" s="100" t="s">
        <v>188</v>
      </c>
      <c r="H109" s="134" t="s">
        <v>556</v>
      </c>
      <c r="I109" s="134"/>
      <c r="J109" s="106" t="s">
        <v>1283</v>
      </c>
      <c r="K109" s="106" t="s">
        <v>1283</v>
      </c>
      <c r="L109" s="106" t="s">
        <v>1283</v>
      </c>
      <c r="M109" s="106" t="s">
        <v>1283</v>
      </c>
      <c r="N109" s="106" t="s">
        <v>1283</v>
      </c>
      <c r="O109" s="106" t="s">
        <v>1283</v>
      </c>
    </row>
    <row r="110" spans="1:15" s="137" customFormat="1" ht="15.75" x14ac:dyDescent="0.25">
      <c r="A110" s="100"/>
      <c r="B110" s="100"/>
      <c r="C110" s="134"/>
      <c r="D110" s="131" t="s">
        <v>23</v>
      </c>
      <c r="E110" s="100"/>
      <c r="F110" s="100"/>
      <c r="G110" s="100"/>
      <c r="H110" s="134"/>
      <c r="I110" s="134" t="s">
        <v>24</v>
      </c>
      <c r="J110" s="106">
        <v>889</v>
      </c>
      <c r="K110" s="106" t="s">
        <v>1283</v>
      </c>
      <c r="L110" s="106" t="s">
        <v>1283</v>
      </c>
      <c r="M110" s="106" t="s">
        <v>1283</v>
      </c>
      <c r="N110" s="106" t="s">
        <v>1283</v>
      </c>
      <c r="O110" s="106" t="s">
        <v>1283</v>
      </c>
    </row>
    <row r="111" spans="1:15" s="137" customFormat="1" ht="15.75" x14ac:dyDescent="0.25">
      <c r="A111" s="100"/>
      <c r="B111" s="100"/>
      <c r="C111" s="134"/>
      <c r="D111" s="131" t="s">
        <v>28</v>
      </c>
      <c r="E111" s="100"/>
      <c r="F111" s="100"/>
      <c r="G111" s="100"/>
      <c r="H111" s="134"/>
      <c r="I111" s="134" t="s">
        <v>370</v>
      </c>
      <c r="J111" s="106" t="s">
        <v>1283</v>
      </c>
      <c r="K111" s="106" t="s">
        <v>1283</v>
      </c>
      <c r="L111" s="106">
        <v>95746</v>
      </c>
      <c r="M111" s="106" t="s">
        <v>1283</v>
      </c>
      <c r="N111" s="106" t="s">
        <v>1283</v>
      </c>
      <c r="O111" s="106" t="s">
        <v>1283</v>
      </c>
    </row>
    <row r="112" spans="1:15" s="137" customFormat="1" ht="15.75" x14ac:dyDescent="0.25">
      <c r="A112" s="100"/>
      <c r="B112" s="100"/>
      <c r="C112" s="134"/>
      <c r="D112" s="131"/>
      <c r="E112" s="100" t="s">
        <v>514</v>
      </c>
      <c r="F112" s="100"/>
      <c r="G112" s="100" t="s">
        <v>135</v>
      </c>
      <c r="H112" s="134" t="s">
        <v>1029</v>
      </c>
      <c r="I112" s="134"/>
      <c r="J112" s="106" t="s">
        <v>1283</v>
      </c>
      <c r="K112" s="106" t="s">
        <v>1283</v>
      </c>
      <c r="L112" s="106" t="s">
        <v>1283</v>
      </c>
      <c r="M112" s="106" t="s">
        <v>1283</v>
      </c>
      <c r="N112" s="106" t="s">
        <v>1283</v>
      </c>
      <c r="O112" s="106" t="s">
        <v>1283</v>
      </c>
    </row>
    <row r="113" spans="1:15" s="137" customFormat="1" ht="15.75" x14ac:dyDescent="0.25">
      <c r="A113" s="100"/>
      <c r="B113" s="100"/>
      <c r="C113" s="134"/>
      <c r="D113" s="131" t="s">
        <v>23</v>
      </c>
      <c r="E113" s="100"/>
      <c r="F113" s="100"/>
      <c r="G113" s="100"/>
      <c r="H113" s="134"/>
      <c r="I113" s="134" t="s">
        <v>24</v>
      </c>
      <c r="J113" s="106">
        <v>9581</v>
      </c>
      <c r="K113" s="106" t="s">
        <v>1283</v>
      </c>
      <c r="L113" s="106" t="s">
        <v>1283</v>
      </c>
      <c r="M113" s="106" t="s">
        <v>1283</v>
      </c>
      <c r="N113" s="106" t="s">
        <v>1283</v>
      </c>
      <c r="O113" s="106" t="s">
        <v>1283</v>
      </c>
    </row>
    <row r="114" spans="1:15" s="137" customFormat="1" ht="15.75" x14ac:dyDescent="0.25">
      <c r="A114" s="100"/>
      <c r="B114" s="100"/>
      <c r="C114" s="134"/>
      <c r="D114" s="131" t="s">
        <v>28</v>
      </c>
      <c r="E114" s="100"/>
      <c r="F114" s="100"/>
      <c r="G114" s="100"/>
      <c r="H114" s="134"/>
      <c r="I114" s="134" t="s">
        <v>370</v>
      </c>
      <c r="J114" s="106" t="s">
        <v>1283</v>
      </c>
      <c r="K114" s="106" t="s">
        <v>1283</v>
      </c>
      <c r="L114" s="106">
        <v>87765</v>
      </c>
      <c r="M114" s="106" t="s">
        <v>1283</v>
      </c>
      <c r="N114" s="106" t="s">
        <v>1283</v>
      </c>
      <c r="O114" s="106" t="s">
        <v>1283</v>
      </c>
    </row>
    <row r="115" spans="1:15" s="137" customFormat="1" ht="51" customHeight="1" x14ac:dyDescent="0.25">
      <c r="A115" s="100"/>
      <c r="B115" s="100"/>
      <c r="C115" s="134"/>
      <c r="D115" s="131"/>
      <c r="E115" s="100" t="s">
        <v>514</v>
      </c>
      <c r="F115" s="100"/>
      <c r="G115" s="100" t="s">
        <v>134</v>
      </c>
      <c r="H115" s="134" t="s">
        <v>549</v>
      </c>
      <c r="I115" s="134"/>
      <c r="J115" s="106" t="s">
        <v>1283</v>
      </c>
      <c r="K115" s="106" t="s">
        <v>1283</v>
      </c>
      <c r="L115" s="106" t="s">
        <v>1283</v>
      </c>
      <c r="M115" s="106" t="s">
        <v>1283</v>
      </c>
      <c r="N115" s="106" t="s">
        <v>1283</v>
      </c>
      <c r="O115" s="106" t="s">
        <v>1283</v>
      </c>
    </row>
    <row r="116" spans="1:15" s="137" customFormat="1" ht="15.75" x14ac:dyDescent="0.25">
      <c r="A116" s="100"/>
      <c r="B116" s="100"/>
      <c r="C116" s="134"/>
      <c r="D116" s="131" t="s">
        <v>23</v>
      </c>
      <c r="E116" s="100"/>
      <c r="F116" s="100"/>
      <c r="G116" s="100"/>
      <c r="H116" s="134"/>
      <c r="I116" s="84" t="s">
        <v>24</v>
      </c>
      <c r="J116" s="106">
        <v>1947</v>
      </c>
      <c r="K116" s="106" t="s">
        <v>1283</v>
      </c>
      <c r="L116" s="106" t="s">
        <v>1283</v>
      </c>
      <c r="M116" s="106" t="s">
        <v>1283</v>
      </c>
      <c r="N116" s="106" t="s">
        <v>1283</v>
      </c>
      <c r="O116" s="106" t="s">
        <v>1283</v>
      </c>
    </row>
    <row r="117" spans="1:15" s="137" customFormat="1" ht="15.75" x14ac:dyDescent="0.25">
      <c r="A117" s="100"/>
      <c r="B117" s="100"/>
      <c r="C117" s="134"/>
      <c r="D117" s="131" t="s">
        <v>28</v>
      </c>
      <c r="E117" s="100"/>
      <c r="F117" s="100"/>
      <c r="G117" s="100"/>
      <c r="H117" s="134"/>
      <c r="I117" s="134" t="s">
        <v>370</v>
      </c>
      <c r="J117" s="106" t="s">
        <v>1283</v>
      </c>
      <c r="K117" s="106" t="s">
        <v>1283</v>
      </c>
      <c r="L117" s="106">
        <v>34600</v>
      </c>
      <c r="M117" s="106" t="s">
        <v>1283</v>
      </c>
      <c r="N117" s="106" t="s">
        <v>1283</v>
      </c>
      <c r="O117" s="106" t="s">
        <v>1283</v>
      </c>
    </row>
    <row r="118" spans="1:15" s="137" customFormat="1" ht="15.75" x14ac:dyDescent="0.25">
      <c r="A118" s="138"/>
      <c r="B118" s="138"/>
      <c r="C118" s="139"/>
      <c r="D118" s="192"/>
      <c r="E118" s="138" t="s">
        <v>514</v>
      </c>
      <c r="F118" s="138"/>
      <c r="G118" s="138" t="s">
        <v>151</v>
      </c>
      <c r="H118" s="139" t="s">
        <v>1030</v>
      </c>
      <c r="I118" s="139"/>
      <c r="J118" s="193" t="s">
        <v>1283</v>
      </c>
      <c r="K118" s="193" t="s">
        <v>1283</v>
      </c>
      <c r="L118" s="193" t="s">
        <v>1283</v>
      </c>
      <c r="M118" s="193" t="s">
        <v>1283</v>
      </c>
      <c r="N118" s="193" t="s">
        <v>1283</v>
      </c>
      <c r="O118" s="193" t="s">
        <v>1283</v>
      </c>
    </row>
    <row r="119" spans="1:15" s="137" customFormat="1" ht="31.5" x14ac:dyDescent="0.25">
      <c r="A119" s="258"/>
      <c r="B119" s="258"/>
      <c r="C119" s="259"/>
      <c r="D119" s="260"/>
      <c r="E119" s="258" t="s">
        <v>514</v>
      </c>
      <c r="F119" s="258"/>
      <c r="G119" s="258" t="s">
        <v>1482</v>
      </c>
      <c r="H119" s="259" t="s">
        <v>530</v>
      </c>
      <c r="I119" s="259"/>
      <c r="J119" s="261" t="s">
        <v>1283</v>
      </c>
      <c r="K119" s="261" t="s">
        <v>1283</v>
      </c>
      <c r="L119" s="261" t="s">
        <v>1283</v>
      </c>
      <c r="M119" s="261" t="s">
        <v>1283</v>
      </c>
      <c r="N119" s="261" t="s">
        <v>1283</v>
      </c>
      <c r="O119" s="261" t="s">
        <v>1283</v>
      </c>
    </row>
    <row r="120" spans="1:15" s="137" customFormat="1" ht="15.75" x14ac:dyDescent="0.25">
      <c r="A120" s="100"/>
      <c r="B120" s="100"/>
      <c r="C120" s="134"/>
      <c r="D120" s="131" t="s">
        <v>23</v>
      </c>
      <c r="E120" s="100"/>
      <c r="F120" s="100"/>
      <c r="G120" s="100"/>
      <c r="H120" s="100"/>
      <c r="I120" s="134" t="s">
        <v>24</v>
      </c>
      <c r="J120" s="106">
        <v>2286</v>
      </c>
      <c r="K120" s="106" t="s">
        <v>1283</v>
      </c>
      <c r="L120" s="106" t="s">
        <v>1283</v>
      </c>
      <c r="M120" s="106" t="s">
        <v>1283</v>
      </c>
      <c r="N120" s="106" t="s">
        <v>1283</v>
      </c>
      <c r="O120" s="106" t="s">
        <v>1283</v>
      </c>
    </row>
    <row r="121" spans="1:15" s="137" customFormat="1" ht="15.75" x14ac:dyDescent="0.25">
      <c r="A121" s="100"/>
      <c r="B121" s="100"/>
      <c r="C121" s="134"/>
      <c r="D121" s="131" t="s">
        <v>28</v>
      </c>
      <c r="E121" s="100"/>
      <c r="F121" s="100"/>
      <c r="G121" s="100"/>
      <c r="H121" s="100"/>
      <c r="I121" s="134" t="s">
        <v>370</v>
      </c>
      <c r="J121" s="106" t="s">
        <v>1283</v>
      </c>
      <c r="K121" s="106" t="s">
        <v>1283</v>
      </c>
      <c r="L121" s="106">
        <v>92520</v>
      </c>
      <c r="M121" s="106" t="s">
        <v>1283</v>
      </c>
      <c r="N121" s="106" t="s">
        <v>1283</v>
      </c>
      <c r="O121" s="106" t="s">
        <v>1283</v>
      </c>
    </row>
    <row r="122" spans="1:15" s="137" customFormat="1" ht="31.5" x14ac:dyDescent="0.25">
      <c r="A122" s="100"/>
      <c r="B122" s="100"/>
      <c r="C122" s="134"/>
      <c r="D122" s="131"/>
      <c r="E122" s="100" t="s">
        <v>514</v>
      </c>
      <c r="F122" s="100"/>
      <c r="G122" s="100" t="s">
        <v>1558</v>
      </c>
      <c r="H122" s="134" t="s">
        <v>531</v>
      </c>
      <c r="I122" s="134"/>
      <c r="J122" s="106" t="s">
        <v>1283</v>
      </c>
      <c r="K122" s="106" t="s">
        <v>1283</v>
      </c>
      <c r="L122" s="106" t="s">
        <v>1283</v>
      </c>
      <c r="M122" s="106" t="s">
        <v>1283</v>
      </c>
      <c r="N122" s="106" t="s">
        <v>1283</v>
      </c>
      <c r="O122" s="106" t="s">
        <v>1283</v>
      </c>
    </row>
    <row r="123" spans="1:15" s="137" customFormat="1" ht="15.75" x14ac:dyDescent="0.25">
      <c r="A123" s="100"/>
      <c r="B123" s="100"/>
      <c r="C123" s="134"/>
      <c r="D123" s="131" t="s">
        <v>23</v>
      </c>
      <c r="E123" s="100"/>
      <c r="F123" s="100"/>
      <c r="G123" s="100"/>
      <c r="H123" s="100"/>
      <c r="I123" s="134" t="s">
        <v>24</v>
      </c>
      <c r="J123" s="106">
        <v>10000</v>
      </c>
      <c r="K123" s="106" t="s">
        <v>1283</v>
      </c>
      <c r="L123" s="106" t="s">
        <v>1283</v>
      </c>
      <c r="M123" s="106" t="s">
        <v>1283</v>
      </c>
      <c r="N123" s="106" t="s">
        <v>1283</v>
      </c>
      <c r="O123" s="106" t="s">
        <v>1283</v>
      </c>
    </row>
    <row r="124" spans="1:15" s="137" customFormat="1" ht="15.75" x14ac:dyDescent="0.25">
      <c r="A124" s="100"/>
      <c r="B124" s="100"/>
      <c r="C124" s="134"/>
      <c r="D124" s="131" t="s">
        <v>28</v>
      </c>
      <c r="E124" s="100"/>
      <c r="F124" s="100"/>
      <c r="G124" s="100"/>
      <c r="H124" s="100"/>
      <c r="I124" s="134" t="s">
        <v>370</v>
      </c>
      <c r="J124" s="106" t="s">
        <v>1283</v>
      </c>
      <c r="K124" s="106" t="s">
        <v>1283</v>
      </c>
      <c r="L124" s="106">
        <v>468504</v>
      </c>
      <c r="M124" s="106" t="s">
        <v>1283</v>
      </c>
      <c r="N124" s="106" t="s">
        <v>1283</v>
      </c>
      <c r="O124" s="106" t="s">
        <v>1283</v>
      </c>
    </row>
    <row r="125" spans="1:15" s="137" customFormat="1" ht="31.5" x14ac:dyDescent="0.25">
      <c r="A125" s="100"/>
      <c r="B125" s="100"/>
      <c r="C125" s="134"/>
      <c r="D125" s="131" t="s">
        <v>31</v>
      </c>
      <c r="E125" s="100" t="s">
        <v>514</v>
      </c>
      <c r="F125" s="100"/>
      <c r="G125" s="100" t="s">
        <v>563</v>
      </c>
      <c r="H125" s="134" t="s">
        <v>564</v>
      </c>
      <c r="I125" s="134" t="s">
        <v>32</v>
      </c>
      <c r="J125" s="106" t="s">
        <v>1283</v>
      </c>
      <c r="K125" s="106" t="s">
        <v>1283</v>
      </c>
      <c r="L125" s="106">
        <v>478563</v>
      </c>
      <c r="M125" s="106" t="s">
        <v>1283</v>
      </c>
      <c r="N125" s="106" t="s">
        <v>1283</v>
      </c>
      <c r="O125" s="106" t="s">
        <v>1283</v>
      </c>
    </row>
    <row r="126" spans="1:15" s="137" customFormat="1" ht="15.75" x14ac:dyDescent="0.25">
      <c r="A126" s="100"/>
      <c r="B126" s="100"/>
      <c r="C126" s="134"/>
      <c r="D126" s="131" t="s">
        <v>31</v>
      </c>
      <c r="E126" s="100" t="s">
        <v>514</v>
      </c>
      <c r="F126" s="100"/>
      <c r="G126" s="100" t="s">
        <v>569</v>
      </c>
      <c r="H126" s="134" t="s">
        <v>570</v>
      </c>
      <c r="I126" s="134" t="s">
        <v>32</v>
      </c>
      <c r="J126" s="106" t="s">
        <v>1283</v>
      </c>
      <c r="K126" s="106" t="s">
        <v>1283</v>
      </c>
      <c r="L126" s="106">
        <v>3258000</v>
      </c>
      <c r="M126" s="106" t="s">
        <v>1283</v>
      </c>
      <c r="N126" s="106" t="s">
        <v>1283</v>
      </c>
      <c r="O126" s="106" t="s">
        <v>1283</v>
      </c>
    </row>
    <row r="127" spans="1:15" s="137" customFormat="1" ht="31.5" x14ac:dyDescent="0.25">
      <c r="A127" s="100"/>
      <c r="B127" s="100"/>
      <c r="C127" s="134"/>
      <c r="D127" s="131" t="s">
        <v>31</v>
      </c>
      <c r="E127" s="100" t="s">
        <v>473</v>
      </c>
      <c r="F127" s="100"/>
      <c r="G127" s="100"/>
      <c r="H127" s="134" t="s">
        <v>538</v>
      </c>
      <c r="I127" s="134" t="s">
        <v>32</v>
      </c>
      <c r="J127" s="106" t="s">
        <v>1283</v>
      </c>
      <c r="K127" s="106" t="s">
        <v>1283</v>
      </c>
      <c r="L127" s="106" t="s">
        <v>1283</v>
      </c>
      <c r="M127" s="106" t="s">
        <v>1283</v>
      </c>
      <c r="N127" s="106" t="s">
        <v>1283</v>
      </c>
      <c r="O127" s="106" t="s">
        <v>1283</v>
      </c>
    </row>
    <row r="128" spans="1:15" s="137" customFormat="1" ht="142.5" customHeight="1" x14ac:dyDescent="0.25">
      <c r="A128" s="100"/>
      <c r="B128" s="100"/>
      <c r="C128" s="134"/>
      <c r="D128" s="131" t="s">
        <v>31</v>
      </c>
      <c r="E128" s="100" t="s">
        <v>514</v>
      </c>
      <c r="F128" s="100"/>
      <c r="G128" s="100" t="s">
        <v>1521</v>
      </c>
      <c r="H128" s="134" t="s">
        <v>1520</v>
      </c>
      <c r="I128" s="134" t="s">
        <v>32</v>
      </c>
      <c r="J128" s="106" t="s">
        <v>1283</v>
      </c>
      <c r="K128" s="106" t="s">
        <v>1283</v>
      </c>
      <c r="L128" s="106">
        <v>183000</v>
      </c>
      <c r="M128" s="106" t="s">
        <v>1283</v>
      </c>
      <c r="N128" s="106" t="s">
        <v>1283</v>
      </c>
      <c r="O128" s="106" t="s">
        <v>1283</v>
      </c>
    </row>
    <row r="129" spans="1:15" s="137" customFormat="1" ht="93.75" customHeight="1" x14ac:dyDescent="0.25">
      <c r="A129" s="100"/>
      <c r="B129" s="100"/>
      <c r="C129" s="134"/>
      <c r="D129" s="131" t="s">
        <v>31</v>
      </c>
      <c r="E129" s="100" t="s">
        <v>514</v>
      </c>
      <c r="F129" s="100"/>
      <c r="G129" s="100" t="s">
        <v>567</v>
      </c>
      <c r="H129" s="134" t="s">
        <v>568</v>
      </c>
      <c r="I129" s="134" t="s">
        <v>32</v>
      </c>
      <c r="J129" s="106" t="s">
        <v>1283</v>
      </c>
      <c r="K129" s="106" t="s">
        <v>1283</v>
      </c>
      <c r="L129" s="106">
        <v>1539655</v>
      </c>
      <c r="M129" s="106" t="s">
        <v>1283</v>
      </c>
      <c r="N129" s="106" t="s">
        <v>1283</v>
      </c>
      <c r="O129" s="106" t="s">
        <v>1283</v>
      </c>
    </row>
    <row r="130" spans="1:15" s="137" customFormat="1" ht="52.5" customHeight="1" x14ac:dyDescent="0.25">
      <c r="A130" s="100"/>
      <c r="B130" s="100"/>
      <c r="C130" s="134"/>
      <c r="D130" s="131"/>
      <c r="E130" s="100" t="s">
        <v>514</v>
      </c>
      <c r="F130" s="100"/>
      <c r="G130" s="100" t="s">
        <v>105</v>
      </c>
      <c r="H130" s="134" t="s">
        <v>1031</v>
      </c>
      <c r="I130" s="134"/>
      <c r="J130" s="106" t="s">
        <v>1283</v>
      </c>
      <c r="K130" s="106" t="s">
        <v>1283</v>
      </c>
      <c r="L130" s="106" t="s">
        <v>1283</v>
      </c>
      <c r="M130" s="106" t="s">
        <v>1283</v>
      </c>
      <c r="N130" s="106" t="s">
        <v>1283</v>
      </c>
      <c r="O130" s="106" t="s">
        <v>1283</v>
      </c>
    </row>
    <row r="131" spans="1:15" s="137" customFormat="1" ht="39.75" customHeight="1" x14ac:dyDescent="0.25">
      <c r="A131" s="100"/>
      <c r="B131" s="100"/>
      <c r="C131" s="134"/>
      <c r="D131" s="131"/>
      <c r="E131" s="100" t="s">
        <v>514</v>
      </c>
      <c r="F131" s="100"/>
      <c r="G131" s="100" t="s">
        <v>84</v>
      </c>
      <c r="H131" s="134" t="s">
        <v>1032</v>
      </c>
      <c r="I131" s="134"/>
      <c r="J131" s="106" t="s">
        <v>1283</v>
      </c>
      <c r="K131" s="106" t="s">
        <v>1283</v>
      </c>
      <c r="L131" s="106" t="s">
        <v>1283</v>
      </c>
      <c r="M131" s="106" t="s">
        <v>1283</v>
      </c>
      <c r="N131" s="106" t="s">
        <v>1283</v>
      </c>
      <c r="O131" s="106" t="s">
        <v>1283</v>
      </c>
    </row>
    <row r="132" spans="1:15" s="137" customFormat="1" ht="47.25" customHeight="1" x14ac:dyDescent="0.25">
      <c r="A132" s="100"/>
      <c r="B132" s="100"/>
      <c r="C132" s="134"/>
      <c r="D132" s="131"/>
      <c r="E132" s="100" t="s">
        <v>514</v>
      </c>
      <c r="F132" s="100"/>
      <c r="G132" s="100" t="s">
        <v>137</v>
      </c>
      <c r="H132" s="134" t="s">
        <v>550</v>
      </c>
      <c r="I132" s="134"/>
      <c r="J132" s="106" t="s">
        <v>1283</v>
      </c>
      <c r="K132" s="106" t="s">
        <v>1283</v>
      </c>
      <c r="L132" s="106" t="s">
        <v>1283</v>
      </c>
      <c r="M132" s="106" t="s">
        <v>1283</v>
      </c>
      <c r="N132" s="106" t="s">
        <v>1283</v>
      </c>
      <c r="O132" s="106" t="s">
        <v>1283</v>
      </c>
    </row>
    <row r="133" spans="1:15" s="137" customFormat="1" ht="18.75" customHeight="1" x14ac:dyDescent="0.25">
      <c r="A133" s="100"/>
      <c r="B133" s="100"/>
      <c r="C133" s="134"/>
      <c r="D133" s="131" t="s">
        <v>23</v>
      </c>
      <c r="E133" s="100"/>
      <c r="F133" s="100"/>
      <c r="G133" s="100"/>
      <c r="H133" s="134"/>
      <c r="I133" s="134" t="s">
        <v>24</v>
      </c>
      <c r="J133" s="106">
        <v>635</v>
      </c>
      <c r="K133" s="106" t="s">
        <v>1283</v>
      </c>
      <c r="L133" s="106" t="s">
        <v>1283</v>
      </c>
      <c r="M133" s="106" t="s">
        <v>1283</v>
      </c>
      <c r="N133" s="106" t="s">
        <v>1283</v>
      </c>
      <c r="O133" s="106" t="s">
        <v>1283</v>
      </c>
    </row>
    <row r="134" spans="1:15" s="137" customFormat="1" ht="18.75" customHeight="1" x14ac:dyDescent="0.25">
      <c r="A134" s="100"/>
      <c r="B134" s="100"/>
      <c r="C134" s="134"/>
      <c r="D134" s="131" t="s">
        <v>28</v>
      </c>
      <c r="E134" s="100"/>
      <c r="F134" s="100"/>
      <c r="G134" s="100"/>
      <c r="H134" s="134"/>
      <c r="I134" s="134" t="s">
        <v>370</v>
      </c>
      <c r="J134" s="106" t="s">
        <v>1283</v>
      </c>
      <c r="K134" s="106" t="s">
        <v>1283</v>
      </c>
      <c r="L134" s="106">
        <v>978389</v>
      </c>
      <c r="M134" s="106" t="s">
        <v>1283</v>
      </c>
      <c r="N134" s="106" t="s">
        <v>1283</v>
      </c>
      <c r="O134" s="106" t="s">
        <v>1283</v>
      </c>
    </row>
    <row r="135" spans="1:15" s="137" customFormat="1" ht="31.5" x14ac:dyDescent="0.25">
      <c r="A135" s="100"/>
      <c r="B135" s="100"/>
      <c r="C135" s="134"/>
      <c r="D135" s="131"/>
      <c r="E135" s="100" t="s">
        <v>514</v>
      </c>
      <c r="F135" s="100"/>
      <c r="G135" s="100" t="s">
        <v>138</v>
      </c>
      <c r="H135" s="134" t="s">
        <v>551</v>
      </c>
      <c r="I135" s="134"/>
      <c r="J135" s="106" t="s">
        <v>1283</v>
      </c>
      <c r="K135" s="106" t="s">
        <v>1283</v>
      </c>
      <c r="L135" s="106" t="s">
        <v>1283</v>
      </c>
      <c r="M135" s="106" t="s">
        <v>1283</v>
      </c>
      <c r="N135" s="106" t="s">
        <v>1283</v>
      </c>
      <c r="O135" s="106" t="s">
        <v>1283</v>
      </c>
    </row>
    <row r="136" spans="1:15" s="137" customFormat="1" ht="15.75" x14ac:dyDescent="0.25">
      <c r="A136" s="100"/>
      <c r="B136" s="100"/>
      <c r="C136" s="134"/>
      <c r="D136" s="131" t="s">
        <v>23</v>
      </c>
      <c r="E136" s="100"/>
      <c r="F136" s="100"/>
      <c r="G136" s="100"/>
      <c r="H136" s="134"/>
      <c r="I136" s="134" t="s">
        <v>24</v>
      </c>
      <c r="J136" s="106">
        <v>6350</v>
      </c>
      <c r="K136" s="106" t="s">
        <v>1283</v>
      </c>
      <c r="L136" s="106" t="s">
        <v>1283</v>
      </c>
      <c r="M136" s="106" t="s">
        <v>1283</v>
      </c>
      <c r="N136" s="106" t="s">
        <v>1283</v>
      </c>
      <c r="O136" s="106" t="s">
        <v>1283</v>
      </c>
    </row>
    <row r="137" spans="1:15" s="137" customFormat="1" ht="15.75" x14ac:dyDescent="0.25">
      <c r="A137" s="100"/>
      <c r="B137" s="100"/>
      <c r="C137" s="134"/>
      <c r="D137" s="131" t="s">
        <v>28</v>
      </c>
      <c r="E137" s="100"/>
      <c r="F137" s="100"/>
      <c r="G137" s="100"/>
      <c r="H137" s="134"/>
      <c r="I137" s="134" t="s">
        <v>370</v>
      </c>
      <c r="J137" s="106" t="s">
        <v>1283</v>
      </c>
      <c r="K137" s="106" t="s">
        <v>1283</v>
      </c>
      <c r="L137" s="106">
        <v>1170067</v>
      </c>
      <c r="M137" s="106" t="s">
        <v>1283</v>
      </c>
      <c r="N137" s="106" t="s">
        <v>1283</v>
      </c>
      <c r="O137" s="106" t="s">
        <v>1283</v>
      </c>
    </row>
    <row r="138" spans="1:15" s="137" customFormat="1" ht="47.25" x14ac:dyDescent="0.25">
      <c r="A138" s="100"/>
      <c r="B138" s="100"/>
      <c r="C138" s="134"/>
      <c r="D138" s="131"/>
      <c r="E138" s="100" t="s">
        <v>514</v>
      </c>
      <c r="F138" s="100"/>
      <c r="G138" s="100" t="s">
        <v>206</v>
      </c>
      <c r="H138" s="134" t="s">
        <v>1039</v>
      </c>
      <c r="I138" s="134"/>
      <c r="J138" s="106" t="s">
        <v>1283</v>
      </c>
      <c r="K138" s="106" t="s">
        <v>1283</v>
      </c>
      <c r="L138" s="106" t="s">
        <v>1283</v>
      </c>
      <c r="M138" s="106" t="s">
        <v>1283</v>
      </c>
      <c r="N138" s="106" t="s">
        <v>1283</v>
      </c>
      <c r="O138" s="106" t="s">
        <v>1283</v>
      </c>
    </row>
    <row r="139" spans="1:15" s="137" customFormat="1" ht="31.5" x14ac:dyDescent="0.25">
      <c r="A139" s="100"/>
      <c r="B139" s="100"/>
      <c r="C139" s="134"/>
      <c r="D139" s="131"/>
      <c r="E139" s="100" t="s">
        <v>514</v>
      </c>
      <c r="F139" s="100"/>
      <c r="G139" s="100" t="s">
        <v>209</v>
      </c>
      <c r="H139" s="134" t="s">
        <v>578</v>
      </c>
      <c r="I139" s="134"/>
      <c r="J139" s="106" t="s">
        <v>1283</v>
      </c>
      <c r="K139" s="106" t="s">
        <v>1283</v>
      </c>
      <c r="L139" s="106" t="s">
        <v>1283</v>
      </c>
      <c r="M139" s="106" t="s">
        <v>1283</v>
      </c>
      <c r="N139" s="106" t="s">
        <v>1283</v>
      </c>
      <c r="O139" s="106" t="s">
        <v>1283</v>
      </c>
    </row>
    <row r="140" spans="1:15" s="137" customFormat="1" ht="15.75" x14ac:dyDescent="0.25">
      <c r="A140" s="100"/>
      <c r="B140" s="100"/>
      <c r="C140" s="134"/>
      <c r="D140" s="131" t="s">
        <v>23</v>
      </c>
      <c r="E140" s="100"/>
      <c r="F140" s="100"/>
      <c r="G140" s="100"/>
      <c r="H140" s="134"/>
      <c r="I140" s="134" t="s">
        <v>24</v>
      </c>
      <c r="J140" s="106">
        <v>174159</v>
      </c>
      <c r="K140" s="106" t="s">
        <v>1283</v>
      </c>
      <c r="L140" s="106" t="s">
        <v>1283</v>
      </c>
      <c r="M140" s="106" t="s">
        <v>1283</v>
      </c>
      <c r="N140" s="106" t="s">
        <v>1283</v>
      </c>
      <c r="O140" s="106" t="s">
        <v>1283</v>
      </c>
    </row>
    <row r="141" spans="1:15" s="137" customFormat="1" ht="15.75" x14ac:dyDescent="0.25">
      <c r="A141" s="100"/>
      <c r="B141" s="100"/>
      <c r="C141" s="134"/>
      <c r="D141" s="131" t="s">
        <v>28</v>
      </c>
      <c r="E141" s="100"/>
      <c r="F141" s="100"/>
      <c r="G141" s="100"/>
      <c r="H141" s="134"/>
      <c r="I141" s="134" t="s">
        <v>370</v>
      </c>
      <c r="J141" s="106" t="s">
        <v>1283</v>
      </c>
      <c r="K141" s="106" t="s">
        <v>1283</v>
      </c>
      <c r="L141" s="106">
        <v>1776764</v>
      </c>
      <c r="M141" s="106" t="s">
        <v>1283</v>
      </c>
      <c r="N141" s="106" t="s">
        <v>1283</v>
      </c>
      <c r="O141" s="106" t="s">
        <v>1283</v>
      </c>
    </row>
    <row r="142" spans="1:15" s="137" customFormat="1" ht="31.5" x14ac:dyDescent="0.25">
      <c r="A142" s="100"/>
      <c r="B142" s="100"/>
      <c r="C142" s="134"/>
      <c r="D142" s="131"/>
      <c r="E142" s="100" t="s">
        <v>514</v>
      </c>
      <c r="F142" s="100"/>
      <c r="G142" s="100" t="s">
        <v>142</v>
      </c>
      <c r="H142" s="134" t="s">
        <v>552</v>
      </c>
      <c r="I142" s="134"/>
      <c r="J142" s="106" t="s">
        <v>1283</v>
      </c>
      <c r="K142" s="106" t="s">
        <v>1283</v>
      </c>
      <c r="L142" s="106" t="s">
        <v>1283</v>
      </c>
      <c r="M142" s="106" t="s">
        <v>1283</v>
      </c>
      <c r="N142" s="106" t="s">
        <v>1283</v>
      </c>
      <c r="O142" s="106" t="s">
        <v>1283</v>
      </c>
    </row>
    <row r="143" spans="1:15" s="137" customFormat="1" ht="15.75" x14ac:dyDescent="0.25">
      <c r="A143" s="100"/>
      <c r="B143" s="100"/>
      <c r="C143" s="134"/>
      <c r="D143" s="131" t="s">
        <v>23</v>
      </c>
      <c r="E143" s="100"/>
      <c r="F143" s="100"/>
      <c r="G143" s="100"/>
      <c r="H143" s="134"/>
      <c r="I143" s="134" t="s">
        <v>24</v>
      </c>
      <c r="J143" s="106">
        <v>43449</v>
      </c>
      <c r="K143" s="106" t="s">
        <v>1283</v>
      </c>
      <c r="L143" s="106" t="s">
        <v>1283</v>
      </c>
      <c r="M143" s="106" t="s">
        <v>1283</v>
      </c>
      <c r="N143" s="106" t="s">
        <v>1283</v>
      </c>
      <c r="O143" s="106" t="s">
        <v>1283</v>
      </c>
    </row>
    <row r="144" spans="1:15" s="137" customFormat="1" ht="15.75" x14ac:dyDescent="0.25">
      <c r="A144" s="138"/>
      <c r="B144" s="138"/>
      <c r="C144" s="139"/>
      <c r="D144" s="192" t="s">
        <v>28</v>
      </c>
      <c r="E144" s="138"/>
      <c r="F144" s="138"/>
      <c r="G144" s="138"/>
      <c r="H144" s="139"/>
      <c r="I144" s="139" t="s">
        <v>370</v>
      </c>
      <c r="J144" s="193" t="s">
        <v>1283</v>
      </c>
      <c r="K144" s="193" t="s">
        <v>1283</v>
      </c>
      <c r="L144" s="193">
        <v>528399</v>
      </c>
      <c r="M144" s="193" t="s">
        <v>1283</v>
      </c>
      <c r="N144" s="193" t="s">
        <v>1283</v>
      </c>
      <c r="O144" s="193" t="s">
        <v>1283</v>
      </c>
    </row>
    <row r="145" spans="1:15" s="137" customFormat="1" ht="31.5" x14ac:dyDescent="0.25">
      <c r="A145" s="258"/>
      <c r="B145" s="258"/>
      <c r="C145" s="259"/>
      <c r="D145" s="260"/>
      <c r="E145" s="258" t="s">
        <v>514</v>
      </c>
      <c r="F145" s="258"/>
      <c r="G145" s="258" t="s">
        <v>143</v>
      </c>
      <c r="H145" s="259" t="s">
        <v>1040</v>
      </c>
      <c r="I145" s="259"/>
      <c r="J145" s="261" t="s">
        <v>1283</v>
      </c>
      <c r="K145" s="261" t="s">
        <v>1283</v>
      </c>
      <c r="L145" s="261" t="s">
        <v>1283</v>
      </c>
      <c r="M145" s="261" t="s">
        <v>1283</v>
      </c>
      <c r="N145" s="261" t="s">
        <v>1283</v>
      </c>
      <c r="O145" s="261" t="s">
        <v>1283</v>
      </c>
    </row>
    <row r="146" spans="1:15" s="137" customFormat="1" ht="15.75" x14ac:dyDescent="0.25">
      <c r="A146" s="100"/>
      <c r="B146" s="100"/>
      <c r="C146" s="134"/>
      <c r="D146" s="131" t="s">
        <v>23</v>
      </c>
      <c r="E146" s="100"/>
      <c r="F146" s="100"/>
      <c r="G146" s="100"/>
      <c r="H146" s="134"/>
      <c r="I146" s="134" t="s">
        <v>24</v>
      </c>
      <c r="J146" s="106">
        <v>1260</v>
      </c>
      <c r="K146" s="106" t="s">
        <v>1283</v>
      </c>
      <c r="L146" s="106" t="s">
        <v>1283</v>
      </c>
      <c r="M146" s="106" t="s">
        <v>1283</v>
      </c>
      <c r="N146" s="106" t="s">
        <v>1283</v>
      </c>
      <c r="O146" s="106" t="s">
        <v>1283</v>
      </c>
    </row>
    <row r="147" spans="1:15" s="137" customFormat="1" ht="15.75" x14ac:dyDescent="0.25">
      <c r="A147" s="100"/>
      <c r="B147" s="100"/>
      <c r="C147" s="134"/>
      <c r="D147" s="131" t="s">
        <v>28</v>
      </c>
      <c r="E147" s="100"/>
      <c r="F147" s="100"/>
      <c r="G147" s="100"/>
      <c r="H147" s="134"/>
      <c r="I147" s="134" t="s">
        <v>370</v>
      </c>
      <c r="J147" s="106" t="s">
        <v>1283</v>
      </c>
      <c r="K147" s="106" t="s">
        <v>1283</v>
      </c>
      <c r="L147" s="106">
        <v>1410776</v>
      </c>
      <c r="M147" s="106" t="s">
        <v>1283</v>
      </c>
      <c r="N147" s="106" t="s">
        <v>1283</v>
      </c>
      <c r="O147" s="106" t="s">
        <v>1283</v>
      </c>
    </row>
    <row r="148" spans="1:15" s="137" customFormat="1" ht="51" customHeight="1" x14ac:dyDescent="0.25">
      <c r="A148" s="100"/>
      <c r="B148" s="100"/>
      <c r="C148" s="134"/>
      <c r="D148" s="131"/>
      <c r="E148" s="100" t="s">
        <v>514</v>
      </c>
      <c r="F148" s="100"/>
      <c r="G148" s="100" t="s">
        <v>1483</v>
      </c>
      <c r="H148" s="134" t="s">
        <v>553</v>
      </c>
      <c r="I148" s="134"/>
      <c r="J148" s="106" t="s">
        <v>1283</v>
      </c>
      <c r="K148" s="106" t="s">
        <v>1283</v>
      </c>
      <c r="L148" s="106" t="s">
        <v>1283</v>
      </c>
      <c r="M148" s="106" t="s">
        <v>1283</v>
      </c>
      <c r="N148" s="106" t="s">
        <v>1283</v>
      </c>
      <c r="O148" s="106" t="s">
        <v>1283</v>
      </c>
    </row>
    <row r="149" spans="1:15" s="137" customFormat="1" ht="15.75" x14ac:dyDescent="0.25">
      <c r="A149" s="100"/>
      <c r="B149" s="100"/>
      <c r="C149" s="134"/>
      <c r="D149" s="131" t="s">
        <v>23</v>
      </c>
      <c r="E149" s="100"/>
      <c r="F149" s="100"/>
      <c r="G149" s="100"/>
      <c r="H149" s="134"/>
      <c r="I149" s="134" t="s">
        <v>24</v>
      </c>
      <c r="J149" s="106">
        <v>2000</v>
      </c>
      <c r="K149" s="106" t="s">
        <v>1283</v>
      </c>
      <c r="L149" s="106" t="s">
        <v>1283</v>
      </c>
      <c r="M149" s="106" t="s">
        <v>1283</v>
      </c>
      <c r="N149" s="106" t="s">
        <v>1283</v>
      </c>
      <c r="O149" s="106" t="s">
        <v>1283</v>
      </c>
    </row>
    <row r="150" spans="1:15" s="137" customFormat="1" ht="15.75" x14ac:dyDescent="0.25">
      <c r="A150" s="100"/>
      <c r="B150" s="100"/>
      <c r="C150" s="134"/>
      <c r="D150" s="131" t="s">
        <v>28</v>
      </c>
      <c r="E150" s="100"/>
      <c r="F150" s="100"/>
      <c r="G150" s="100"/>
      <c r="H150" s="134"/>
      <c r="I150" s="134" t="s">
        <v>370</v>
      </c>
      <c r="J150" s="106" t="s">
        <v>1283</v>
      </c>
      <c r="K150" s="106" t="s">
        <v>1283</v>
      </c>
      <c r="L150" s="106">
        <v>1288512</v>
      </c>
      <c r="M150" s="106" t="s">
        <v>1283</v>
      </c>
      <c r="N150" s="106" t="s">
        <v>1283</v>
      </c>
      <c r="O150" s="106" t="s">
        <v>1283</v>
      </c>
    </row>
    <row r="151" spans="1:15" s="137" customFormat="1" ht="31.5" x14ac:dyDescent="0.25">
      <c r="A151" s="100"/>
      <c r="B151" s="100"/>
      <c r="C151" s="134"/>
      <c r="D151" s="131" t="s">
        <v>28</v>
      </c>
      <c r="E151" s="100" t="s">
        <v>473</v>
      </c>
      <c r="F151" s="100"/>
      <c r="G151" s="100" t="s">
        <v>1559</v>
      </c>
      <c r="H151" s="134" t="s">
        <v>532</v>
      </c>
      <c r="I151" s="134" t="s">
        <v>370</v>
      </c>
      <c r="J151" s="106" t="s">
        <v>1283</v>
      </c>
      <c r="K151" s="106" t="s">
        <v>1283</v>
      </c>
      <c r="L151" s="106">
        <v>73609</v>
      </c>
      <c r="M151" s="106" t="s">
        <v>1283</v>
      </c>
      <c r="N151" s="106" t="s">
        <v>1283</v>
      </c>
      <c r="O151" s="106" t="s">
        <v>1283</v>
      </c>
    </row>
    <row r="152" spans="1:15" s="137" customFormat="1" ht="27.75" customHeight="1" x14ac:dyDescent="0.25">
      <c r="A152" s="100"/>
      <c r="B152" s="100"/>
      <c r="C152" s="134"/>
      <c r="D152" s="131" t="s">
        <v>28</v>
      </c>
      <c r="E152" s="100" t="s">
        <v>473</v>
      </c>
      <c r="F152" s="100"/>
      <c r="G152" s="100" t="s">
        <v>1560</v>
      </c>
      <c r="H152" s="134" t="s">
        <v>902</v>
      </c>
      <c r="I152" s="134" t="s">
        <v>370</v>
      </c>
      <c r="J152" s="106" t="s">
        <v>1283</v>
      </c>
      <c r="K152" s="106" t="s">
        <v>1283</v>
      </c>
      <c r="L152" s="106">
        <v>571500</v>
      </c>
      <c r="M152" s="106" t="s">
        <v>1283</v>
      </c>
      <c r="N152" s="106" t="s">
        <v>1283</v>
      </c>
      <c r="O152" s="106" t="s">
        <v>1283</v>
      </c>
    </row>
    <row r="153" spans="1:15" s="137" customFormat="1" ht="31.5" x14ac:dyDescent="0.25">
      <c r="A153" s="100"/>
      <c r="B153" s="100"/>
      <c r="C153" s="134"/>
      <c r="D153" s="131"/>
      <c r="E153" s="100" t="s">
        <v>514</v>
      </c>
      <c r="F153" s="100"/>
      <c r="G153" s="100" t="s">
        <v>199</v>
      </c>
      <c r="H153" s="134" t="s">
        <v>558</v>
      </c>
      <c r="I153" s="134"/>
      <c r="J153" s="106" t="s">
        <v>1283</v>
      </c>
      <c r="K153" s="106" t="s">
        <v>1283</v>
      </c>
      <c r="L153" s="106" t="s">
        <v>1283</v>
      </c>
      <c r="M153" s="106" t="s">
        <v>1283</v>
      </c>
      <c r="N153" s="106" t="s">
        <v>1283</v>
      </c>
      <c r="O153" s="106" t="s">
        <v>1283</v>
      </c>
    </row>
    <row r="154" spans="1:15" s="137" customFormat="1" ht="15.75" x14ac:dyDescent="0.25">
      <c r="A154" s="100"/>
      <c r="B154" s="100"/>
      <c r="C154" s="134"/>
      <c r="D154" s="131" t="s">
        <v>23</v>
      </c>
      <c r="E154" s="100"/>
      <c r="F154" s="100"/>
      <c r="G154" s="100"/>
      <c r="H154" s="134"/>
      <c r="I154" s="134" t="s">
        <v>24</v>
      </c>
      <c r="J154" s="106">
        <v>42286</v>
      </c>
      <c r="K154" s="106" t="s">
        <v>1283</v>
      </c>
      <c r="L154" s="106" t="s">
        <v>1283</v>
      </c>
      <c r="M154" s="106" t="s">
        <v>1283</v>
      </c>
      <c r="N154" s="106" t="s">
        <v>1283</v>
      </c>
      <c r="O154" s="106" t="s">
        <v>1283</v>
      </c>
    </row>
    <row r="155" spans="1:15" s="137" customFormat="1" ht="15.75" x14ac:dyDescent="0.25">
      <c r="A155" s="100"/>
      <c r="B155" s="100"/>
      <c r="C155" s="134"/>
      <c r="D155" s="131" t="s">
        <v>28</v>
      </c>
      <c r="E155" s="100"/>
      <c r="F155" s="100"/>
      <c r="G155" s="100"/>
      <c r="H155" s="134"/>
      <c r="I155" s="134" t="s">
        <v>370</v>
      </c>
      <c r="J155" s="106" t="s">
        <v>1283</v>
      </c>
      <c r="K155" s="106" t="s">
        <v>1283</v>
      </c>
      <c r="L155" s="106">
        <v>2476811</v>
      </c>
      <c r="M155" s="106" t="s">
        <v>1283</v>
      </c>
      <c r="N155" s="106" t="s">
        <v>1283</v>
      </c>
      <c r="O155" s="106" t="s">
        <v>1283</v>
      </c>
    </row>
    <row r="156" spans="1:15" s="137" customFormat="1" ht="63.75" customHeight="1" x14ac:dyDescent="0.25">
      <c r="A156" s="100"/>
      <c r="B156" s="100"/>
      <c r="C156" s="134"/>
      <c r="D156" s="131" t="s">
        <v>28</v>
      </c>
      <c r="E156" s="100" t="s">
        <v>473</v>
      </c>
      <c r="F156" s="100"/>
      <c r="G156" s="100" t="s">
        <v>132</v>
      </c>
      <c r="H156" s="134" t="s">
        <v>529</v>
      </c>
      <c r="I156" s="134" t="s">
        <v>370</v>
      </c>
      <c r="J156" s="106" t="s">
        <v>1283</v>
      </c>
      <c r="K156" s="106" t="s">
        <v>1283</v>
      </c>
      <c r="L156" s="106">
        <v>300000</v>
      </c>
      <c r="M156" s="106" t="s">
        <v>1283</v>
      </c>
      <c r="N156" s="106" t="s">
        <v>1283</v>
      </c>
      <c r="O156" s="106" t="s">
        <v>1283</v>
      </c>
    </row>
    <row r="157" spans="1:15" s="137" customFormat="1" ht="51.75" customHeight="1" x14ac:dyDescent="0.25">
      <c r="A157" s="100"/>
      <c r="B157" s="100"/>
      <c r="C157" s="134"/>
      <c r="D157" s="131" t="s">
        <v>23</v>
      </c>
      <c r="E157" s="100" t="s">
        <v>514</v>
      </c>
      <c r="F157" s="100"/>
      <c r="G157" s="100" t="s">
        <v>573</v>
      </c>
      <c r="H157" s="134" t="s">
        <v>574</v>
      </c>
      <c r="I157" s="134" t="s">
        <v>24</v>
      </c>
      <c r="J157" s="106">
        <v>37465</v>
      </c>
      <c r="K157" s="106" t="s">
        <v>1283</v>
      </c>
      <c r="L157" s="106" t="s">
        <v>1283</v>
      </c>
      <c r="M157" s="106" t="s">
        <v>1283</v>
      </c>
      <c r="N157" s="106" t="s">
        <v>1283</v>
      </c>
      <c r="O157" s="106" t="s">
        <v>1283</v>
      </c>
    </row>
    <row r="158" spans="1:15" s="137" customFormat="1" ht="66" customHeight="1" x14ac:dyDescent="0.25">
      <c r="A158" s="100"/>
      <c r="B158" s="100"/>
      <c r="C158" s="134"/>
      <c r="D158" s="131" t="s">
        <v>23</v>
      </c>
      <c r="E158" s="100" t="s">
        <v>514</v>
      </c>
      <c r="F158" s="100"/>
      <c r="G158" s="100" t="s">
        <v>575</v>
      </c>
      <c r="H158" s="134" t="s">
        <v>576</v>
      </c>
      <c r="I158" s="134" t="s">
        <v>24</v>
      </c>
      <c r="J158" s="106">
        <v>50800</v>
      </c>
      <c r="K158" s="106" t="s">
        <v>1283</v>
      </c>
      <c r="L158" s="106" t="s">
        <v>1283</v>
      </c>
      <c r="M158" s="106" t="s">
        <v>1283</v>
      </c>
      <c r="N158" s="106" t="s">
        <v>1283</v>
      </c>
      <c r="O158" s="106" t="s">
        <v>1283</v>
      </c>
    </row>
    <row r="159" spans="1:15" s="137" customFormat="1" ht="66" customHeight="1" x14ac:dyDescent="0.25">
      <c r="A159" s="100"/>
      <c r="B159" s="100"/>
      <c r="C159" s="134"/>
      <c r="D159" s="131"/>
      <c r="E159" s="100" t="s">
        <v>514</v>
      </c>
      <c r="F159" s="100"/>
      <c r="G159" s="100" t="s">
        <v>1041</v>
      </c>
      <c r="H159" s="134" t="s">
        <v>1042</v>
      </c>
      <c r="I159" s="134"/>
      <c r="J159" s="106" t="s">
        <v>1283</v>
      </c>
      <c r="K159" s="106" t="s">
        <v>1283</v>
      </c>
      <c r="L159" s="106" t="s">
        <v>1283</v>
      </c>
      <c r="M159" s="106" t="s">
        <v>1283</v>
      </c>
      <c r="N159" s="106" t="s">
        <v>1283</v>
      </c>
      <c r="O159" s="106" t="s">
        <v>1283</v>
      </c>
    </row>
    <row r="160" spans="1:15" s="137" customFormat="1" ht="29.45" customHeight="1" x14ac:dyDescent="0.25">
      <c r="A160" s="100"/>
      <c r="B160" s="100"/>
      <c r="C160" s="134"/>
      <c r="D160" s="131" t="s">
        <v>23</v>
      </c>
      <c r="E160" s="100"/>
      <c r="F160" s="100"/>
      <c r="G160" s="100"/>
      <c r="H160" s="134"/>
      <c r="I160" s="134" t="s">
        <v>24</v>
      </c>
      <c r="J160" s="106">
        <v>17725</v>
      </c>
      <c r="K160" s="106" t="s">
        <v>1283</v>
      </c>
      <c r="L160" s="106" t="s">
        <v>1283</v>
      </c>
      <c r="M160" s="106" t="s">
        <v>1283</v>
      </c>
      <c r="N160" s="106" t="s">
        <v>1283</v>
      </c>
      <c r="O160" s="106" t="s">
        <v>1283</v>
      </c>
    </row>
    <row r="161" spans="1:15" s="137" customFormat="1" ht="29.45" customHeight="1" x14ac:dyDescent="0.25">
      <c r="A161" s="100"/>
      <c r="B161" s="100"/>
      <c r="C161" s="134"/>
      <c r="D161" s="131" t="s">
        <v>28</v>
      </c>
      <c r="E161" s="100"/>
      <c r="F161" s="100"/>
      <c r="G161" s="100"/>
      <c r="H161" s="134"/>
      <c r="I161" s="134" t="s">
        <v>370</v>
      </c>
      <c r="J161" s="106" t="s">
        <v>1283</v>
      </c>
      <c r="K161" s="106" t="s">
        <v>1283</v>
      </c>
      <c r="L161" s="106">
        <v>47498</v>
      </c>
      <c r="M161" s="106" t="s">
        <v>1283</v>
      </c>
      <c r="N161" s="106" t="s">
        <v>1283</v>
      </c>
      <c r="O161" s="106" t="s">
        <v>1283</v>
      </c>
    </row>
    <row r="162" spans="1:15" s="137" customFormat="1" ht="66" customHeight="1" x14ac:dyDescent="0.25">
      <c r="A162" s="100"/>
      <c r="B162" s="100"/>
      <c r="C162" s="134"/>
      <c r="D162" s="131"/>
      <c r="E162" s="100" t="s">
        <v>514</v>
      </c>
      <c r="F162" s="100"/>
      <c r="G162" s="100" t="s">
        <v>1043</v>
      </c>
      <c r="H162" s="134" t="s">
        <v>1044</v>
      </c>
      <c r="I162" s="134"/>
      <c r="J162" s="106" t="s">
        <v>1283</v>
      </c>
      <c r="K162" s="106" t="s">
        <v>1283</v>
      </c>
      <c r="L162" s="106" t="s">
        <v>1283</v>
      </c>
      <c r="M162" s="106" t="s">
        <v>1283</v>
      </c>
      <c r="N162" s="106" t="s">
        <v>1283</v>
      </c>
      <c r="O162" s="106" t="s">
        <v>1283</v>
      </c>
    </row>
    <row r="163" spans="1:15" s="137" customFormat="1" ht="35.450000000000003" customHeight="1" x14ac:dyDescent="0.25">
      <c r="A163" s="100"/>
      <c r="B163" s="100"/>
      <c r="C163" s="134"/>
      <c r="D163" s="131" t="s">
        <v>23</v>
      </c>
      <c r="E163" s="100"/>
      <c r="F163" s="100"/>
      <c r="G163" s="100"/>
      <c r="H163" s="134"/>
      <c r="I163" s="134" t="s">
        <v>24</v>
      </c>
      <c r="J163" s="106">
        <v>54237</v>
      </c>
      <c r="K163" s="106" t="s">
        <v>1283</v>
      </c>
      <c r="L163" s="106" t="s">
        <v>1283</v>
      </c>
      <c r="M163" s="106" t="s">
        <v>1283</v>
      </c>
      <c r="N163" s="106" t="s">
        <v>1283</v>
      </c>
      <c r="O163" s="106" t="s">
        <v>1283</v>
      </c>
    </row>
    <row r="164" spans="1:15" s="137" customFormat="1" ht="35.450000000000003" customHeight="1" x14ac:dyDescent="0.25">
      <c r="A164" s="100"/>
      <c r="B164" s="100"/>
      <c r="C164" s="134"/>
      <c r="D164" s="131" t="s">
        <v>28</v>
      </c>
      <c r="E164" s="100"/>
      <c r="F164" s="100"/>
      <c r="G164" s="100"/>
      <c r="H164" s="134"/>
      <c r="I164" s="134" t="s">
        <v>370</v>
      </c>
      <c r="J164" s="106" t="s">
        <v>1283</v>
      </c>
      <c r="K164" s="106" t="s">
        <v>1283</v>
      </c>
      <c r="L164" s="106">
        <v>49784</v>
      </c>
      <c r="M164" s="106" t="s">
        <v>1283</v>
      </c>
      <c r="N164" s="106" t="s">
        <v>1283</v>
      </c>
      <c r="O164" s="106" t="s">
        <v>1283</v>
      </c>
    </row>
    <row r="165" spans="1:15" s="137" customFormat="1" ht="45" customHeight="1" x14ac:dyDescent="0.25">
      <c r="A165" s="100"/>
      <c r="B165" s="100"/>
      <c r="C165" s="134"/>
      <c r="D165" s="131"/>
      <c r="E165" s="100" t="s">
        <v>514</v>
      </c>
      <c r="F165" s="100"/>
      <c r="G165" s="100" t="s">
        <v>571</v>
      </c>
      <c r="H165" s="134" t="s">
        <v>572</v>
      </c>
      <c r="I165" s="134"/>
      <c r="J165" s="106" t="s">
        <v>1283</v>
      </c>
      <c r="K165" s="106" t="s">
        <v>1283</v>
      </c>
      <c r="L165" s="106" t="s">
        <v>1283</v>
      </c>
      <c r="M165" s="106" t="s">
        <v>1283</v>
      </c>
      <c r="N165" s="106" t="s">
        <v>1283</v>
      </c>
      <c r="O165" s="106" t="s">
        <v>1283</v>
      </c>
    </row>
    <row r="166" spans="1:15" s="137" customFormat="1" ht="15.75" x14ac:dyDescent="0.25">
      <c r="A166" s="100"/>
      <c r="B166" s="100"/>
      <c r="C166" s="134"/>
      <c r="D166" s="131" t="s">
        <v>23</v>
      </c>
      <c r="E166" s="100"/>
      <c r="F166" s="100"/>
      <c r="G166" s="100"/>
      <c r="H166" s="134"/>
      <c r="I166" s="134" t="s">
        <v>24</v>
      </c>
      <c r="J166" s="106" t="s">
        <v>1283</v>
      </c>
      <c r="K166" s="106" t="s">
        <v>1283</v>
      </c>
      <c r="L166" s="106" t="s">
        <v>1283</v>
      </c>
      <c r="M166" s="106" t="s">
        <v>1283</v>
      </c>
      <c r="N166" s="106" t="s">
        <v>1283</v>
      </c>
      <c r="O166" s="106" t="s">
        <v>1283</v>
      </c>
    </row>
    <row r="167" spans="1:15" s="137" customFormat="1" ht="15.75" x14ac:dyDescent="0.25">
      <c r="A167" s="100"/>
      <c r="B167" s="100"/>
      <c r="C167" s="134"/>
      <c r="D167" s="131" t="s">
        <v>28</v>
      </c>
      <c r="E167" s="100"/>
      <c r="F167" s="100"/>
      <c r="G167" s="100"/>
      <c r="H167" s="134"/>
      <c r="I167" s="134" t="s">
        <v>370</v>
      </c>
      <c r="J167" s="106" t="s">
        <v>1283</v>
      </c>
      <c r="K167" s="106" t="s">
        <v>1283</v>
      </c>
      <c r="L167" s="106">
        <v>35685</v>
      </c>
      <c r="M167" s="106" t="s">
        <v>1283</v>
      </c>
      <c r="N167" s="106" t="s">
        <v>1283</v>
      </c>
      <c r="O167" s="106" t="s">
        <v>1283</v>
      </c>
    </row>
    <row r="168" spans="1:15" s="137" customFormat="1" ht="31.5" x14ac:dyDescent="0.25">
      <c r="A168" s="100"/>
      <c r="B168" s="100"/>
      <c r="C168" s="134"/>
      <c r="D168" s="131"/>
      <c r="E168" s="100" t="s">
        <v>514</v>
      </c>
      <c r="F168" s="100"/>
      <c r="G168" s="100" t="s">
        <v>565</v>
      </c>
      <c r="H168" s="134" t="s">
        <v>566</v>
      </c>
      <c r="I168" s="134"/>
      <c r="J168" s="106" t="s">
        <v>1283</v>
      </c>
      <c r="K168" s="106" t="s">
        <v>1283</v>
      </c>
      <c r="L168" s="106" t="s">
        <v>1283</v>
      </c>
      <c r="M168" s="106" t="s">
        <v>1283</v>
      </c>
      <c r="N168" s="106" t="s">
        <v>1283</v>
      </c>
      <c r="O168" s="106" t="s">
        <v>1283</v>
      </c>
    </row>
    <row r="169" spans="1:15" s="137" customFormat="1" ht="15.75" x14ac:dyDescent="0.25">
      <c r="A169" s="100"/>
      <c r="B169" s="100"/>
      <c r="C169" s="134"/>
      <c r="D169" s="131" t="s">
        <v>23</v>
      </c>
      <c r="E169" s="100"/>
      <c r="F169" s="100"/>
      <c r="G169" s="100"/>
      <c r="H169" s="134"/>
      <c r="I169" s="134" t="s">
        <v>24</v>
      </c>
      <c r="J169" s="106">
        <v>633</v>
      </c>
      <c r="K169" s="106" t="s">
        <v>1283</v>
      </c>
      <c r="L169" s="106" t="s">
        <v>1283</v>
      </c>
      <c r="M169" s="106" t="s">
        <v>1283</v>
      </c>
      <c r="N169" s="106" t="s">
        <v>1283</v>
      </c>
      <c r="O169" s="106" t="s">
        <v>1283</v>
      </c>
    </row>
    <row r="170" spans="1:15" s="137" customFormat="1" ht="15.75" x14ac:dyDescent="0.25">
      <c r="A170" s="138"/>
      <c r="B170" s="138"/>
      <c r="C170" s="139"/>
      <c r="D170" s="192" t="s">
        <v>28</v>
      </c>
      <c r="E170" s="138"/>
      <c r="F170" s="138"/>
      <c r="G170" s="138"/>
      <c r="H170" s="139"/>
      <c r="I170" s="139" t="s">
        <v>370</v>
      </c>
      <c r="J170" s="193" t="s">
        <v>1283</v>
      </c>
      <c r="K170" s="193" t="s">
        <v>1283</v>
      </c>
      <c r="L170" s="193">
        <v>321947</v>
      </c>
      <c r="M170" s="193" t="s">
        <v>1283</v>
      </c>
      <c r="N170" s="193" t="s">
        <v>1283</v>
      </c>
      <c r="O170" s="193" t="s">
        <v>1283</v>
      </c>
    </row>
    <row r="171" spans="1:15" s="137" customFormat="1" ht="47.25" x14ac:dyDescent="0.25">
      <c r="A171" s="258"/>
      <c r="B171" s="258"/>
      <c r="C171" s="259"/>
      <c r="D171" s="260" t="s">
        <v>28</v>
      </c>
      <c r="E171" s="258" t="s">
        <v>514</v>
      </c>
      <c r="F171" s="258"/>
      <c r="G171" s="258" t="s">
        <v>1279</v>
      </c>
      <c r="H171" s="259" t="s">
        <v>1274</v>
      </c>
      <c r="I171" s="259" t="s">
        <v>370</v>
      </c>
      <c r="J171" s="261" t="s">
        <v>1283</v>
      </c>
      <c r="K171" s="261" t="s">
        <v>1283</v>
      </c>
      <c r="L171" s="261">
        <v>69977</v>
      </c>
      <c r="M171" s="261" t="s">
        <v>1283</v>
      </c>
      <c r="N171" s="261" t="s">
        <v>1283</v>
      </c>
      <c r="O171" s="261" t="s">
        <v>1283</v>
      </c>
    </row>
    <row r="172" spans="1:15" s="137" customFormat="1" ht="31.5" x14ac:dyDescent="0.25">
      <c r="A172" s="100"/>
      <c r="B172" s="100"/>
      <c r="C172" s="134"/>
      <c r="D172" s="131"/>
      <c r="E172" s="100" t="s">
        <v>514</v>
      </c>
      <c r="F172" s="100"/>
      <c r="G172" s="100" t="s">
        <v>1280</v>
      </c>
      <c r="H172" s="134" t="s">
        <v>1275</v>
      </c>
      <c r="I172" s="134"/>
      <c r="J172" s="106" t="s">
        <v>1283</v>
      </c>
      <c r="K172" s="106" t="s">
        <v>1283</v>
      </c>
      <c r="L172" s="106" t="s">
        <v>1283</v>
      </c>
      <c r="M172" s="106" t="s">
        <v>1283</v>
      </c>
      <c r="N172" s="106" t="s">
        <v>1283</v>
      </c>
      <c r="O172" s="106" t="s">
        <v>1283</v>
      </c>
    </row>
    <row r="173" spans="1:15" s="137" customFormat="1" ht="15.75" x14ac:dyDescent="0.25">
      <c r="A173" s="100"/>
      <c r="B173" s="100"/>
      <c r="C173" s="134"/>
      <c r="D173" s="131" t="s">
        <v>23</v>
      </c>
      <c r="E173" s="100"/>
      <c r="F173" s="100"/>
      <c r="G173" s="100"/>
      <c r="H173" s="134"/>
      <c r="I173" s="134" t="s">
        <v>24</v>
      </c>
      <c r="J173" s="106">
        <v>94</v>
      </c>
      <c r="K173" s="106" t="s">
        <v>1283</v>
      </c>
      <c r="L173" s="106" t="s">
        <v>1283</v>
      </c>
      <c r="M173" s="106" t="s">
        <v>1283</v>
      </c>
      <c r="N173" s="106" t="s">
        <v>1283</v>
      </c>
      <c r="O173" s="106" t="s">
        <v>1283</v>
      </c>
    </row>
    <row r="174" spans="1:15" s="137" customFormat="1" ht="15.75" x14ac:dyDescent="0.25">
      <c r="A174" s="100"/>
      <c r="B174" s="100"/>
      <c r="C174" s="134"/>
      <c r="D174" s="131" t="s">
        <v>28</v>
      </c>
      <c r="E174" s="100"/>
      <c r="F174" s="100"/>
      <c r="G174" s="100"/>
      <c r="H174" s="134"/>
      <c r="I174" s="134" t="s">
        <v>370</v>
      </c>
      <c r="J174" s="106" t="s">
        <v>1283</v>
      </c>
      <c r="K174" s="106" t="s">
        <v>1283</v>
      </c>
      <c r="L174" s="106">
        <v>158811</v>
      </c>
      <c r="M174" s="106" t="s">
        <v>1283</v>
      </c>
      <c r="N174" s="106" t="s">
        <v>1283</v>
      </c>
      <c r="O174" s="106" t="s">
        <v>1283</v>
      </c>
    </row>
    <row r="175" spans="1:15" s="137" customFormat="1" ht="59.25" customHeight="1" x14ac:dyDescent="0.25">
      <c r="A175" s="100"/>
      <c r="B175" s="100"/>
      <c r="C175" s="134"/>
      <c r="D175" s="131"/>
      <c r="E175" s="100" t="s">
        <v>514</v>
      </c>
      <c r="F175" s="100"/>
      <c r="G175" s="100" t="s">
        <v>76</v>
      </c>
      <c r="H175" s="134" t="s">
        <v>540</v>
      </c>
      <c r="I175" s="134"/>
      <c r="J175" s="106" t="s">
        <v>1283</v>
      </c>
      <c r="K175" s="106" t="s">
        <v>1283</v>
      </c>
      <c r="L175" s="106" t="s">
        <v>1283</v>
      </c>
      <c r="M175" s="106" t="s">
        <v>1283</v>
      </c>
      <c r="N175" s="106" t="s">
        <v>1283</v>
      </c>
      <c r="O175" s="106" t="s">
        <v>1283</v>
      </c>
    </row>
    <row r="176" spans="1:15" s="137" customFormat="1" ht="15.75" customHeight="1" x14ac:dyDescent="0.25">
      <c r="A176" s="100"/>
      <c r="B176" s="100"/>
      <c r="C176" s="134"/>
      <c r="D176" s="131" t="s">
        <v>23</v>
      </c>
      <c r="E176" s="100"/>
      <c r="F176" s="100"/>
      <c r="G176" s="100"/>
      <c r="H176" s="134"/>
      <c r="I176" s="134" t="s">
        <v>24</v>
      </c>
      <c r="J176" s="106">
        <v>1049341</v>
      </c>
      <c r="K176" s="106" t="s">
        <v>1283</v>
      </c>
      <c r="L176" s="106" t="s">
        <v>1283</v>
      </c>
      <c r="M176" s="106" t="s">
        <v>1283</v>
      </c>
      <c r="N176" s="106" t="s">
        <v>1283</v>
      </c>
      <c r="O176" s="106" t="s">
        <v>1283</v>
      </c>
    </row>
    <row r="177" spans="1:15" s="137" customFormat="1" ht="15.75" customHeight="1" x14ac:dyDescent="0.25">
      <c r="A177" s="100"/>
      <c r="B177" s="100"/>
      <c r="C177" s="134"/>
      <c r="D177" s="131" t="s">
        <v>28</v>
      </c>
      <c r="E177" s="100"/>
      <c r="F177" s="100"/>
      <c r="G177" s="100"/>
      <c r="H177" s="134"/>
      <c r="I177" s="134" t="s">
        <v>370</v>
      </c>
      <c r="J177" s="106" t="s">
        <v>1283</v>
      </c>
      <c r="K177" s="106" t="s">
        <v>1283</v>
      </c>
      <c r="L177" s="106">
        <v>9728719</v>
      </c>
      <c r="M177" s="106" t="s">
        <v>1283</v>
      </c>
      <c r="N177" s="106" t="s">
        <v>1283</v>
      </c>
      <c r="O177" s="106" t="s">
        <v>1283</v>
      </c>
    </row>
    <row r="178" spans="1:15" s="137" customFormat="1" ht="107.25" customHeight="1" x14ac:dyDescent="0.25">
      <c r="A178" s="100"/>
      <c r="B178" s="100"/>
      <c r="C178" s="134"/>
      <c r="D178" s="131" t="s">
        <v>28</v>
      </c>
      <c r="E178" s="100" t="s">
        <v>514</v>
      </c>
      <c r="F178" s="100"/>
      <c r="G178" s="100" t="s">
        <v>88</v>
      </c>
      <c r="H178" s="134" t="s">
        <v>543</v>
      </c>
      <c r="I178" s="134" t="s">
        <v>370</v>
      </c>
      <c r="J178" s="106" t="s">
        <v>1283</v>
      </c>
      <c r="K178" s="106" t="s">
        <v>1283</v>
      </c>
      <c r="L178" s="106">
        <v>16004</v>
      </c>
      <c r="M178" s="106" t="s">
        <v>1283</v>
      </c>
      <c r="N178" s="106" t="s">
        <v>1283</v>
      </c>
      <c r="O178" s="106" t="s">
        <v>1283</v>
      </c>
    </row>
    <row r="179" spans="1:15" s="137" customFormat="1" ht="89.25" customHeight="1" x14ac:dyDescent="0.25">
      <c r="A179" s="100"/>
      <c r="B179" s="100"/>
      <c r="C179" s="134"/>
      <c r="D179" s="131"/>
      <c r="E179" s="100" t="s">
        <v>514</v>
      </c>
      <c r="F179" s="100"/>
      <c r="G179" s="100" t="s">
        <v>152</v>
      </c>
      <c r="H179" s="134" t="s">
        <v>554</v>
      </c>
      <c r="I179" s="134"/>
      <c r="J179" s="106" t="s">
        <v>1283</v>
      </c>
      <c r="K179" s="106" t="s">
        <v>1283</v>
      </c>
      <c r="L179" s="106" t="s">
        <v>1283</v>
      </c>
      <c r="M179" s="106" t="s">
        <v>1283</v>
      </c>
      <c r="N179" s="106" t="s">
        <v>1283</v>
      </c>
      <c r="O179" s="106" t="s">
        <v>1283</v>
      </c>
    </row>
    <row r="180" spans="1:15" s="137" customFormat="1" ht="15.75" x14ac:dyDescent="0.25">
      <c r="A180" s="100"/>
      <c r="B180" s="100"/>
      <c r="C180" s="134"/>
      <c r="D180" s="131" t="s">
        <v>23</v>
      </c>
      <c r="E180" s="100"/>
      <c r="F180" s="100"/>
      <c r="G180" s="100"/>
      <c r="H180" s="134"/>
      <c r="I180" s="134" t="s">
        <v>24</v>
      </c>
      <c r="J180" s="106">
        <v>179261</v>
      </c>
      <c r="K180" s="106" t="s">
        <v>1283</v>
      </c>
      <c r="L180" s="106" t="s">
        <v>1283</v>
      </c>
      <c r="M180" s="106" t="s">
        <v>1283</v>
      </c>
      <c r="N180" s="106" t="s">
        <v>1283</v>
      </c>
      <c r="O180" s="106" t="s">
        <v>1283</v>
      </c>
    </row>
    <row r="181" spans="1:15" s="137" customFormat="1" ht="15.75" x14ac:dyDescent="0.25">
      <c r="A181" s="100"/>
      <c r="B181" s="100"/>
      <c r="C181" s="134"/>
      <c r="D181" s="131" t="s">
        <v>28</v>
      </c>
      <c r="E181" s="100"/>
      <c r="F181" s="100"/>
      <c r="G181" s="100"/>
      <c r="H181" s="134"/>
      <c r="I181" s="134" t="s">
        <v>370</v>
      </c>
      <c r="J181" s="106" t="s">
        <v>1283</v>
      </c>
      <c r="K181" s="106" t="s">
        <v>1283</v>
      </c>
      <c r="L181" s="106">
        <v>2228716</v>
      </c>
      <c r="M181" s="106" t="s">
        <v>1283</v>
      </c>
      <c r="N181" s="106" t="s">
        <v>1283</v>
      </c>
      <c r="O181" s="106" t="s">
        <v>1283</v>
      </c>
    </row>
    <row r="182" spans="1:15" s="137" customFormat="1" ht="47.25" x14ac:dyDescent="0.25">
      <c r="A182" s="100"/>
      <c r="B182" s="100"/>
      <c r="C182" s="134"/>
      <c r="D182" s="131"/>
      <c r="E182" s="100" t="s">
        <v>514</v>
      </c>
      <c r="F182" s="100"/>
      <c r="G182" s="100" t="s">
        <v>189</v>
      </c>
      <c r="H182" s="134" t="s">
        <v>1045</v>
      </c>
      <c r="I182" s="134"/>
      <c r="J182" s="106" t="s">
        <v>1283</v>
      </c>
      <c r="K182" s="106" t="s">
        <v>1283</v>
      </c>
      <c r="L182" s="106" t="s">
        <v>1283</v>
      </c>
      <c r="M182" s="106" t="s">
        <v>1283</v>
      </c>
      <c r="N182" s="106" t="s">
        <v>1283</v>
      </c>
      <c r="O182" s="106" t="s">
        <v>1283</v>
      </c>
    </row>
    <row r="183" spans="1:15" s="137" customFormat="1" ht="47.25" x14ac:dyDescent="0.25">
      <c r="A183" s="100"/>
      <c r="B183" s="100"/>
      <c r="C183" s="134"/>
      <c r="D183" s="131"/>
      <c r="E183" s="100" t="s">
        <v>514</v>
      </c>
      <c r="F183" s="100"/>
      <c r="G183" s="100" t="s">
        <v>192</v>
      </c>
      <c r="H183" s="134" t="s">
        <v>1046</v>
      </c>
      <c r="I183" s="134"/>
      <c r="J183" s="106" t="s">
        <v>1283</v>
      </c>
      <c r="K183" s="106" t="s">
        <v>1283</v>
      </c>
      <c r="L183" s="106" t="s">
        <v>1283</v>
      </c>
      <c r="M183" s="106" t="s">
        <v>1283</v>
      </c>
      <c r="N183" s="106" t="s">
        <v>1283</v>
      </c>
      <c r="O183" s="106" t="s">
        <v>1283</v>
      </c>
    </row>
    <row r="184" spans="1:15" s="137" customFormat="1" ht="51.75" customHeight="1" x14ac:dyDescent="0.25">
      <c r="A184" s="100"/>
      <c r="B184" s="100"/>
      <c r="C184" s="134"/>
      <c r="D184" s="131"/>
      <c r="E184" s="100" t="s">
        <v>514</v>
      </c>
      <c r="F184" s="100"/>
      <c r="G184" s="100" t="s">
        <v>89</v>
      </c>
      <c r="H184" s="134" t="s">
        <v>544</v>
      </c>
      <c r="I184" s="134"/>
      <c r="J184" s="106" t="s">
        <v>1283</v>
      </c>
      <c r="K184" s="106" t="s">
        <v>1283</v>
      </c>
      <c r="L184" s="106" t="s">
        <v>1283</v>
      </c>
      <c r="M184" s="106" t="s">
        <v>1283</v>
      </c>
      <c r="N184" s="106" t="s">
        <v>1283</v>
      </c>
      <c r="O184" s="106" t="s">
        <v>1283</v>
      </c>
    </row>
    <row r="185" spans="1:15" s="137" customFormat="1" ht="15.75" x14ac:dyDescent="0.25">
      <c r="A185" s="100"/>
      <c r="B185" s="100"/>
      <c r="C185" s="134"/>
      <c r="D185" s="131" t="s">
        <v>23</v>
      </c>
      <c r="E185" s="100"/>
      <c r="F185" s="100"/>
      <c r="G185" s="100"/>
      <c r="H185" s="134"/>
      <c r="I185" s="134" t="s">
        <v>24</v>
      </c>
      <c r="J185" s="106">
        <v>22730</v>
      </c>
      <c r="K185" s="106" t="s">
        <v>1283</v>
      </c>
      <c r="L185" s="106" t="s">
        <v>1283</v>
      </c>
      <c r="M185" s="106" t="s">
        <v>1283</v>
      </c>
      <c r="N185" s="106" t="s">
        <v>1283</v>
      </c>
      <c r="O185" s="106" t="s">
        <v>1283</v>
      </c>
    </row>
    <row r="186" spans="1:15" s="137" customFormat="1" ht="15.75" x14ac:dyDescent="0.25">
      <c r="A186" s="100"/>
      <c r="B186" s="100"/>
      <c r="C186" s="134"/>
      <c r="D186" s="131" t="s">
        <v>28</v>
      </c>
      <c r="E186" s="100"/>
      <c r="F186" s="100"/>
      <c r="G186" s="100"/>
      <c r="H186" s="134"/>
      <c r="I186" s="134" t="s">
        <v>370</v>
      </c>
      <c r="J186" s="106" t="s">
        <v>1283</v>
      </c>
      <c r="K186" s="106" t="s">
        <v>1283</v>
      </c>
      <c r="L186" s="106">
        <v>1548269</v>
      </c>
      <c r="M186" s="106" t="s">
        <v>1283</v>
      </c>
      <c r="N186" s="106" t="s">
        <v>1283</v>
      </c>
      <c r="O186" s="106" t="s">
        <v>1283</v>
      </c>
    </row>
    <row r="187" spans="1:15" s="137" customFormat="1" ht="15.75" x14ac:dyDescent="0.25">
      <c r="A187" s="100"/>
      <c r="B187" s="100"/>
      <c r="C187" s="134"/>
      <c r="D187" s="131"/>
      <c r="E187" s="100" t="s">
        <v>514</v>
      </c>
      <c r="F187" s="100"/>
      <c r="G187" s="100" t="s">
        <v>186</v>
      </c>
      <c r="H187" s="134" t="s">
        <v>555</v>
      </c>
      <c r="I187" s="134"/>
      <c r="J187" s="106" t="s">
        <v>1283</v>
      </c>
      <c r="K187" s="106" t="s">
        <v>1283</v>
      </c>
      <c r="L187" s="106" t="s">
        <v>1283</v>
      </c>
      <c r="M187" s="106" t="s">
        <v>1283</v>
      </c>
      <c r="N187" s="106" t="s">
        <v>1283</v>
      </c>
      <c r="O187" s="106" t="s">
        <v>1283</v>
      </c>
    </row>
    <row r="188" spans="1:15" s="137" customFormat="1" ht="15.75" x14ac:dyDescent="0.25">
      <c r="A188" s="100"/>
      <c r="B188" s="100"/>
      <c r="C188" s="134"/>
      <c r="D188" s="131" t="s">
        <v>19</v>
      </c>
      <c r="E188" s="100"/>
      <c r="F188" s="100"/>
      <c r="G188" s="100"/>
      <c r="H188" s="134"/>
      <c r="I188" s="134" t="s">
        <v>20</v>
      </c>
      <c r="J188" s="106">
        <v>15977</v>
      </c>
      <c r="K188" s="106" t="s">
        <v>1283</v>
      </c>
      <c r="L188" s="106" t="s">
        <v>1283</v>
      </c>
      <c r="M188" s="106" t="s">
        <v>1283</v>
      </c>
      <c r="N188" s="106" t="s">
        <v>1283</v>
      </c>
      <c r="O188" s="106" t="s">
        <v>1283</v>
      </c>
    </row>
    <row r="189" spans="1:15" s="137" customFormat="1" ht="31.5" x14ac:dyDescent="0.25">
      <c r="A189" s="100"/>
      <c r="B189" s="100"/>
      <c r="C189" s="134"/>
      <c r="D189" s="131" t="s">
        <v>21</v>
      </c>
      <c r="E189" s="100"/>
      <c r="F189" s="100"/>
      <c r="G189" s="100"/>
      <c r="H189" s="134"/>
      <c r="I189" s="134" t="s">
        <v>22</v>
      </c>
      <c r="J189" s="106">
        <v>4218</v>
      </c>
      <c r="K189" s="106" t="s">
        <v>1283</v>
      </c>
      <c r="L189" s="106" t="s">
        <v>1283</v>
      </c>
      <c r="M189" s="106" t="s">
        <v>1283</v>
      </c>
      <c r="N189" s="106" t="s">
        <v>1283</v>
      </c>
      <c r="O189" s="106" t="s">
        <v>1283</v>
      </c>
    </row>
    <row r="190" spans="1:15" s="137" customFormat="1" ht="15.75" x14ac:dyDescent="0.25">
      <c r="A190" s="100"/>
      <c r="B190" s="100"/>
      <c r="C190" s="134"/>
      <c r="D190" s="131" t="s">
        <v>23</v>
      </c>
      <c r="E190" s="100"/>
      <c r="F190" s="100"/>
      <c r="G190" s="100"/>
      <c r="H190" s="134"/>
      <c r="I190" s="134" t="s">
        <v>24</v>
      </c>
      <c r="J190" s="106">
        <v>129730</v>
      </c>
      <c r="K190" s="106" t="s">
        <v>1283</v>
      </c>
      <c r="L190" s="106" t="s">
        <v>1283</v>
      </c>
      <c r="M190" s="106" t="s">
        <v>1283</v>
      </c>
      <c r="N190" s="106" t="s">
        <v>1283</v>
      </c>
      <c r="O190" s="106" t="s">
        <v>1283</v>
      </c>
    </row>
    <row r="191" spans="1:15" s="137" customFormat="1" ht="15.75" x14ac:dyDescent="0.25">
      <c r="A191" s="100"/>
      <c r="B191" s="100"/>
      <c r="C191" s="134"/>
      <c r="D191" s="131" t="s">
        <v>28</v>
      </c>
      <c r="E191" s="100"/>
      <c r="F191" s="100"/>
      <c r="G191" s="100"/>
      <c r="H191" s="134"/>
      <c r="I191" s="134" t="s">
        <v>370</v>
      </c>
      <c r="J191" s="106" t="s">
        <v>1283</v>
      </c>
      <c r="K191" s="106" t="s">
        <v>1283</v>
      </c>
      <c r="L191" s="106">
        <v>67356</v>
      </c>
      <c r="M191" s="106" t="s">
        <v>1283</v>
      </c>
      <c r="N191" s="106" t="s">
        <v>1283</v>
      </c>
      <c r="O191" s="106" t="s">
        <v>1283</v>
      </c>
    </row>
    <row r="192" spans="1:15" s="137" customFormat="1" ht="31.5" x14ac:dyDescent="0.25">
      <c r="A192" s="100"/>
      <c r="B192" s="100"/>
      <c r="C192" s="134"/>
      <c r="D192" s="131" t="s">
        <v>28</v>
      </c>
      <c r="E192" s="100" t="s">
        <v>473</v>
      </c>
      <c r="F192" s="100"/>
      <c r="G192" s="100" t="s">
        <v>1561</v>
      </c>
      <c r="H192" s="134" t="s">
        <v>539</v>
      </c>
      <c r="I192" s="134" t="s">
        <v>370</v>
      </c>
      <c r="J192" s="106" t="s">
        <v>1283</v>
      </c>
      <c r="K192" s="106" t="s">
        <v>1283</v>
      </c>
      <c r="L192" s="106">
        <v>4460000</v>
      </c>
      <c r="M192" s="106" t="s">
        <v>1283</v>
      </c>
      <c r="N192" s="106" t="s">
        <v>1283</v>
      </c>
      <c r="O192" s="106" t="s">
        <v>1283</v>
      </c>
    </row>
    <row r="193" spans="1:15" s="137" customFormat="1" ht="15.75" x14ac:dyDescent="0.25">
      <c r="A193" s="100"/>
      <c r="B193" s="100"/>
      <c r="C193" s="134"/>
      <c r="D193" s="131"/>
      <c r="E193" s="100" t="s">
        <v>409</v>
      </c>
      <c r="F193" s="100"/>
      <c r="G193" s="100" t="s">
        <v>1508</v>
      </c>
      <c r="H193" s="134" t="s">
        <v>942</v>
      </c>
      <c r="I193" s="134"/>
      <c r="J193" s="106" t="s">
        <v>1283</v>
      </c>
      <c r="K193" s="106" t="s">
        <v>1283</v>
      </c>
      <c r="L193" s="106" t="s">
        <v>1283</v>
      </c>
      <c r="M193" s="106" t="s">
        <v>1283</v>
      </c>
      <c r="N193" s="106" t="s">
        <v>1283</v>
      </c>
      <c r="O193" s="106" t="s">
        <v>1283</v>
      </c>
    </row>
    <row r="194" spans="1:15" s="137" customFormat="1" ht="15.75" x14ac:dyDescent="0.25">
      <c r="A194" s="100"/>
      <c r="B194" s="100"/>
      <c r="C194" s="134"/>
      <c r="D194" s="131" t="s">
        <v>23</v>
      </c>
      <c r="E194" s="100"/>
      <c r="F194" s="100"/>
      <c r="G194" s="100"/>
      <c r="H194" s="134"/>
      <c r="I194" s="134" t="s">
        <v>24</v>
      </c>
      <c r="J194" s="106">
        <v>180878</v>
      </c>
      <c r="K194" s="106" t="s">
        <v>1283</v>
      </c>
      <c r="L194" s="106" t="s">
        <v>1283</v>
      </c>
      <c r="M194" s="106" t="s">
        <v>1283</v>
      </c>
      <c r="N194" s="106" t="s">
        <v>1283</v>
      </c>
      <c r="O194" s="106" t="s">
        <v>1283</v>
      </c>
    </row>
    <row r="195" spans="1:15" s="137" customFormat="1" ht="15.75" x14ac:dyDescent="0.25">
      <c r="A195" s="138"/>
      <c r="B195" s="138"/>
      <c r="C195" s="139"/>
      <c r="D195" s="192" t="s">
        <v>28</v>
      </c>
      <c r="E195" s="138"/>
      <c r="F195" s="138"/>
      <c r="G195" s="138"/>
      <c r="H195" s="139"/>
      <c r="I195" s="139" t="s">
        <v>370</v>
      </c>
      <c r="J195" s="193" t="s">
        <v>1283</v>
      </c>
      <c r="K195" s="193" t="s">
        <v>1283</v>
      </c>
      <c r="L195" s="193">
        <v>619122</v>
      </c>
      <c r="M195" s="193" t="s">
        <v>1283</v>
      </c>
      <c r="N195" s="193" t="s">
        <v>1283</v>
      </c>
      <c r="O195" s="193" t="s">
        <v>1283</v>
      </c>
    </row>
    <row r="196" spans="1:15" s="137" customFormat="1" ht="75.75" customHeight="1" x14ac:dyDescent="0.25">
      <c r="A196" s="258"/>
      <c r="B196" s="258"/>
      <c r="C196" s="259"/>
      <c r="D196" s="260"/>
      <c r="E196" s="258" t="s">
        <v>514</v>
      </c>
      <c r="F196" s="258"/>
      <c r="G196" s="258" t="s">
        <v>212</v>
      </c>
      <c r="H196" s="259" t="s">
        <v>533</v>
      </c>
      <c r="I196" s="259"/>
      <c r="J196" s="261" t="s">
        <v>1283</v>
      </c>
      <c r="K196" s="261" t="s">
        <v>1283</v>
      </c>
      <c r="L196" s="261" t="s">
        <v>1283</v>
      </c>
      <c r="M196" s="261" t="s">
        <v>1283</v>
      </c>
      <c r="N196" s="261" t="s">
        <v>1283</v>
      </c>
      <c r="O196" s="261" t="s">
        <v>1283</v>
      </c>
    </row>
    <row r="197" spans="1:15" s="137" customFormat="1" ht="15.75" x14ac:dyDescent="0.25">
      <c r="A197" s="100"/>
      <c r="B197" s="100"/>
      <c r="C197" s="134"/>
      <c r="D197" s="131" t="s">
        <v>23</v>
      </c>
      <c r="E197" s="100"/>
      <c r="F197" s="100"/>
      <c r="G197" s="100"/>
      <c r="H197" s="134"/>
      <c r="I197" s="134" t="s">
        <v>24</v>
      </c>
      <c r="J197" s="106">
        <v>230840</v>
      </c>
      <c r="K197" s="106" t="s">
        <v>1283</v>
      </c>
      <c r="L197" s="106" t="s">
        <v>1283</v>
      </c>
      <c r="M197" s="106" t="s">
        <v>1283</v>
      </c>
      <c r="N197" s="106" t="s">
        <v>1283</v>
      </c>
      <c r="O197" s="106" t="s">
        <v>1283</v>
      </c>
    </row>
    <row r="198" spans="1:15" s="137" customFormat="1" ht="15.75" x14ac:dyDescent="0.25">
      <c r="A198" s="100"/>
      <c r="B198" s="100"/>
      <c r="C198" s="134"/>
      <c r="D198" s="131" t="s">
        <v>28</v>
      </c>
      <c r="E198" s="100"/>
      <c r="F198" s="100"/>
      <c r="G198" s="100"/>
      <c r="H198" s="134"/>
      <c r="I198" s="134" t="s">
        <v>370</v>
      </c>
      <c r="J198" s="106" t="s">
        <v>1283</v>
      </c>
      <c r="K198" s="106" t="s">
        <v>1283</v>
      </c>
      <c r="L198" s="106">
        <v>1660006</v>
      </c>
      <c r="M198" s="106" t="s">
        <v>1283</v>
      </c>
      <c r="N198" s="106" t="s">
        <v>1283</v>
      </c>
      <c r="O198" s="106" t="s">
        <v>1283</v>
      </c>
    </row>
    <row r="199" spans="1:15" s="137" customFormat="1" ht="15.75" x14ac:dyDescent="0.25">
      <c r="A199" s="100"/>
      <c r="B199" s="100"/>
      <c r="C199" s="134"/>
      <c r="D199" s="131" t="s">
        <v>28</v>
      </c>
      <c r="E199" s="100" t="s">
        <v>514</v>
      </c>
      <c r="F199" s="100"/>
      <c r="G199" s="100" t="s">
        <v>582</v>
      </c>
      <c r="H199" s="134" t="s">
        <v>583</v>
      </c>
      <c r="I199" s="134" t="s">
        <v>370</v>
      </c>
      <c r="J199" s="106" t="s">
        <v>1283</v>
      </c>
      <c r="K199" s="106" t="s">
        <v>1283</v>
      </c>
      <c r="L199" s="106">
        <v>9448</v>
      </c>
      <c r="M199" s="106" t="s">
        <v>1283</v>
      </c>
      <c r="N199" s="106" t="s">
        <v>1283</v>
      </c>
      <c r="O199" s="106" t="s">
        <v>1283</v>
      </c>
    </row>
    <row r="200" spans="1:15" s="137" customFormat="1" ht="31.5" x14ac:dyDescent="0.25">
      <c r="A200" s="100"/>
      <c r="B200" s="100"/>
      <c r="C200" s="134"/>
      <c r="D200" s="131"/>
      <c r="E200" s="100" t="s">
        <v>514</v>
      </c>
      <c r="F200" s="100"/>
      <c r="G200" s="100" t="s">
        <v>1562</v>
      </c>
      <c r="H200" s="134" t="s">
        <v>938</v>
      </c>
      <c r="I200" s="134"/>
      <c r="J200" s="106" t="s">
        <v>1283</v>
      </c>
      <c r="K200" s="106" t="s">
        <v>1283</v>
      </c>
      <c r="L200" s="106" t="s">
        <v>1283</v>
      </c>
      <c r="M200" s="106" t="s">
        <v>1283</v>
      </c>
      <c r="N200" s="106" t="s">
        <v>1283</v>
      </c>
      <c r="O200" s="106" t="s">
        <v>1283</v>
      </c>
    </row>
    <row r="201" spans="1:15" s="137" customFormat="1" ht="15.75" x14ac:dyDescent="0.25">
      <c r="A201" s="100"/>
      <c r="B201" s="100"/>
      <c r="C201" s="134"/>
      <c r="D201" s="131" t="s">
        <v>23</v>
      </c>
      <c r="E201" s="100"/>
      <c r="F201" s="100"/>
      <c r="G201" s="100"/>
      <c r="H201" s="134"/>
      <c r="I201" s="134" t="s">
        <v>24</v>
      </c>
      <c r="J201" s="106">
        <v>15169</v>
      </c>
      <c r="K201" s="106" t="s">
        <v>1283</v>
      </c>
      <c r="L201" s="106" t="s">
        <v>1283</v>
      </c>
      <c r="M201" s="106" t="s">
        <v>1283</v>
      </c>
      <c r="N201" s="106" t="s">
        <v>1283</v>
      </c>
      <c r="O201" s="106" t="s">
        <v>1283</v>
      </c>
    </row>
    <row r="202" spans="1:15" s="137" customFormat="1" ht="15.75" x14ac:dyDescent="0.25">
      <c r="A202" s="100"/>
      <c r="B202" s="100"/>
      <c r="C202" s="134"/>
      <c r="D202" s="131" t="s">
        <v>28</v>
      </c>
      <c r="E202" s="100"/>
      <c r="F202" s="100"/>
      <c r="G202" s="100"/>
      <c r="H202" s="134"/>
      <c r="I202" s="134" t="s">
        <v>370</v>
      </c>
      <c r="J202" s="106" t="s">
        <v>1283</v>
      </c>
      <c r="K202" s="106" t="s">
        <v>1283</v>
      </c>
      <c r="L202" s="106">
        <v>132032</v>
      </c>
      <c r="M202" s="106" t="s">
        <v>1283</v>
      </c>
      <c r="N202" s="106" t="s">
        <v>1283</v>
      </c>
      <c r="O202" s="106" t="s">
        <v>1283</v>
      </c>
    </row>
    <row r="203" spans="1:15" s="137" customFormat="1" ht="31.5" x14ac:dyDescent="0.25">
      <c r="A203" s="100"/>
      <c r="B203" s="100"/>
      <c r="C203" s="134"/>
      <c r="D203" s="131" t="s">
        <v>28</v>
      </c>
      <c r="E203" s="100" t="s">
        <v>514</v>
      </c>
      <c r="F203" s="100"/>
      <c r="G203" s="100" t="s">
        <v>584</v>
      </c>
      <c r="H203" s="134" t="s">
        <v>585</v>
      </c>
      <c r="I203" s="134" t="s">
        <v>370</v>
      </c>
      <c r="J203" s="106" t="s">
        <v>1283</v>
      </c>
      <c r="K203" s="106" t="s">
        <v>1283</v>
      </c>
      <c r="L203" s="106">
        <v>46432</v>
      </c>
      <c r="M203" s="106" t="s">
        <v>1283</v>
      </c>
      <c r="N203" s="106" t="s">
        <v>1283</v>
      </c>
      <c r="O203" s="106" t="s">
        <v>1283</v>
      </c>
    </row>
    <row r="204" spans="1:15" s="137" customFormat="1" ht="63" x14ac:dyDescent="0.25">
      <c r="A204" s="100"/>
      <c r="B204" s="100"/>
      <c r="C204" s="134"/>
      <c r="D204" s="131" t="s">
        <v>28</v>
      </c>
      <c r="E204" s="100" t="s">
        <v>514</v>
      </c>
      <c r="F204" s="100"/>
      <c r="G204" s="100" t="s">
        <v>1564</v>
      </c>
      <c r="H204" s="134" t="s">
        <v>1563</v>
      </c>
      <c r="I204" s="134" t="s">
        <v>370</v>
      </c>
      <c r="J204" s="106"/>
      <c r="K204" s="106"/>
      <c r="L204" s="106">
        <v>20000</v>
      </c>
      <c r="M204" s="106"/>
      <c r="N204" s="106"/>
      <c r="O204" s="106"/>
    </row>
    <row r="205" spans="1:15" s="137" customFormat="1" ht="47.25" x14ac:dyDescent="0.25">
      <c r="A205" s="100"/>
      <c r="B205" s="100"/>
      <c r="C205" s="134"/>
      <c r="D205" s="131"/>
      <c r="E205" s="100" t="s">
        <v>514</v>
      </c>
      <c r="F205" s="100"/>
      <c r="G205" s="100" t="s">
        <v>1565</v>
      </c>
      <c r="H205" s="134" t="s">
        <v>939</v>
      </c>
      <c r="I205" s="134"/>
      <c r="J205" s="106" t="s">
        <v>1283</v>
      </c>
      <c r="K205" s="106" t="s">
        <v>1283</v>
      </c>
      <c r="L205" s="106" t="s">
        <v>1283</v>
      </c>
      <c r="M205" s="106" t="s">
        <v>1283</v>
      </c>
      <c r="N205" s="106" t="s">
        <v>1283</v>
      </c>
      <c r="O205" s="106" t="s">
        <v>1283</v>
      </c>
    </row>
    <row r="206" spans="1:15" s="137" customFormat="1" ht="15.75" x14ac:dyDescent="0.25">
      <c r="A206" s="100"/>
      <c r="B206" s="100"/>
      <c r="C206" s="134"/>
      <c r="D206" s="131" t="s">
        <v>23</v>
      </c>
      <c r="E206" s="100"/>
      <c r="F206" s="100"/>
      <c r="G206" s="100"/>
      <c r="H206" s="134"/>
      <c r="I206" s="134" t="s">
        <v>24</v>
      </c>
      <c r="J206" s="106">
        <v>179890</v>
      </c>
      <c r="K206" s="106" t="s">
        <v>1283</v>
      </c>
      <c r="L206" s="106" t="s">
        <v>1283</v>
      </c>
      <c r="M206" s="106" t="s">
        <v>1283</v>
      </c>
      <c r="N206" s="106" t="s">
        <v>1283</v>
      </c>
      <c r="O206" s="106" t="s">
        <v>1283</v>
      </c>
    </row>
    <row r="207" spans="1:15" s="137" customFormat="1" ht="15.75" x14ac:dyDescent="0.25">
      <c r="A207" s="100"/>
      <c r="B207" s="100"/>
      <c r="C207" s="134"/>
      <c r="D207" s="131" t="s">
        <v>28</v>
      </c>
      <c r="E207" s="100"/>
      <c r="F207" s="100"/>
      <c r="G207" s="100"/>
      <c r="H207" s="134"/>
      <c r="I207" s="134" t="s">
        <v>370</v>
      </c>
      <c r="J207" s="106" t="s">
        <v>1283</v>
      </c>
      <c r="K207" s="106" t="s">
        <v>1283</v>
      </c>
      <c r="L207" s="106">
        <v>206345</v>
      </c>
      <c r="M207" s="106" t="s">
        <v>1283</v>
      </c>
      <c r="N207" s="106" t="s">
        <v>1283</v>
      </c>
      <c r="O207" s="106" t="s">
        <v>1283</v>
      </c>
    </row>
    <row r="208" spans="1:15" s="137" customFormat="1" ht="31.5" x14ac:dyDescent="0.25">
      <c r="A208" s="100"/>
      <c r="B208" s="100"/>
      <c r="C208" s="134"/>
      <c r="D208" s="131" t="s">
        <v>28</v>
      </c>
      <c r="E208" s="100" t="s">
        <v>514</v>
      </c>
      <c r="F208" s="100"/>
      <c r="G208" s="100" t="s">
        <v>1566</v>
      </c>
      <c r="H208" s="134" t="s">
        <v>534</v>
      </c>
      <c r="I208" s="134" t="s">
        <v>370</v>
      </c>
      <c r="J208" s="106" t="s">
        <v>1283</v>
      </c>
      <c r="K208" s="106" t="s">
        <v>1283</v>
      </c>
      <c r="L208" s="106">
        <v>250000</v>
      </c>
      <c r="M208" s="106" t="s">
        <v>1283</v>
      </c>
      <c r="N208" s="106" t="s">
        <v>1283</v>
      </c>
      <c r="O208" s="106" t="s">
        <v>1283</v>
      </c>
    </row>
    <row r="209" spans="1:15" s="137" customFormat="1" ht="63" x14ac:dyDescent="0.25">
      <c r="A209" s="100"/>
      <c r="B209" s="100"/>
      <c r="C209" s="134"/>
      <c r="D209" s="131" t="s">
        <v>23</v>
      </c>
      <c r="E209" s="100" t="s">
        <v>514</v>
      </c>
      <c r="F209" s="100"/>
      <c r="G209" s="100" t="s">
        <v>1211</v>
      </c>
      <c r="H209" s="134" t="s">
        <v>1056</v>
      </c>
      <c r="I209" s="134" t="s">
        <v>24</v>
      </c>
      <c r="J209" s="106">
        <v>19050</v>
      </c>
      <c r="K209" s="106" t="s">
        <v>1283</v>
      </c>
      <c r="L209" s="106" t="s">
        <v>1283</v>
      </c>
      <c r="M209" s="106" t="s">
        <v>1283</v>
      </c>
      <c r="N209" s="106" t="s">
        <v>1283</v>
      </c>
      <c r="O209" s="106" t="s">
        <v>1283</v>
      </c>
    </row>
    <row r="210" spans="1:15" s="137" customFormat="1" ht="71.25" customHeight="1" x14ac:dyDescent="0.25">
      <c r="A210" s="100"/>
      <c r="B210" s="100"/>
      <c r="C210" s="134"/>
      <c r="D210" s="131" t="s">
        <v>28</v>
      </c>
      <c r="E210" s="100" t="s">
        <v>514</v>
      </c>
      <c r="F210" s="100"/>
      <c r="G210" s="100" t="s">
        <v>580</v>
      </c>
      <c r="H210" s="134" t="s">
        <v>581</v>
      </c>
      <c r="I210" s="134" t="s">
        <v>370</v>
      </c>
      <c r="J210" s="106" t="s">
        <v>1283</v>
      </c>
      <c r="K210" s="106" t="s">
        <v>1283</v>
      </c>
      <c r="L210" s="106">
        <v>389000</v>
      </c>
      <c r="M210" s="106" t="s">
        <v>1283</v>
      </c>
      <c r="N210" s="106" t="s">
        <v>1283</v>
      </c>
      <c r="O210" s="106" t="s">
        <v>1283</v>
      </c>
    </row>
    <row r="211" spans="1:15" s="137" customFormat="1" ht="15.75" x14ac:dyDescent="0.25">
      <c r="A211" s="100"/>
      <c r="B211" s="100"/>
      <c r="C211" s="134"/>
      <c r="D211" s="131" t="s">
        <v>28</v>
      </c>
      <c r="E211" s="100" t="s">
        <v>528</v>
      </c>
      <c r="F211" s="100"/>
      <c r="G211" s="100" t="s">
        <v>226</v>
      </c>
      <c r="H211" s="134" t="s">
        <v>593</v>
      </c>
      <c r="I211" s="134" t="s">
        <v>370</v>
      </c>
      <c r="J211" s="106" t="s">
        <v>1283</v>
      </c>
      <c r="K211" s="106" t="s">
        <v>1283</v>
      </c>
      <c r="L211" s="106">
        <v>398362</v>
      </c>
      <c r="M211" s="106" t="s">
        <v>1283</v>
      </c>
      <c r="N211" s="106" t="s">
        <v>1283</v>
      </c>
      <c r="O211" s="106" t="s">
        <v>1283</v>
      </c>
    </row>
    <row r="212" spans="1:15" s="137" customFormat="1" ht="31.5" x14ac:dyDescent="0.25">
      <c r="A212" s="100"/>
      <c r="B212" s="100"/>
      <c r="C212" s="134"/>
      <c r="D212" s="131" t="s">
        <v>28</v>
      </c>
      <c r="E212" s="100" t="s">
        <v>528</v>
      </c>
      <c r="F212" s="100"/>
      <c r="G212" s="100" t="s">
        <v>1567</v>
      </c>
      <c r="H212" s="134" t="s">
        <v>1276</v>
      </c>
      <c r="I212" s="134" t="s">
        <v>370</v>
      </c>
      <c r="J212" s="106" t="s">
        <v>1283</v>
      </c>
      <c r="K212" s="106" t="s">
        <v>1283</v>
      </c>
      <c r="L212" s="106" t="s">
        <v>1283</v>
      </c>
      <c r="M212" s="106" t="s">
        <v>1283</v>
      </c>
      <c r="N212" s="106" t="s">
        <v>1283</v>
      </c>
      <c r="O212" s="106" t="s">
        <v>1283</v>
      </c>
    </row>
    <row r="213" spans="1:15" s="137" customFormat="1" ht="47.25" x14ac:dyDescent="0.25">
      <c r="A213" s="100"/>
      <c r="B213" s="100"/>
      <c r="C213" s="134"/>
      <c r="D213" s="131"/>
      <c r="E213" s="100" t="s">
        <v>409</v>
      </c>
      <c r="F213" s="100"/>
      <c r="G213" s="100" t="s">
        <v>1289</v>
      </c>
      <c r="H213" s="134" t="s">
        <v>1286</v>
      </c>
      <c r="I213" s="134"/>
      <c r="J213" s="106" t="s">
        <v>1283</v>
      </c>
      <c r="K213" s="106" t="s">
        <v>1283</v>
      </c>
      <c r="L213" s="106" t="s">
        <v>1283</v>
      </c>
      <c r="M213" s="106" t="s">
        <v>1283</v>
      </c>
      <c r="N213" s="106" t="s">
        <v>1283</v>
      </c>
      <c r="O213" s="106" t="s">
        <v>1283</v>
      </c>
    </row>
    <row r="214" spans="1:15" s="137" customFormat="1" ht="15.75" x14ac:dyDescent="0.25">
      <c r="A214" s="100"/>
      <c r="B214" s="100"/>
      <c r="C214" s="134"/>
      <c r="D214" s="131" t="s">
        <v>23</v>
      </c>
      <c r="E214" s="100"/>
      <c r="F214" s="100"/>
      <c r="G214" s="100"/>
      <c r="H214" s="134"/>
      <c r="I214" s="134" t="s">
        <v>24</v>
      </c>
      <c r="J214" s="106">
        <v>500</v>
      </c>
      <c r="K214" s="106" t="s">
        <v>1283</v>
      </c>
      <c r="L214" s="106" t="s">
        <v>1283</v>
      </c>
      <c r="M214" s="106" t="s">
        <v>1283</v>
      </c>
      <c r="N214" s="106" t="s">
        <v>1283</v>
      </c>
      <c r="O214" s="106" t="s">
        <v>1283</v>
      </c>
    </row>
    <row r="215" spans="1:15" s="137" customFormat="1" ht="15.75" x14ac:dyDescent="0.25">
      <c r="A215" s="100"/>
      <c r="B215" s="100"/>
      <c r="C215" s="134"/>
      <c r="D215" s="131" t="s">
        <v>28</v>
      </c>
      <c r="E215" s="100"/>
      <c r="F215" s="100"/>
      <c r="G215" s="100"/>
      <c r="H215" s="134"/>
      <c r="I215" s="134" t="s">
        <v>370</v>
      </c>
      <c r="J215" s="106" t="s">
        <v>1283</v>
      </c>
      <c r="K215" s="106" t="s">
        <v>1283</v>
      </c>
      <c r="L215" s="106">
        <v>108057</v>
      </c>
      <c r="M215" s="106" t="s">
        <v>1283</v>
      </c>
      <c r="N215" s="106" t="s">
        <v>1283</v>
      </c>
      <c r="O215" s="106" t="s">
        <v>1283</v>
      </c>
    </row>
    <row r="216" spans="1:15" s="137" customFormat="1" ht="15.75" x14ac:dyDescent="0.25">
      <c r="A216" s="100"/>
      <c r="B216" s="100"/>
      <c r="C216" s="134"/>
      <c r="D216" s="131" t="s">
        <v>28</v>
      </c>
      <c r="E216" s="100" t="s">
        <v>473</v>
      </c>
      <c r="F216" s="100"/>
      <c r="G216" s="100"/>
      <c r="H216" s="134" t="s">
        <v>1291</v>
      </c>
      <c r="I216" s="134" t="s">
        <v>370</v>
      </c>
      <c r="J216" s="106" t="s">
        <v>1283</v>
      </c>
      <c r="K216" s="106" t="s">
        <v>1283</v>
      </c>
      <c r="L216" s="106">
        <v>5969</v>
      </c>
      <c r="M216" s="106" t="s">
        <v>1283</v>
      </c>
      <c r="N216" s="106" t="s">
        <v>1283</v>
      </c>
      <c r="O216" s="106" t="s">
        <v>1283</v>
      </c>
    </row>
    <row r="217" spans="1:15" s="137" customFormat="1" ht="47.25" x14ac:dyDescent="0.25">
      <c r="A217" s="100"/>
      <c r="B217" s="100"/>
      <c r="C217" s="134"/>
      <c r="D217" s="131" t="s">
        <v>31</v>
      </c>
      <c r="E217" s="100" t="s">
        <v>514</v>
      </c>
      <c r="F217" s="100"/>
      <c r="G217" s="100" t="s">
        <v>1348</v>
      </c>
      <c r="H217" s="134" t="s">
        <v>1347</v>
      </c>
      <c r="I217" s="134" t="s">
        <v>32</v>
      </c>
      <c r="J217" s="106" t="s">
        <v>1283</v>
      </c>
      <c r="K217" s="106" t="s">
        <v>1283</v>
      </c>
      <c r="L217" s="106">
        <v>11811</v>
      </c>
      <c r="M217" s="106" t="s">
        <v>1283</v>
      </c>
      <c r="N217" s="106" t="s">
        <v>1283</v>
      </c>
      <c r="O217" s="106" t="s">
        <v>1283</v>
      </c>
    </row>
    <row r="218" spans="1:15" s="137" customFormat="1" ht="51.75" customHeight="1" x14ac:dyDescent="0.25">
      <c r="A218" s="100"/>
      <c r="B218" s="100"/>
      <c r="C218" s="134"/>
      <c r="D218" s="131" t="s">
        <v>23</v>
      </c>
      <c r="E218" s="100" t="s">
        <v>527</v>
      </c>
      <c r="F218" s="100"/>
      <c r="G218" s="100" t="s">
        <v>224</v>
      </c>
      <c r="H218" s="134" t="s">
        <v>589</v>
      </c>
      <c r="I218" s="134" t="s">
        <v>24</v>
      </c>
      <c r="J218" s="106">
        <v>3000</v>
      </c>
      <c r="K218" s="106" t="s">
        <v>1283</v>
      </c>
      <c r="L218" s="106" t="s">
        <v>1283</v>
      </c>
      <c r="M218" s="106" t="s">
        <v>1283</v>
      </c>
      <c r="N218" s="106" t="s">
        <v>1283</v>
      </c>
      <c r="O218" s="106" t="s">
        <v>1283</v>
      </c>
    </row>
    <row r="219" spans="1:15" s="137" customFormat="1" ht="31.5" x14ac:dyDescent="0.25">
      <c r="A219" s="100"/>
      <c r="B219" s="100"/>
      <c r="C219" s="134"/>
      <c r="D219" s="131" t="s">
        <v>28</v>
      </c>
      <c r="E219" s="100" t="s">
        <v>528</v>
      </c>
      <c r="F219" s="100"/>
      <c r="G219" s="100" t="s">
        <v>1568</v>
      </c>
      <c r="H219" s="134" t="s">
        <v>594</v>
      </c>
      <c r="I219" s="134" t="s">
        <v>370</v>
      </c>
      <c r="J219" s="106" t="s">
        <v>1283</v>
      </c>
      <c r="K219" s="106" t="s">
        <v>1283</v>
      </c>
      <c r="L219" s="106" t="s">
        <v>1283</v>
      </c>
      <c r="M219" s="106" t="s">
        <v>1283</v>
      </c>
      <c r="N219" s="106" t="s">
        <v>1283</v>
      </c>
      <c r="O219" s="106" t="s">
        <v>1283</v>
      </c>
    </row>
    <row r="220" spans="1:15" s="137" customFormat="1" ht="47.25" x14ac:dyDescent="0.25">
      <c r="A220" s="138"/>
      <c r="B220" s="138"/>
      <c r="C220" s="139"/>
      <c r="D220" s="192" t="s">
        <v>28</v>
      </c>
      <c r="E220" s="138" t="s">
        <v>527</v>
      </c>
      <c r="F220" s="138"/>
      <c r="G220" s="138" t="s">
        <v>1480</v>
      </c>
      <c r="H220" s="139" t="s">
        <v>1476</v>
      </c>
      <c r="I220" s="139" t="s">
        <v>370</v>
      </c>
      <c r="J220" s="193" t="s">
        <v>1283</v>
      </c>
      <c r="K220" s="193" t="s">
        <v>1283</v>
      </c>
      <c r="L220" s="193">
        <v>209999</v>
      </c>
      <c r="M220" s="193" t="s">
        <v>1283</v>
      </c>
      <c r="N220" s="193" t="s">
        <v>1283</v>
      </c>
      <c r="O220" s="193" t="s">
        <v>1283</v>
      </c>
    </row>
    <row r="221" spans="1:15" s="137" customFormat="1" ht="63" x14ac:dyDescent="0.25">
      <c r="A221" s="258"/>
      <c r="B221" s="258"/>
      <c r="C221" s="259"/>
      <c r="D221" s="260"/>
      <c r="E221" s="258" t="s">
        <v>514</v>
      </c>
      <c r="F221" s="258"/>
      <c r="G221" s="258" t="s">
        <v>1499</v>
      </c>
      <c r="H221" s="259" t="s">
        <v>1489</v>
      </c>
      <c r="I221" s="259"/>
      <c r="J221" s="261" t="s">
        <v>1283</v>
      </c>
      <c r="K221" s="261" t="s">
        <v>1283</v>
      </c>
      <c r="L221" s="261" t="s">
        <v>1283</v>
      </c>
      <c r="M221" s="261" t="s">
        <v>1283</v>
      </c>
      <c r="N221" s="261" t="s">
        <v>1283</v>
      </c>
      <c r="O221" s="261" t="s">
        <v>1283</v>
      </c>
    </row>
    <row r="222" spans="1:15" s="137" customFormat="1" ht="15.75" x14ac:dyDescent="0.25">
      <c r="A222" s="100"/>
      <c r="B222" s="100"/>
      <c r="C222" s="134"/>
      <c r="D222" s="131" t="s">
        <v>23</v>
      </c>
      <c r="E222" s="100"/>
      <c r="F222" s="100"/>
      <c r="G222" s="100"/>
      <c r="H222" s="134"/>
      <c r="I222" s="134" t="s">
        <v>24</v>
      </c>
      <c r="J222" s="106">
        <v>3100</v>
      </c>
      <c r="K222" s="106" t="s">
        <v>1283</v>
      </c>
      <c r="L222" s="106" t="s">
        <v>1283</v>
      </c>
      <c r="M222" s="106" t="s">
        <v>1283</v>
      </c>
      <c r="N222" s="106" t="s">
        <v>1283</v>
      </c>
      <c r="O222" s="106" t="s">
        <v>1283</v>
      </c>
    </row>
    <row r="223" spans="1:15" s="137" customFormat="1" ht="15.75" x14ac:dyDescent="0.25">
      <c r="A223" s="100"/>
      <c r="B223" s="100"/>
      <c r="C223" s="134"/>
      <c r="D223" s="131" t="s">
        <v>28</v>
      </c>
      <c r="E223" s="100"/>
      <c r="F223" s="100"/>
      <c r="G223" s="100"/>
      <c r="H223" s="134"/>
      <c r="I223" s="134" t="s">
        <v>370</v>
      </c>
      <c r="J223" s="106" t="s">
        <v>1283</v>
      </c>
      <c r="K223" s="106" t="s">
        <v>1283</v>
      </c>
      <c r="L223" s="106">
        <v>161900</v>
      </c>
      <c r="M223" s="106" t="s">
        <v>1283</v>
      </c>
      <c r="N223" s="106" t="s">
        <v>1283</v>
      </c>
      <c r="O223" s="106" t="s">
        <v>1283</v>
      </c>
    </row>
    <row r="224" spans="1:15" s="137" customFormat="1" ht="47.25" x14ac:dyDescent="0.25">
      <c r="A224" s="100"/>
      <c r="B224" s="100"/>
      <c r="C224" s="134"/>
      <c r="D224" s="131"/>
      <c r="E224" s="100" t="s">
        <v>514</v>
      </c>
      <c r="F224" s="100"/>
      <c r="G224" s="100" t="s">
        <v>1500</v>
      </c>
      <c r="H224" s="134" t="s">
        <v>1490</v>
      </c>
      <c r="I224" s="134"/>
      <c r="J224" s="106" t="s">
        <v>1283</v>
      </c>
      <c r="K224" s="106" t="s">
        <v>1283</v>
      </c>
      <c r="L224" s="106" t="s">
        <v>1283</v>
      </c>
      <c r="M224" s="106" t="s">
        <v>1283</v>
      </c>
      <c r="N224" s="106" t="s">
        <v>1283</v>
      </c>
      <c r="O224" s="106" t="s">
        <v>1283</v>
      </c>
    </row>
    <row r="225" spans="1:15" s="137" customFormat="1" ht="15.75" x14ac:dyDescent="0.25">
      <c r="A225" s="100"/>
      <c r="B225" s="100"/>
      <c r="C225" s="134"/>
      <c r="D225" s="131" t="s">
        <v>23</v>
      </c>
      <c r="E225" s="100"/>
      <c r="F225" s="100"/>
      <c r="G225" s="100"/>
      <c r="H225" s="134"/>
      <c r="I225" s="134" t="s">
        <v>24</v>
      </c>
      <c r="J225" s="106">
        <v>1766</v>
      </c>
      <c r="K225" s="106" t="s">
        <v>1283</v>
      </c>
      <c r="L225" s="106" t="s">
        <v>1283</v>
      </c>
      <c r="M225" s="106" t="s">
        <v>1283</v>
      </c>
      <c r="N225" s="106" t="s">
        <v>1283</v>
      </c>
      <c r="O225" s="106" t="s">
        <v>1283</v>
      </c>
    </row>
    <row r="226" spans="1:15" s="137" customFormat="1" ht="15.75" x14ac:dyDescent="0.25">
      <c r="A226" s="100"/>
      <c r="B226" s="100"/>
      <c r="C226" s="134"/>
      <c r="D226" s="131" t="s">
        <v>28</v>
      </c>
      <c r="E226" s="100"/>
      <c r="F226" s="100"/>
      <c r="G226" s="100"/>
      <c r="H226" s="134"/>
      <c r="I226" s="134" t="s">
        <v>370</v>
      </c>
      <c r="J226" s="106" t="s">
        <v>1283</v>
      </c>
      <c r="K226" s="106" t="s">
        <v>1283</v>
      </c>
      <c r="L226" s="106">
        <v>294234</v>
      </c>
      <c r="M226" s="106" t="s">
        <v>1283</v>
      </c>
      <c r="N226" s="106" t="s">
        <v>1283</v>
      </c>
      <c r="O226" s="106" t="s">
        <v>1283</v>
      </c>
    </row>
    <row r="227" spans="1:15" s="137" customFormat="1" ht="47.25" x14ac:dyDescent="0.25">
      <c r="A227" s="100"/>
      <c r="B227" s="100"/>
      <c r="C227" s="134"/>
      <c r="D227" s="131" t="s">
        <v>28</v>
      </c>
      <c r="E227" s="100" t="s">
        <v>514</v>
      </c>
      <c r="F227" s="100"/>
      <c r="G227" s="100" t="s">
        <v>1569</v>
      </c>
      <c r="H227" s="134" t="s">
        <v>1491</v>
      </c>
      <c r="I227" s="134" t="s">
        <v>370</v>
      </c>
      <c r="J227" s="106" t="s">
        <v>1283</v>
      </c>
      <c r="K227" s="106" t="s">
        <v>1283</v>
      </c>
      <c r="L227" s="106">
        <v>12700</v>
      </c>
      <c r="M227" s="106" t="s">
        <v>1283</v>
      </c>
      <c r="N227" s="106" t="s">
        <v>1283</v>
      </c>
      <c r="O227" s="106" t="s">
        <v>1283</v>
      </c>
    </row>
    <row r="228" spans="1:15" s="137" customFormat="1" ht="15.75" x14ac:dyDescent="0.25">
      <c r="A228" s="100"/>
      <c r="B228" s="100">
        <v>840401</v>
      </c>
      <c r="C228" s="134" t="s">
        <v>675</v>
      </c>
      <c r="D228" s="131"/>
      <c r="E228" s="100"/>
      <c r="F228" s="100"/>
      <c r="G228" s="100"/>
      <c r="H228" s="134"/>
      <c r="I228" s="134"/>
      <c r="J228" s="106" t="s">
        <v>1283</v>
      </c>
      <c r="K228" s="106" t="s">
        <v>1283</v>
      </c>
      <c r="L228" s="106" t="s">
        <v>1283</v>
      </c>
      <c r="M228" s="106" t="s">
        <v>1283</v>
      </c>
      <c r="N228" s="106" t="s">
        <v>1283</v>
      </c>
      <c r="O228" s="106" t="s">
        <v>1283</v>
      </c>
    </row>
    <row r="229" spans="1:15" s="137" customFormat="1" ht="31.5" x14ac:dyDescent="0.25">
      <c r="A229" s="100"/>
      <c r="B229" s="100"/>
      <c r="C229" s="134"/>
      <c r="D229" s="131" t="s">
        <v>29</v>
      </c>
      <c r="E229" s="100" t="s">
        <v>514</v>
      </c>
      <c r="F229" s="100"/>
      <c r="G229" s="100" t="s">
        <v>245</v>
      </c>
      <c r="H229" s="134" t="s">
        <v>680</v>
      </c>
      <c r="I229" s="134" t="s">
        <v>30</v>
      </c>
      <c r="J229" s="106" t="s">
        <v>1283</v>
      </c>
      <c r="K229" s="106" t="s">
        <v>1283</v>
      </c>
      <c r="L229" s="106">
        <v>35440</v>
      </c>
      <c r="M229" s="106" t="s">
        <v>1283</v>
      </c>
      <c r="N229" s="106" t="s">
        <v>1283</v>
      </c>
      <c r="O229" s="106" t="s">
        <v>1283</v>
      </c>
    </row>
    <row r="230" spans="1:15" s="137" customFormat="1" ht="31.5" x14ac:dyDescent="0.25">
      <c r="A230" s="100"/>
      <c r="B230" s="100"/>
      <c r="C230" s="134"/>
      <c r="D230" s="131" t="s">
        <v>29</v>
      </c>
      <c r="E230" s="100" t="s">
        <v>514</v>
      </c>
      <c r="F230" s="100"/>
      <c r="G230" s="100" t="s">
        <v>679</v>
      </c>
      <c r="H230" s="134" t="s">
        <v>680</v>
      </c>
      <c r="I230" s="134" t="s">
        <v>30</v>
      </c>
      <c r="J230" s="106" t="s">
        <v>1283</v>
      </c>
      <c r="K230" s="106" t="s">
        <v>1283</v>
      </c>
      <c r="L230" s="106">
        <v>244987</v>
      </c>
      <c r="M230" s="106" t="s">
        <v>1283</v>
      </c>
      <c r="N230" s="106" t="s">
        <v>1283</v>
      </c>
      <c r="O230" s="106" t="s">
        <v>1283</v>
      </c>
    </row>
    <row r="231" spans="1:15" s="137" customFormat="1" ht="31.5" x14ac:dyDescent="0.25">
      <c r="A231" s="100"/>
      <c r="B231" s="100"/>
      <c r="C231" s="134"/>
      <c r="D231" s="131" t="s">
        <v>29</v>
      </c>
      <c r="E231" s="100" t="s">
        <v>514</v>
      </c>
      <c r="F231" s="100"/>
      <c r="G231" s="100" t="s">
        <v>246</v>
      </c>
      <c r="H231" s="134" t="s">
        <v>676</v>
      </c>
      <c r="I231" s="134" t="s">
        <v>30</v>
      </c>
      <c r="J231" s="106" t="s">
        <v>1283</v>
      </c>
      <c r="K231" s="106" t="s">
        <v>1283</v>
      </c>
      <c r="L231" s="106">
        <v>24161</v>
      </c>
      <c r="M231" s="106" t="s">
        <v>1283</v>
      </c>
      <c r="N231" s="106" t="s">
        <v>1283</v>
      </c>
      <c r="O231" s="106" t="s">
        <v>1283</v>
      </c>
    </row>
    <row r="232" spans="1:15" s="137" customFormat="1" ht="31.5" x14ac:dyDescent="0.25">
      <c r="A232" s="100"/>
      <c r="B232" s="100"/>
      <c r="C232" s="134"/>
      <c r="D232" s="131" t="s">
        <v>29</v>
      </c>
      <c r="E232" s="100" t="s">
        <v>514</v>
      </c>
      <c r="F232" s="100"/>
      <c r="G232" s="100" t="s">
        <v>681</v>
      </c>
      <c r="H232" s="134" t="s">
        <v>676</v>
      </c>
      <c r="I232" s="134" t="s">
        <v>30</v>
      </c>
      <c r="J232" s="106" t="s">
        <v>1283</v>
      </c>
      <c r="K232" s="106" t="s">
        <v>1283</v>
      </c>
      <c r="L232" s="106">
        <v>183460</v>
      </c>
      <c r="M232" s="106" t="s">
        <v>1283</v>
      </c>
      <c r="N232" s="106" t="s">
        <v>1283</v>
      </c>
      <c r="O232" s="106" t="s">
        <v>1283</v>
      </c>
    </row>
    <row r="233" spans="1:15" s="137" customFormat="1" ht="31.5" x14ac:dyDescent="0.25">
      <c r="A233" s="100"/>
      <c r="B233" s="100"/>
      <c r="C233" s="134"/>
      <c r="D233" s="131" t="s">
        <v>29</v>
      </c>
      <c r="E233" s="100" t="s">
        <v>514</v>
      </c>
      <c r="F233" s="100"/>
      <c r="G233" s="100" t="s">
        <v>1240</v>
      </c>
      <c r="H233" s="134" t="s">
        <v>676</v>
      </c>
      <c r="I233" s="134" t="s">
        <v>30</v>
      </c>
      <c r="J233" s="106" t="s">
        <v>1283</v>
      </c>
      <c r="K233" s="106" t="s">
        <v>1283</v>
      </c>
      <c r="L233" s="106">
        <v>48000</v>
      </c>
      <c r="M233" s="106" t="s">
        <v>1283</v>
      </c>
      <c r="N233" s="106" t="s">
        <v>1283</v>
      </c>
      <c r="O233" s="106" t="s">
        <v>1283</v>
      </c>
    </row>
    <row r="234" spans="1:15" s="137" customFormat="1" ht="31.5" x14ac:dyDescent="0.25">
      <c r="A234" s="100"/>
      <c r="B234" s="100"/>
      <c r="C234" s="134"/>
      <c r="D234" s="131" t="s">
        <v>29</v>
      </c>
      <c r="E234" s="100" t="s">
        <v>527</v>
      </c>
      <c r="F234" s="100"/>
      <c r="G234" s="100" t="s">
        <v>296</v>
      </c>
      <c r="H234" s="134" t="s">
        <v>692</v>
      </c>
      <c r="I234" s="134" t="s">
        <v>30</v>
      </c>
      <c r="J234" s="106" t="s">
        <v>1283</v>
      </c>
      <c r="K234" s="106" t="s">
        <v>1283</v>
      </c>
      <c r="L234" s="106">
        <v>4231</v>
      </c>
      <c r="M234" s="106" t="s">
        <v>1283</v>
      </c>
      <c r="N234" s="106" t="s">
        <v>1283</v>
      </c>
      <c r="O234" s="106" t="s">
        <v>1283</v>
      </c>
    </row>
    <row r="235" spans="1:15" s="137" customFormat="1" ht="31.5" x14ac:dyDescent="0.25">
      <c r="A235" s="100"/>
      <c r="B235" s="100"/>
      <c r="C235" s="134"/>
      <c r="D235" s="131"/>
      <c r="E235" s="100" t="s">
        <v>514</v>
      </c>
      <c r="F235" s="100"/>
      <c r="G235" s="100" t="s">
        <v>294</v>
      </c>
      <c r="H235" s="134" t="s">
        <v>682</v>
      </c>
      <c r="I235" s="134"/>
      <c r="J235" s="106" t="s">
        <v>1283</v>
      </c>
      <c r="K235" s="106" t="s">
        <v>1283</v>
      </c>
      <c r="L235" s="106" t="s">
        <v>1283</v>
      </c>
      <c r="M235" s="106" t="s">
        <v>1283</v>
      </c>
      <c r="N235" s="106" t="s">
        <v>1283</v>
      </c>
      <c r="O235" s="106" t="s">
        <v>1283</v>
      </c>
    </row>
    <row r="236" spans="1:15" s="137" customFormat="1" ht="15.75" x14ac:dyDescent="0.25">
      <c r="A236" s="100"/>
      <c r="B236" s="100"/>
      <c r="C236" s="134"/>
      <c r="D236" s="131" t="s">
        <v>23</v>
      </c>
      <c r="E236" s="100"/>
      <c r="F236" s="100"/>
      <c r="G236" s="100"/>
      <c r="H236" s="134"/>
      <c r="I236" s="134" t="s">
        <v>305</v>
      </c>
      <c r="J236" s="106" t="s">
        <v>1283</v>
      </c>
      <c r="K236" s="106" t="s">
        <v>1283</v>
      </c>
      <c r="L236" s="106" t="s">
        <v>1283</v>
      </c>
      <c r="M236" s="106" t="s">
        <v>1283</v>
      </c>
      <c r="N236" s="106" t="s">
        <v>1283</v>
      </c>
      <c r="O236" s="106" t="s">
        <v>1283</v>
      </c>
    </row>
    <row r="237" spans="1:15" s="137" customFormat="1" ht="15.75" x14ac:dyDescent="0.25">
      <c r="A237" s="100"/>
      <c r="B237" s="100"/>
      <c r="C237" s="134"/>
      <c r="D237" s="131" t="s">
        <v>29</v>
      </c>
      <c r="E237" s="100"/>
      <c r="F237" s="100"/>
      <c r="G237" s="100"/>
      <c r="H237" s="134"/>
      <c r="I237" s="134" t="s">
        <v>30</v>
      </c>
      <c r="J237" s="106" t="s">
        <v>1283</v>
      </c>
      <c r="K237" s="106" t="s">
        <v>1283</v>
      </c>
      <c r="L237" s="106">
        <v>58770</v>
      </c>
      <c r="M237" s="106" t="s">
        <v>1283</v>
      </c>
      <c r="N237" s="106" t="s">
        <v>1283</v>
      </c>
      <c r="O237" s="106" t="s">
        <v>1283</v>
      </c>
    </row>
    <row r="238" spans="1:15" s="137" customFormat="1" ht="50.25" customHeight="1" x14ac:dyDescent="0.25">
      <c r="A238" s="100"/>
      <c r="B238" s="100"/>
      <c r="C238" s="134"/>
      <c r="D238" s="131" t="s">
        <v>29</v>
      </c>
      <c r="E238" s="100" t="s">
        <v>514</v>
      </c>
      <c r="F238" s="100"/>
      <c r="G238" s="100" t="s">
        <v>1121</v>
      </c>
      <c r="H238" s="134" t="s">
        <v>1290</v>
      </c>
      <c r="I238" s="134" t="s">
        <v>30</v>
      </c>
      <c r="J238" s="106" t="s">
        <v>1283</v>
      </c>
      <c r="K238" s="106" t="s">
        <v>1283</v>
      </c>
      <c r="L238" s="106">
        <v>40000</v>
      </c>
      <c r="M238" s="106" t="s">
        <v>1283</v>
      </c>
      <c r="N238" s="106" t="s">
        <v>1283</v>
      </c>
      <c r="O238" s="106" t="s">
        <v>1283</v>
      </c>
    </row>
    <row r="239" spans="1:15" s="137" customFormat="1" ht="50.25" customHeight="1" x14ac:dyDescent="0.25">
      <c r="A239" s="100"/>
      <c r="B239" s="100"/>
      <c r="C239" s="134"/>
      <c r="D239" s="131" t="s">
        <v>29</v>
      </c>
      <c r="E239" s="100" t="s">
        <v>514</v>
      </c>
      <c r="F239" s="100"/>
      <c r="G239" s="100" t="s">
        <v>261</v>
      </c>
      <c r="H239" s="134" t="s">
        <v>683</v>
      </c>
      <c r="I239" s="134" t="s">
        <v>30</v>
      </c>
      <c r="J239" s="106" t="s">
        <v>1283</v>
      </c>
      <c r="K239" s="106" t="s">
        <v>1283</v>
      </c>
      <c r="L239" s="106">
        <v>9007</v>
      </c>
      <c r="M239" s="106" t="s">
        <v>1283</v>
      </c>
      <c r="N239" s="106" t="s">
        <v>1283</v>
      </c>
      <c r="O239" s="106" t="s">
        <v>1283</v>
      </c>
    </row>
    <row r="240" spans="1:15" s="137" customFormat="1" ht="50.25" customHeight="1" x14ac:dyDescent="0.25">
      <c r="A240" s="100"/>
      <c r="B240" s="100"/>
      <c r="C240" s="134"/>
      <c r="D240" s="131" t="s">
        <v>29</v>
      </c>
      <c r="E240" s="100" t="s">
        <v>514</v>
      </c>
      <c r="F240" s="100"/>
      <c r="G240" s="100" t="s">
        <v>260</v>
      </c>
      <c r="H240" s="134" t="s">
        <v>684</v>
      </c>
      <c r="I240" s="134" t="s">
        <v>30</v>
      </c>
      <c r="J240" s="106" t="s">
        <v>1283</v>
      </c>
      <c r="K240" s="106" t="s">
        <v>1283</v>
      </c>
      <c r="L240" s="106" t="s">
        <v>1283</v>
      </c>
      <c r="M240" s="106" t="s">
        <v>1283</v>
      </c>
      <c r="N240" s="106" t="s">
        <v>1283</v>
      </c>
      <c r="O240" s="106" t="s">
        <v>1283</v>
      </c>
    </row>
    <row r="241" spans="1:15" s="137" customFormat="1" ht="50.25" customHeight="1" x14ac:dyDescent="0.25">
      <c r="A241" s="100"/>
      <c r="B241" s="100"/>
      <c r="C241" s="134"/>
      <c r="D241" s="131"/>
      <c r="E241" s="100" t="s">
        <v>514</v>
      </c>
      <c r="F241" s="100"/>
      <c r="G241" s="100" t="s">
        <v>1088</v>
      </c>
      <c r="H241" s="134" t="s">
        <v>1089</v>
      </c>
      <c r="I241" s="134"/>
      <c r="J241" s="106" t="s">
        <v>1283</v>
      </c>
      <c r="K241" s="106" t="s">
        <v>1283</v>
      </c>
      <c r="L241" s="106" t="s">
        <v>1283</v>
      </c>
      <c r="M241" s="106" t="s">
        <v>1283</v>
      </c>
      <c r="N241" s="106" t="s">
        <v>1283</v>
      </c>
      <c r="O241" s="106" t="s">
        <v>1283</v>
      </c>
    </row>
    <row r="242" spans="1:15" s="137" customFormat="1" ht="66.75" customHeight="1" x14ac:dyDescent="0.25">
      <c r="A242" s="100"/>
      <c r="B242" s="100"/>
      <c r="C242" s="134"/>
      <c r="D242" s="131"/>
      <c r="E242" s="100" t="s">
        <v>514</v>
      </c>
      <c r="F242" s="100"/>
      <c r="G242" s="100" t="s">
        <v>257</v>
      </c>
      <c r="H242" s="134" t="s">
        <v>1090</v>
      </c>
      <c r="I242" s="134"/>
      <c r="J242" s="106" t="s">
        <v>1283</v>
      </c>
      <c r="K242" s="106" t="s">
        <v>1283</v>
      </c>
      <c r="L242" s="106" t="s">
        <v>1283</v>
      </c>
      <c r="M242" s="106" t="s">
        <v>1283</v>
      </c>
      <c r="N242" s="106" t="s">
        <v>1283</v>
      </c>
      <c r="O242" s="106" t="s">
        <v>1283</v>
      </c>
    </row>
    <row r="243" spans="1:15" s="137" customFormat="1" ht="60" customHeight="1" x14ac:dyDescent="0.25">
      <c r="A243" s="138"/>
      <c r="B243" s="138"/>
      <c r="C243" s="139"/>
      <c r="D243" s="192" t="s">
        <v>29</v>
      </c>
      <c r="E243" s="138" t="s">
        <v>514</v>
      </c>
      <c r="F243" s="138"/>
      <c r="G243" s="138" t="s">
        <v>258</v>
      </c>
      <c r="H243" s="139" t="s">
        <v>685</v>
      </c>
      <c r="I243" s="139" t="s">
        <v>30</v>
      </c>
      <c r="J243" s="193" t="s">
        <v>1283</v>
      </c>
      <c r="K243" s="193" t="s">
        <v>1283</v>
      </c>
      <c r="L243" s="193">
        <v>11571</v>
      </c>
      <c r="M243" s="193" t="s">
        <v>1283</v>
      </c>
      <c r="N243" s="193" t="s">
        <v>1283</v>
      </c>
      <c r="O243" s="193" t="s">
        <v>1283</v>
      </c>
    </row>
    <row r="244" spans="1:15" s="137" customFormat="1" ht="60" customHeight="1" x14ac:dyDescent="0.25">
      <c r="A244" s="258"/>
      <c r="B244" s="258"/>
      <c r="C244" s="259"/>
      <c r="D244" s="260"/>
      <c r="E244" s="258" t="s">
        <v>514</v>
      </c>
      <c r="F244" s="258"/>
      <c r="G244" s="258" t="s">
        <v>273</v>
      </c>
      <c r="H244" s="259" t="s">
        <v>1091</v>
      </c>
      <c r="I244" s="259"/>
      <c r="J244" s="261" t="s">
        <v>1283</v>
      </c>
      <c r="K244" s="261" t="s">
        <v>1283</v>
      </c>
      <c r="L244" s="261" t="s">
        <v>1283</v>
      </c>
      <c r="M244" s="261" t="s">
        <v>1283</v>
      </c>
      <c r="N244" s="261" t="s">
        <v>1283</v>
      </c>
      <c r="O244" s="261" t="s">
        <v>1283</v>
      </c>
    </row>
    <row r="245" spans="1:15" s="137" customFormat="1" ht="60" customHeight="1" x14ac:dyDescent="0.25">
      <c r="A245" s="100"/>
      <c r="B245" s="100"/>
      <c r="C245" s="134"/>
      <c r="D245" s="131"/>
      <c r="E245" s="100" t="s">
        <v>514</v>
      </c>
      <c r="F245" s="100"/>
      <c r="G245" s="100" t="s">
        <v>1092</v>
      </c>
      <c r="H245" s="134" t="s">
        <v>1093</v>
      </c>
      <c r="I245" s="134"/>
      <c r="J245" s="106" t="s">
        <v>1283</v>
      </c>
      <c r="K245" s="106" t="s">
        <v>1283</v>
      </c>
      <c r="L245" s="106" t="s">
        <v>1283</v>
      </c>
      <c r="M245" s="106" t="s">
        <v>1283</v>
      </c>
      <c r="N245" s="106" t="s">
        <v>1283</v>
      </c>
      <c r="O245" s="106" t="s">
        <v>1283</v>
      </c>
    </row>
    <row r="246" spans="1:15" s="137" customFormat="1" ht="60" customHeight="1" x14ac:dyDescent="0.25">
      <c r="A246" s="100"/>
      <c r="B246" s="100"/>
      <c r="C246" s="134"/>
      <c r="D246" s="131" t="s">
        <v>29</v>
      </c>
      <c r="E246" s="100" t="s">
        <v>514</v>
      </c>
      <c r="F246" s="100"/>
      <c r="G246" s="100" t="s">
        <v>259</v>
      </c>
      <c r="H246" s="134" t="s">
        <v>1096</v>
      </c>
      <c r="I246" s="134" t="s">
        <v>30</v>
      </c>
      <c r="J246" s="106" t="s">
        <v>1283</v>
      </c>
      <c r="K246" s="106" t="s">
        <v>1283</v>
      </c>
      <c r="L246" s="106">
        <v>170345</v>
      </c>
      <c r="M246" s="106" t="s">
        <v>1283</v>
      </c>
      <c r="N246" s="106" t="s">
        <v>1283</v>
      </c>
      <c r="O246" s="106" t="s">
        <v>1283</v>
      </c>
    </row>
    <row r="247" spans="1:15" s="137" customFormat="1" ht="77.45" customHeight="1" x14ac:dyDescent="0.25">
      <c r="A247" s="100"/>
      <c r="B247" s="100"/>
      <c r="C247" s="134"/>
      <c r="D247" s="131" t="s">
        <v>29</v>
      </c>
      <c r="E247" s="100" t="s">
        <v>514</v>
      </c>
      <c r="F247" s="100"/>
      <c r="G247" s="100" t="s">
        <v>1351</v>
      </c>
      <c r="H247" s="134" t="s">
        <v>1352</v>
      </c>
      <c r="I247" s="134" t="s">
        <v>30</v>
      </c>
      <c r="J247" s="106" t="s">
        <v>1283</v>
      </c>
      <c r="K247" s="106" t="s">
        <v>1283</v>
      </c>
      <c r="L247" s="106">
        <v>132000</v>
      </c>
      <c r="M247" s="106" t="s">
        <v>1283</v>
      </c>
      <c r="N247" s="106" t="s">
        <v>1283</v>
      </c>
      <c r="O247" s="106" t="s">
        <v>1283</v>
      </c>
    </row>
    <row r="248" spans="1:15" s="137" customFormat="1" ht="84" customHeight="1" x14ac:dyDescent="0.25">
      <c r="A248" s="100"/>
      <c r="B248" s="100"/>
      <c r="C248" s="134"/>
      <c r="D248" s="131" t="s">
        <v>29</v>
      </c>
      <c r="E248" s="100" t="s">
        <v>409</v>
      </c>
      <c r="F248" s="100"/>
      <c r="G248" s="100" t="s">
        <v>1288</v>
      </c>
      <c r="H248" s="134" t="s">
        <v>1285</v>
      </c>
      <c r="I248" s="134" t="s">
        <v>30</v>
      </c>
      <c r="J248" s="106" t="s">
        <v>1283</v>
      </c>
      <c r="K248" s="106" t="s">
        <v>1283</v>
      </c>
      <c r="L248" s="106">
        <v>17713</v>
      </c>
      <c r="M248" s="106" t="s">
        <v>1283</v>
      </c>
      <c r="N248" s="106" t="s">
        <v>1283</v>
      </c>
      <c r="O248" s="106" t="s">
        <v>1283</v>
      </c>
    </row>
    <row r="249" spans="1:15" s="137" customFormat="1" ht="84" customHeight="1" x14ac:dyDescent="0.25">
      <c r="A249" s="100"/>
      <c r="B249" s="100"/>
      <c r="C249" s="134"/>
      <c r="D249" s="131" t="s">
        <v>29</v>
      </c>
      <c r="E249" s="100" t="s">
        <v>514</v>
      </c>
      <c r="F249" s="100"/>
      <c r="G249" s="100" t="s">
        <v>1349</v>
      </c>
      <c r="H249" s="134" t="s">
        <v>1350</v>
      </c>
      <c r="I249" s="134" t="s">
        <v>30</v>
      </c>
      <c r="J249" s="106" t="s">
        <v>1283</v>
      </c>
      <c r="K249" s="106" t="s">
        <v>1283</v>
      </c>
      <c r="L249" s="106">
        <v>65000</v>
      </c>
      <c r="M249" s="106" t="s">
        <v>1283</v>
      </c>
      <c r="N249" s="106" t="s">
        <v>1283</v>
      </c>
      <c r="O249" s="106" t="s">
        <v>1283</v>
      </c>
    </row>
    <row r="250" spans="1:15" s="137" customFormat="1" ht="96.6" customHeight="1" x14ac:dyDescent="0.25">
      <c r="A250" s="100"/>
      <c r="B250" s="100"/>
      <c r="C250" s="134"/>
      <c r="D250" s="131" t="s">
        <v>29</v>
      </c>
      <c r="E250" s="100" t="s">
        <v>514</v>
      </c>
      <c r="F250" s="100"/>
      <c r="G250" s="100" t="s">
        <v>1353</v>
      </c>
      <c r="H250" s="134" t="s">
        <v>1354</v>
      </c>
      <c r="I250" s="134" t="s">
        <v>30</v>
      </c>
      <c r="J250" s="106" t="s">
        <v>1283</v>
      </c>
      <c r="K250" s="106" t="s">
        <v>1283</v>
      </c>
      <c r="L250" s="106">
        <v>10000</v>
      </c>
      <c r="M250" s="106" t="s">
        <v>1283</v>
      </c>
      <c r="N250" s="106" t="s">
        <v>1283</v>
      </c>
      <c r="O250" s="106" t="s">
        <v>1283</v>
      </c>
    </row>
    <row r="251" spans="1:15" s="137" customFormat="1" ht="31.5" x14ac:dyDescent="0.25">
      <c r="A251" s="100"/>
      <c r="B251" s="100"/>
      <c r="C251" s="134"/>
      <c r="D251" s="131" t="s">
        <v>29</v>
      </c>
      <c r="E251" s="100" t="s">
        <v>514</v>
      </c>
      <c r="F251" s="100"/>
      <c r="G251" s="100" t="s">
        <v>1133</v>
      </c>
      <c r="H251" s="134" t="s">
        <v>903</v>
      </c>
      <c r="I251" s="134" t="s">
        <v>30</v>
      </c>
      <c r="J251" s="106" t="s">
        <v>1283</v>
      </c>
      <c r="K251" s="106" t="s">
        <v>1283</v>
      </c>
      <c r="L251" s="106">
        <v>25000</v>
      </c>
      <c r="M251" s="106" t="s">
        <v>1283</v>
      </c>
      <c r="N251" s="106" t="s">
        <v>1283</v>
      </c>
      <c r="O251" s="106" t="s">
        <v>1283</v>
      </c>
    </row>
    <row r="252" spans="1:15" s="137" customFormat="1" ht="31.5" x14ac:dyDescent="0.25">
      <c r="A252" s="100"/>
      <c r="B252" s="100"/>
      <c r="C252" s="134"/>
      <c r="D252" s="131" t="s">
        <v>29</v>
      </c>
      <c r="E252" s="100" t="s">
        <v>527</v>
      </c>
      <c r="F252" s="100"/>
      <c r="G252" s="100" t="s">
        <v>244</v>
      </c>
      <c r="H252" s="134" t="s">
        <v>1097</v>
      </c>
      <c r="I252" s="134" t="s">
        <v>30</v>
      </c>
      <c r="J252" s="106" t="s">
        <v>1283</v>
      </c>
      <c r="K252" s="106" t="s">
        <v>1283</v>
      </c>
      <c r="L252" s="106">
        <v>292566</v>
      </c>
      <c r="M252" s="106" t="s">
        <v>1283</v>
      </c>
      <c r="N252" s="106" t="s">
        <v>1283</v>
      </c>
      <c r="O252" s="106" t="s">
        <v>1283</v>
      </c>
    </row>
    <row r="253" spans="1:15" s="137" customFormat="1" ht="31.5" x14ac:dyDescent="0.25">
      <c r="A253" s="100"/>
      <c r="B253" s="100"/>
      <c r="C253" s="134"/>
      <c r="D253" s="131"/>
      <c r="E253" s="100" t="s">
        <v>514</v>
      </c>
      <c r="F253" s="100"/>
      <c r="G253" s="100" t="s">
        <v>290</v>
      </c>
      <c r="H253" s="134" t="s">
        <v>1098</v>
      </c>
      <c r="I253" s="134"/>
      <c r="J253" s="106" t="s">
        <v>1283</v>
      </c>
      <c r="K253" s="106" t="s">
        <v>1283</v>
      </c>
      <c r="L253" s="106" t="s">
        <v>1283</v>
      </c>
      <c r="M253" s="106" t="s">
        <v>1283</v>
      </c>
      <c r="N253" s="106" t="s">
        <v>1283</v>
      </c>
      <c r="O253" s="106" t="s">
        <v>1283</v>
      </c>
    </row>
    <row r="254" spans="1:15" s="137" customFormat="1" ht="15.75" x14ac:dyDescent="0.25">
      <c r="A254" s="100"/>
      <c r="B254" s="100"/>
      <c r="C254" s="134"/>
      <c r="D254" s="131" t="s">
        <v>23</v>
      </c>
      <c r="E254" s="100"/>
      <c r="F254" s="100"/>
      <c r="G254" s="100"/>
      <c r="H254" s="134"/>
      <c r="I254" s="134" t="s">
        <v>24</v>
      </c>
      <c r="J254" s="106" t="s">
        <v>1283</v>
      </c>
      <c r="K254" s="106" t="s">
        <v>1283</v>
      </c>
      <c r="L254" s="106" t="s">
        <v>1283</v>
      </c>
      <c r="M254" s="106" t="s">
        <v>1283</v>
      </c>
      <c r="N254" s="106" t="s">
        <v>1283</v>
      </c>
      <c r="O254" s="106" t="s">
        <v>1283</v>
      </c>
    </row>
    <row r="255" spans="1:15" s="137" customFormat="1" ht="15.75" x14ac:dyDescent="0.25">
      <c r="A255" s="100"/>
      <c r="B255" s="100"/>
      <c r="C255" s="134"/>
      <c r="D255" s="131" t="s">
        <v>29</v>
      </c>
      <c r="E255" s="100"/>
      <c r="F255" s="100"/>
      <c r="G255" s="100"/>
      <c r="H255" s="134"/>
      <c r="I255" s="134" t="s">
        <v>30</v>
      </c>
      <c r="J255" s="106" t="s">
        <v>1283</v>
      </c>
      <c r="K255" s="106" t="s">
        <v>1283</v>
      </c>
      <c r="L255" s="106">
        <v>114762</v>
      </c>
      <c r="M255" s="106" t="s">
        <v>1283</v>
      </c>
      <c r="N255" s="106" t="s">
        <v>1283</v>
      </c>
      <c r="O255" s="106" t="s">
        <v>1283</v>
      </c>
    </row>
    <row r="256" spans="1:15" s="137" customFormat="1" ht="31.5" x14ac:dyDescent="0.25">
      <c r="A256" s="100"/>
      <c r="B256" s="100"/>
      <c r="C256" s="134"/>
      <c r="D256" s="131"/>
      <c r="E256" s="100" t="s">
        <v>514</v>
      </c>
      <c r="F256" s="100"/>
      <c r="G256" s="100" t="s">
        <v>686</v>
      </c>
      <c r="H256" s="134" t="s">
        <v>687</v>
      </c>
      <c r="I256" s="134"/>
      <c r="J256" s="106" t="s">
        <v>1283</v>
      </c>
      <c r="K256" s="106" t="s">
        <v>1283</v>
      </c>
      <c r="L256" s="106" t="s">
        <v>1283</v>
      </c>
      <c r="M256" s="106" t="s">
        <v>1283</v>
      </c>
      <c r="N256" s="106" t="s">
        <v>1283</v>
      </c>
      <c r="O256" s="106" t="s">
        <v>1283</v>
      </c>
    </row>
    <row r="257" spans="1:15" s="137" customFormat="1" ht="15.75" x14ac:dyDescent="0.25">
      <c r="A257" s="100"/>
      <c r="B257" s="100"/>
      <c r="C257" s="134"/>
      <c r="D257" s="131" t="s">
        <v>23</v>
      </c>
      <c r="E257" s="100"/>
      <c r="F257" s="100"/>
      <c r="G257" s="100"/>
      <c r="H257" s="134"/>
      <c r="I257" s="134" t="s">
        <v>24</v>
      </c>
      <c r="J257" s="106">
        <v>506</v>
      </c>
      <c r="K257" s="106" t="s">
        <v>1283</v>
      </c>
      <c r="L257" s="106" t="s">
        <v>1283</v>
      </c>
      <c r="M257" s="106" t="s">
        <v>1283</v>
      </c>
      <c r="N257" s="106" t="s">
        <v>1283</v>
      </c>
      <c r="O257" s="106" t="s">
        <v>1283</v>
      </c>
    </row>
    <row r="258" spans="1:15" s="137" customFormat="1" ht="15.75" x14ac:dyDescent="0.25">
      <c r="A258" s="100"/>
      <c r="B258" s="100"/>
      <c r="C258" s="134"/>
      <c r="D258" s="131" t="s">
        <v>29</v>
      </c>
      <c r="E258" s="100"/>
      <c r="F258" s="100"/>
      <c r="G258" s="100"/>
      <c r="H258" s="134"/>
      <c r="I258" s="134" t="s">
        <v>30</v>
      </c>
      <c r="J258" s="106" t="s">
        <v>1283</v>
      </c>
      <c r="K258" s="106" t="s">
        <v>1283</v>
      </c>
      <c r="L258" s="106">
        <v>954571</v>
      </c>
      <c r="M258" s="106" t="s">
        <v>1283</v>
      </c>
      <c r="N258" s="106" t="s">
        <v>1283</v>
      </c>
      <c r="O258" s="106" t="s">
        <v>1283</v>
      </c>
    </row>
    <row r="259" spans="1:15" s="137" customFormat="1" ht="31.5" x14ac:dyDescent="0.25">
      <c r="A259" s="100"/>
      <c r="B259" s="100"/>
      <c r="C259" s="134"/>
      <c r="D259" s="131"/>
      <c r="E259" s="100" t="s">
        <v>514</v>
      </c>
      <c r="F259" s="100"/>
      <c r="G259" s="100" t="s">
        <v>1281</v>
      </c>
      <c r="H259" s="134" t="s">
        <v>1277</v>
      </c>
      <c r="I259" s="134"/>
      <c r="J259" s="106" t="s">
        <v>1283</v>
      </c>
      <c r="K259" s="106" t="s">
        <v>1283</v>
      </c>
      <c r="L259" s="106" t="s">
        <v>1283</v>
      </c>
      <c r="M259" s="106" t="s">
        <v>1283</v>
      </c>
      <c r="N259" s="106" t="s">
        <v>1283</v>
      </c>
      <c r="O259" s="106" t="s">
        <v>1283</v>
      </c>
    </row>
    <row r="260" spans="1:15" s="137" customFormat="1" ht="15.75" x14ac:dyDescent="0.25">
      <c r="A260" s="100"/>
      <c r="B260" s="100"/>
      <c r="C260" s="134"/>
      <c r="D260" s="131" t="s">
        <v>23</v>
      </c>
      <c r="E260" s="100"/>
      <c r="F260" s="100"/>
      <c r="G260" s="100"/>
      <c r="H260" s="134"/>
      <c r="I260" s="134" t="s">
        <v>24</v>
      </c>
      <c r="J260" s="106">
        <v>200</v>
      </c>
      <c r="K260" s="106" t="s">
        <v>1283</v>
      </c>
      <c r="L260" s="106" t="s">
        <v>1283</v>
      </c>
      <c r="M260" s="106" t="s">
        <v>1283</v>
      </c>
      <c r="N260" s="106" t="s">
        <v>1283</v>
      </c>
      <c r="O260" s="106" t="s">
        <v>1283</v>
      </c>
    </row>
    <row r="261" spans="1:15" s="137" customFormat="1" ht="15.75" x14ac:dyDescent="0.25">
      <c r="A261" s="100"/>
      <c r="B261" s="100"/>
      <c r="C261" s="134"/>
      <c r="D261" s="131" t="s">
        <v>29</v>
      </c>
      <c r="E261" s="100"/>
      <c r="F261" s="100"/>
      <c r="G261" s="100"/>
      <c r="H261" s="134"/>
      <c r="I261" s="134" t="s">
        <v>30</v>
      </c>
      <c r="J261" s="106" t="s">
        <v>1283</v>
      </c>
      <c r="K261" s="106" t="s">
        <v>1283</v>
      </c>
      <c r="L261" s="106">
        <v>851426</v>
      </c>
      <c r="M261" s="106" t="s">
        <v>1283</v>
      </c>
      <c r="N261" s="106" t="s">
        <v>1283</v>
      </c>
      <c r="O261" s="106" t="s">
        <v>1283</v>
      </c>
    </row>
    <row r="262" spans="1:15" s="137" customFormat="1" ht="47.25" x14ac:dyDescent="0.25">
      <c r="A262" s="138"/>
      <c r="B262" s="138"/>
      <c r="C262" s="139"/>
      <c r="D262" s="192"/>
      <c r="E262" s="138" t="s">
        <v>514</v>
      </c>
      <c r="F262" s="138"/>
      <c r="G262" s="138" t="s">
        <v>265</v>
      </c>
      <c r="H262" s="139" t="s">
        <v>1099</v>
      </c>
      <c r="I262" s="139"/>
      <c r="J262" s="193" t="s">
        <v>1283</v>
      </c>
      <c r="K262" s="193" t="s">
        <v>1283</v>
      </c>
      <c r="L262" s="193" t="s">
        <v>1283</v>
      </c>
      <c r="M262" s="193" t="s">
        <v>1283</v>
      </c>
      <c r="N262" s="193" t="s">
        <v>1283</v>
      </c>
      <c r="O262" s="193" t="s">
        <v>1283</v>
      </c>
    </row>
    <row r="263" spans="1:15" s="137" customFormat="1" ht="15.75" x14ac:dyDescent="0.25">
      <c r="A263" s="258"/>
      <c r="B263" s="258"/>
      <c r="C263" s="259"/>
      <c r="D263" s="260" t="s">
        <v>29</v>
      </c>
      <c r="E263" s="258" t="s">
        <v>473</v>
      </c>
      <c r="F263" s="258"/>
      <c r="G263" s="258" t="s">
        <v>677</v>
      </c>
      <c r="H263" s="259" t="s">
        <v>678</v>
      </c>
      <c r="I263" s="259" t="s">
        <v>30</v>
      </c>
      <c r="J263" s="261" t="s">
        <v>1283</v>
      </c>
      <c r="K263" s="261" t="s">
        <v>1283</v>
      </c>
      <c r="L263" s="261" t="s">
        <v>1283</v>
      </c>
      <c r="M263" s="261" t="s">
        <v>1283</v>
      </c>
      <c r="N263" s="261" t="s">
        <v>1283</v>
      </c>
      <c r="O263" s="261" t="s">
        <v>1283</v>
      </c>
    </row>
    <row r="264" spans="1:15" s="137" customFormat="1" ht="31.5" x14ac:dyDescent="0.25">
      <c r="A264" s="100"/>
      <c r="B264" s="100"/>
      <c r="C264" s="134"/>
      <c r="D264" s="131"/>
      <c r="E264" s="100" t="s">
        <v>514</v>
      </c>
      <c r="F264" s="100"/>
      <c r="G264" s="100" t="s">
        <v>688</v>
      </c>
      <c r="H264" s="134" t="s">
        <v>689</v>
      </c>
      <c r="I264" s="134"/>
      <c r="J264" s="106" t="s">
        <v>1283</v>
      </c>
      <c r="K264" s="106" t="s">
        <v>1283</v>
      </c>
      <c r="L264" s="106" t="s">
        <v>1283</v>
      </c>
      <c r="M264" s="106" t="s">
        <v>1283</v>
      </c>
      <c r="N264" s="106" t="s">
        <v>1283</v>
      </c>
      <c r="O264" s="106" t="s">
        <v>1283</v>
      </c>
    </row>
    <row r="265" spans="1:15" s="137" customFormat="1" ht="15.75" x14ac:dyDescent="0.25">
      <c r="A265" s="100"/>
      <c r="B265" s="100"/>
      <c r="C265" s="134"/>
      <c r="D265" s="131" t="s">
        <v>23</v>
      </c>
      <c r="E265" s="100"/>
      <c r="F265" s="100"/>
      <c r="G265" s="100"/>
      <c r="H265" s="134"/>
      <c r="I265" s="134" t="s">
        <v>24</v>
      </c>
      <c r="J265" s="106" t="s">
        <v>1283</v>
      </c>
      <c r="K265" s="106" t="s">
        <v>1283</v>
      </c>
      <c r="L265" s="106" t="s">
        <v>1283</v>
      </c>
      <c r="M265" s="106" t="s">
        <v>1283</v>
      </c>
      <c r="N265" s="106" t="s">
        <v>1283</v>
      </c>
      <c r="O265" s="106" t="s">
        <v>1283</v>
      </c>
    </row>
    <row r="266" spans="1:15" s="137" customFormat="1" ht="15.75" x14ac:dyDescent="0.25">
      <c r="A266" s="100"/>
      <c r="B266" s="100"/>
      <c r="C266" s="134"/>
      <c r="D266" s="131" t="s">
        <v>29</v>
      </c>
      <c r="E266" s="100"/>
      <c r="F266" s="100"/>
      <c r="G266" s="100"/>
      <c r="H266" s="134"/>
      <c r="I266" s="134" t="s">
        <v>30</v>
      </c>
      <c r="J266" s="106" t="s">
        <v>1283</v>
      </c>
      <c r="K266" s="106" t="s">
        <v>1283</v>
      </c>
      <c r="L266" s="106">
        <v>160272</v>
      </c>
      <c r="M266" s="106" t="s">
        <v>1283</v>
      </c>
      <c r="N266" s="106" t="s">
        <v>1283</v>
      </c>
      <c r="O266" s="106" t="s">
        <v>1283</v>
      </c>
    </row>
    <row r="267" spans="1:15" s="137" customFormat="1" ht="31.5" x14ac:dyDescent="0.25">
      <c r="A267" s="100"/>
      <c r="B267" s="100"/>
      <c r="C267" s="134"/>
      <c r="D267" s="131"/>
      <c r="E267" s="100" t="s">
        <v>514</v>
      </c>
      <c r="F267" s="100"/>
      <c r="G267" s="100" t="s">
        <v>690</v>
      </c>
      <c r="H267" s="134" t="s">
        <v>691</v>
      </c>
      <c r="I267" s="134"/>
      <c r="J267" s="106" t="s">
        <v>1283</v>
      </c>
      <c r="K267" s="106" t="s">
        <v>1283</v>
      </c>
      <c r="L267" s="106" t="s">
        <v>1283</v>
      </c>
      <c r="M267" s="106" t="s">
        <v>1283</v>
      </c>
      <c r="N267" s="106" t="s">
        <v>1283</v>
      </c>
      <c r="O267" s="106" t="s">
        <v>1283</v>
      </c>
    </row>
    <row r="268" spans="1:15" s="137" customFormat="1" ht="15.75" x14ac:dyDescent="0.25">
      <c r="A268" s="100"/>
      <c r="B268" s="100"/>
      <c r="C268" s="134"/>
      <c r="D268" s="131" t="s">
        <v>23</v>
      </c>
      <c r="E268" s="100"/>
      <c r="F268" s="100"/>
      <c r="G268" s="100"/>
      <c r="H268" s="134"/>
      <c r="I268" s="134" t="s">
        <v>24</v>
      </c>
      <c r="J268" s="106" t="s">
        <v>1283</v>
      </c>
      <c r="K268" s="106" t="s">
        <v>1283</v>
      </c>
      <c r="L268" s="106" t="s">
        <v>1283</v>
      </c>
      <c r="M268" s="106" t="s">
        <v>1283</v>
      </c>
      <c r="N268" s="106" t="s">
        <v>1283</v>
      </c>
      <c r="O268" s="106" t="s">
        <v>1283</v>
      </c>
    </row>
    <row r="269" spans="1:15" s="137" customFormat="1" ht="15.75" x14ac:dyDescent="0.25">
      <c r="A269" s="100"/>
      <c r="B269" s="100"/>
      <c r="C269" s="134"/>
      <c r="D269" s="131" t="s">
        <v>29</v>
      </c>
      <c r="E269" s="100"/>
      <c r="F269" s="100"/>
      <c r="G269" s="100"/>
      <c r="H269" s="134"/>
      <c r="I269" s="134" t="s">
        <v>30</v>
      </c>
      <c r="J269" s="106" t="s">
        <v>1283</v>
      </c>
      <c r="K269" s="106" t="s">
        <v>1283</v>
      </c>
      <c r="L269" s="106">
        <v>29465</v>
      </c>
      <c r="M269" s="106" t="s">
        <v>1283</v>
      </c>
      <c r="N269" s="106" t="s">
        <v>1283</v>
      </c>
      <c r="O269" s="106" t="s">
        <v>1283</v>
      </c>
    </row>
    <row r="270" spans="1:15" s="137" customFormat="1" ht="31.5" x14ac:dyDescent="0.25">
      <c r="A270" s="100"/>
      <c r="B270" s="100"/>
      <c r="C270" s="134"/>
      <c r="D270" s="131" t="s">
        <v>29</v>
      </c>
      <c r="E270" s="100" t="s">
        <v>528</v>
      </c>
      <c r="F270" s="100"/>
      <c r="G270" s="100"/>
      <c r="H270" s="134" t="s">
        <v>1278</v>
      </c>
      <c r="I270" s="134" t="s">
        <v>30</v>
      </c>
      <c r="J270" s="106" t="s">
        <v>1283</v>
      </c>
      <c r="K270" s="106" t="s">
        <v>1283</v>
      </c>
      <c r="L270" s="106" t="s">
        <v>1283</v>
      </c>
      <c r="M270" s="106" t="s">
        <v>1283</v>
      </c>
      <c r="N270" s="106" t="s">
        <v>1283</v>
      </c>
      <c r="O270" s="106" t="s">
        <v>1283</v>
      </c>
    </row>
    <row r="271" spans="1:15" s="137" customFormat="1" ht="19.5" customHeight="1" x14ac:dyDescent="0.25">
      <c r="A271" s="100"/>
      <c r="B271" s="100" t="s">
        <v>62</v>
      </c>
      <c r="C271" s="134" t="s">
        <v>851</v>
      </c>
      <c r="D271" s="169"/>
      <c r="E271" s="169"/>
      <c r="F271" s="169"/>
      <c r="G271" s="169"/>
      <c r="H271" s="169"/>
      <c r="I271" s="169"/>
      <c r="J271" s="106" t="s">
        <v>1283</v>
      </c>
      <c r="K271" s="106" t="s">
        <v>1283</v>
      </c>
      <c r="L271" s="106" t="s">
        <v>1283</v>
      </c>
      <c r="M271" s="106" t="s">
        <v>1283</v>
      </c>
      <c r="N271" s="106" t="s">
        <v>1283</v>
      </c>
      <c r="O271" s="106" t="s">
        <v>1283</v>
      </c>
    </row>
    <row r="272" spans="1:15" s="137" customFormat="1" ht="19.5" customHeight="1" x14ac:dyDescent="0.25">
      <c r="A272" s="100"/>
      <c r="B272" s="100"/>
      <c r="C272" s="134"/>
      <c r="D272" s="131" t="s">
        <v>23</v>
      </c>
      <c r="E272" s="100"/>
      <c r="F272" s="100"/>
      <c r="G272" s="100"/>
      <c r="H272" s="134"/>
      <c r="I272" s="134" t="s">
        <v>24</v>
      </c>
      <c r="J272" s="106">
        <v>1945403</v>
      </c>
      <c r="K272" s="106" t="s">
        <v>1283</v>
      </c>
      <c r="L272" s="106" t="s">
        <v>1283</v>
      </c>
      <c r="M272" s="106" t="s">
        <v>1283</v>
      </c>
      <c r="N272" s="106" t="s">
        <v>1283</v>
      </c>
      <c r="O272" s="106" t="s">
        <v>1283</v>
      </c>
    </row>
    <row r="273" spans="1:15" s="137" customFormat="1" ht="32.25" customHeight="1" x14ac:dyDescent="0.25">
      <c r="A273" s="100"/>
      <c r="B273" s="100"/>
      <c r="C273" s="134"/>
      <c r="D273" s="131" t="s">
        <v>921</v>
      </c>
      <c r="E273" s="100"/>
      <c r="F273" s="100"/>
      <c r="G273" s="100"/>
      <c r="H273" s="134"/>
      <c r="I273" s="134" t="s">
        <v>928</v>
      </c>
      <c r="J273" s="106" t="s">
        <v>1283</v>
      </c>
      <c r="K273" s="106" t="s">
        <v>1283</v>
      </c>
      <c r="L273" s="106" t="s">
        <v>1283</v>
      </c>
      <c r="M273" s="106" t="s">
        <v>1283</v>
      </c>
      <c r="N273" s="106">
        <v>6094037</v>
      </c>
      <c r="O273" s="106" t="s">
        <v>1283</v>
      </c>
    </row>
    <row r="274" spans="1:15" s="137" customFormat="1" ht="15.75" x14ac:dyDescent="0.25">
      <c r="A274" s="100"/>
      <c r="B274" s="100" t="s">
        <v>63</v>
      </c>
      <c r="C274" s="134" t="s">
        <v>852</v>
      </c>
      <c r="D274" s="131" t="s">
        <v>23</v>
      </c>
      <c r="E274" s="100"/>
      <c r="F274" s="100"/>
      <c r="G274" s="100"/>
      <c r="H274" s="134"/>
      <c r="I274" s="134" t="s">
        <v>24</v>
      </c>
      <c r="J274" s="106">
        <v>5286702</v>
      </c>
      <c r="K274" s="106" t="s">
        <v>1283</v>
      </c>
      <c r="L274" s="106" t="s">
        <v>1283</v>
      </c>
      <c r="M274" s="106" t="s">
        <v>1283</v>
      </c>
      <c r="N274" s="106" t="s">
        <v>1283</v>
      </c>
      <c r="O274" s="106" t="s">
        <v>1283</v>
      </c>
    </row>
    <row r="275" spans="1:15" s="137" customFormat="1" ht="15.75" x14ac:dyDescent="0.25">
      <c r="A275" s="100"/>
      <c r="B275" s="100">
        <v>841501</v>
      </c>
      <c r="C275" s="134" t="s">
        <v>953</v>
      </c>
      <c r="D275" s="131"/>
      <c r="E275" s="100" t="s">
        <v>528</v>
      </c>
      <c r="F275" s="100"/>
      <c r="G275" s="100" t="s">
        <v>952</v>
      </c>
      <c r="H275" s="134" t="s">
        <v>953</v>
      </c>
      <c r="I275" s="134"/>
      <c r="J275" s="106" t="s">
        <v>1283</v>
      </c>
      <c r="K275" s="106" t="s">
        <v>1283</v>
      </c>
      <c r="L275" s="106" t="s">
        <v>1283</v>
      </c>
      <c r="M275" s="106" t="s">
        <v>1283</v>
      </c>
      <c r="N275" s="106" t="s">
        <v>1283</v>
      </c>
      <c r="O275" s="106" t="s">
        <v>1283</v>
      </c>
    </row>
    <row r="276" spans="1:15" s="137" customFormat="1" ht="15.75" x14ac:dyDescent="0.25">
      <c r="A276" s="100"/>
      <c r="B276" s="100">
        <v>841601</v>
      </c>
      <c r="C276" s="134" t="s">
        <v>1299</v>
      </c>
      <c r="D276" s="131"/>
      <c r="E276" s="100"/>
      <c r="F276" s="100"/>
      <c r="G276" s="100"/>
      <c r="H276" s="134"/>
      <c r="I276" s="134"/>
      <c r="J276" s="106" t="s">
        <v>1283</v>
      </c>
      <c r="K276" s="106" t="s">
        <v>1283</v>
      </c>
      <c r="L276" s="106" t="s">
        <v>1283</v>
      </c>
      <c r="M276" s="106" t="s">
        <v>1283</v>
      </c>
      <c r="N276" s="106" t="s">
        <v>1283</v>
      </c>
      <c r="O276" s="106" t="s">
        <v>1283</v>
      </c>
    </row>
    <row r="277" spans="1:15" s="137" customFormat="1" ht="15.75" x14ac:dyDescent="0.25">
      <c r="A277" s="100"/>
      <c r="B277" s="100"/>
      <c r="C277" s="134"/>
      <c r="D277" s="131" t="s">
        <v>19</v>
      </c>
      <c r="E277" s="100"/>
      <c r="F277" s="100"/>
      <c r="G277" s="100"/>
      <c r="H277" s="134"/>
      <c r="I277" s="134" t="s">
        <v>20</v>
      </c>
      <c r="J277" s="106">
        <v>50248</v>
      </c>
      <c r="K277" s="106" t="s">
        <v>1283</v>
      </c>
      <c r="L277" s="106" t="s">
        <v>1283</v>
      </c>
      <c r="M277" s="106" t="s">
        <v>1283</v>
      </c>
      <c r="N277" s="106" t="s">
        <v>1283</v>
      </c>
      <c r="O277" s="106" t="s">
        <v>1283</v>
      </c>
    </row>
    <row r="278" spans="1:15" s="137" customFormat="1" ht="31.5" x14ac:dyDescent="0.25">
      <c r="A278" s="100"/>
      <c r="B278" s="100"/>
      <c r="C278" s="134"/>
      <c r="D278" s="131" t="s">
        <v>21</v>
      </c>
      <c r="E278" s="100"/>
      <c r="F278" s="100"/>
      <c r="G278" s="100"/>
      <c r="H278" s="134"/>
      <c r="I278" s="134" t="s">
        <v>22</v>
      </c>
      <c r="J278" s="106">
        <v>27272</v>
      </c>
      <c r="K278" s="106" t="s">
        <v>1283</v>
      </c>
      <c r="L278" s="106" t="s">
        <v>1283</v>
      </c>
      <c r="M278" s="106" t="s">
        <v>1283</v>
      </c>
      <c r="N278" s="106" t="s">
        <v>1283</v>
      </c>
      <c r="O278" s="106" t="s">
        <v>1283</v>
      </c>
    </row>
    <row r="279" spans="1:15" s="137" customFormat="1" ht="15.75" x14ac:dyDescent="0.25">
      <c r="A279" s="100"/>
      <c r="B279" s="100"/>
      <c r="C279" s="134"/>
      <c r="D279" s="131" t="s">
        <v>23</v>
      </c>
      <c r="E279" s="100"/>
      <c r="F279" s="100"/>
      <c r="G279" s="100"/>
      <c r="H279" s="134"/>
      <c r="I279" s="134" t="s">
        <v>24</v>
      </c>
      <c r="J279" s="106">
        <v>29638</v>
      </c>
      <c r="K279" s="106" t="s">
        <v>1283</v>
      </c>
      <c r="L279" s="106" t="s">
        <v>1283</v>
      </c>
      <c r="M279" s="106" t="s">
        <v>1283</v>
      </c>
      <c r="N279" s="106" t="s">
        <v>1283</v>
      </c>
      <c r="O279" s="106" t="s">
        <v>1283</v>
      </c>
    </row>
    <row r="280" spans="1:15" s="137" customFormat="1" ht="47.25" x14ac:dyDescent="0.25">
      <c r="A280" s="100"/>
      <c r="B280" s="100">
        <v>842301</v>
      </c>
      <c r="C280" s="134" t="s">
        <v>726</v>
      </c>
      <c r="D280" s="131" t="s">
        <v>23</v>
      </c>
      <c r="E280" s="100"/>
      <c r="F280" s="100"/>
      <c r="G280" s="100"/>
      <c r="H280" s="134"/>
      <c r="I280" s="134" t="s">
        <v>24</v>
      </c>
      <c r="J280" s="106">
        <v>36572</v>
      </c>
      <c r="K280" s="106" t="s">
        <v>1283</v>
      </c>
      <c r="L280" s="106" t="s">
        <v>1283</v>
      </c>
      <c r="M280" s="106" t="s">
        <v>1283</v>
      </c>
      <c r="N280" s="106" t="s">
        <v>1283</v>
      </c>
      <c r="O280" s="106" t="s">
        <v>1283</v>
      </c>
    </row>
    <row r="281" spans="1:15" s="137" customFormat="1" ht="31.5" x14ac:dyDescent="0.25">
      <c r="A281" s="100"/>
      <c r="B281" s="100">
        <v>842401</v>
      </c>
      <c r="C281" s="134" t="s">
        <v>599</v>
      </c>
      <c r="D281" s="131"/>
      <c r="E281" s="100"/>
      <c r="F281" s="100"/>
      <c r="G281" s="100"/>
      <c r="H281" s="134"/>
      <c r="I281" s="134"/>
      <c r="J281" s="106" t="s">
        <v>1283</v>
      </c>
      <c r="K281" s="106" t="s">
        <v>1283</v>
      </c>
      <c r="L281" s="106" t="s">
        <v>1283</v>
      </c>
      <c r="M281" s="106" t="s">
        <v>1283</v>
      </c>
      <c r="N281" s="106" t="s">
        <v>1283</v>
      </c>
      <c r="O281" s="106" t="s">
        <v>1283</v>
      </c>
    </row>
    <row r="282" spans="1:15" s="137" customFormat="1" ht="15.75" x14ac:dyDescent="0.25">
      <c r="A282" s="100"/>
      <c r="B282" s="100"/>
      <c r="C282" s="134"/>
      <c r="D282" s="131" t="s">
        <v>23</v>
      </c>
      <c r="E282" s="100"/>
      <c r="F282" s="100"/>
      <c r="G282" s="100"/>
      <c r="H282" s="134"/>
      <c r="I282" s="134" t="s">
        <v>24</v>
      </c>
      <c r="J282" s="106">
        <v>14410</v>
      </c>
      <c r="K282" s="106" t="s">
        <v>1283</v>
      </c>
      <c r="L282" s="106" t="s">
        <v>1283</v>
      </c>
      <c r="M282" s="106" t="s">
        <v>1283</v>
      </c>
      <c r="N282" s="106" t="s">
        <v>1283</v>
      </c>
      <c r="O282" s="106" t="s">
        <v>1283</v>
      </c>
    </row>
    <row r="283" spans="1:15" s="137" customFormat="1" ht="15.75" x14ac:dyDescent="0.25">
      <c r="A283" s="100"/>
      <c r="B283" s="100"/>
      <c r="C283" s="134"/>
      <c r="D283" s="131" t="s">
        <v>27</v>
      </c>
      <c r="E283" s="100"/>
      <c r="F283" s="100"/>
      <c r="G283" s="100"/>
      <c r="H283" s="134"/>
      <c r="I283" s="134" t="s">
        <v>369</v>
      </c>
      <c r="J283" s="106">
        <v>502198</v>
      </c>
      <c r="K283" s="106" t="s">
        <v>1283</v>
      </c>
      <c r="L283" s="106" t="s">
        <v>1283</v>
      </c>
      <c r="M283" s="106" t="s">
        <v>1283</v>
      </c>
      <c r="N283" s="106" t="s">
        <v>1283</v>
      </c>
      <c r="O283" s="106" t="s">
        <v>1283</v>
      </c>
    </row>
    <row r="284" spans="1:15" s="137" customFormat="1" ht="31.5" x14ac:dyDescent="0.25">
      <c r="A284" s="100"/>
      <c r="B284" s="100"/>
      <c r="C284" s="134"/>
      <c r="D284" s="131" t="s">
        <v>31</v>
      </c>
      <c r="E284" s="134" t="s">
        <v>471</v>
      </c>
      <c r="F284" s="100"/>
      <c r="G284" s="134" t="s">
        <v>1570</v>
      </c>
      <c r="H284" s="134" t="s">
        <v>1509</v>
      </c>
      <c r="I284" s="134" t="s">
        <v>32</v>
      </c>
      <c r="J284" s="106" t="s">
        <v>1283</v>
      </c>
      <c r="K284" s="106" t="s">
        <v>1283</v>
      </c>
      <c r="L284" s="106">
        <v>3968</v>
      </c>
      <c r="M284" s="106" t="s">
        <v>1283</v>
      </c>
      <c r="N284" s="106" t="s">
        <v>1283</v>
      </c>
      <c r="O284" s="106" t="s">
        <v>1283</v>
      </c>
    </row>
    <row r="285" spans="1:15" s="137" customFormat="1" ht="51" customHeight="1" x14ac:dyDescent="0.25">
      <c r="A285" s="100"/>
      <c r="B285" s="100"/>
      <c r="C285" s="134"/>
      <c r="D285" s="131" t="s">
        <v>31</v>
      </c>
      <c r="E285" s="100" t="s">
        <v>471</v>
      </c>
      <c r="F285" s="100"/>
      <c r="G285" s="100" t="s">
        <v>604</v>
      </c>
      <c r="H285" s="134" t="s">
        <v>599</v>
      </c>
      <c r="I285" s="134" t="s">
        <v>32</v>
      </c>
      <c r="J285" s="106" t="s">
        <v>1283</v>
      </c>
      <c r="K285" s="106" t="s">
        <v>1283</v>
      </c>
      <c r="L285" s="106">
        <v>26934</v>
      </c>
      <c r="M285" s="106" t="s">
        <v>1283</v>
      </c>
      <c r="N285" s="106" t="s">
        <v>1283</v>
      </c>
      <c r="O285" s="106" t="s">
        <v>1283</v>
      </c>
    </row>
    <row r="286" spans="1:15" s="137" customFormat="1" ht="51" customHeight="1" x14ac:dyDescent="0.25">
      <c r="A286" s="100"/>
      <c r="B286" s="100">
        <v>842801</v>
      </c>
      <c r="C286" s="134" t="s">
        <v>1464</v>
      </c>
      <c r="D286" s="131" t="s">
        <v>23</v>
      </c>
      <c r="E286" s="100"/>
      <c r="F286" s="100"/>
      <c r="G286" s="100"/>
      <c r="H286" s="134"/>
      <c r="I286" s="134" t="s">
        <v>24</v>
      </c>
      <c r="J286" s="106">
        <v>88759</v>
      </c>
      <c r="K286" s="106" t="s">
        <v>1283</v>
      </c>
      <c r="L286" s="106" t="s">
        <v>1283</v>
      </c>
      <c r="M286" s="106" t="s">
        <v>1283</v>
      </c>
      <c r="N286" s="106" t="s">
        <v>1283</v>
      </c>
      <c r="O286" s="106" t="s">
        <v>1283</v>
      </c>
    </row>
    <row r="287" spans="1:15" s="137" customFormat="1" ht="51" customHeight="1" x14ac:dyDescent="0.25">
      <c r="A287" s="100"/>
      <c r="B287" s="100">
        <v>843001</v>
      </c>
      <c r="C287" s="134" t="s">
        <v>1465</v>
      </c>
      <c r="D287" s="131" t="s">
        <v>23</v>
      </c>
      <c r="E287" s="100"/>
      <c r="F287" s="100"/>
      <c r="G287" s="100"/>
      <c r="H287" s="134"/>
      <c r="I287" s="134" t="s">
        <v>24</v>
      </c>
      <c r="J287" s="106">
        <v>3861</v>
      </c>
      <c r="K287" s="106" t="s">
        <v>1283</v>
      </c>
      <c r="L287" s="106" t="s">
        <v>1283</v>
      </c>
      <c r="M287" s="106" t="s">
        <v>1283</v>
      </c>
      <c r="N287" s="106" t="s">
        <v>1283</v>
      </c>
      <c r="O287" s="106" t="s">
        <v>1283</v>
      </c>
    </row>
    <row r="288" spans="1:15" s="137" customFormat="1" ht="15.75" x14ac:dyDescent="0.25">
      <c r="A288" s="100"/>
      <c r="B288" s="100">
        <v>844301</v>
      </c>
      <c r="C288" s="134" t="s">
        <v>600</v>
      </c>
      <c r="D288" s="131" t="s">
        <v>31</v>
      </c>
      <c r="E288" s="100" t="s">
        <v>528</v>
      </c>
      <c r="F288" s="100"/>
      <c r="G288" s="100" t="s">
        <v>229</v>
      </c>
      <c r="H288" s="134" t="s">
        <v>600</v>
      </c>
      <c r="I288" s="134" t="s">
        <v>32</v>
      </c>
      <c r="J288" s="106" t="s">
        <v>1283</v>
      </c>
      <c r="K288" s="106" t="s">
        <v>1283</v>
      </c>
      <c r="L288" s="106">
        <v>76701</v>
      </c>
      <c r="M288" s="106" t="s">
        <v>1283</v>
      </c>
      <c r="N288" s="106" t="s">
        <v>1283</v>
      </c>
      <c r="O288" s="106" t="s">
        <v>1283</v>
      </c>
    </row>
    <row r="289" spans="1:15" s="137" customFormat="1" ht="31.5" x14ac:dyDescent="0.25">
      <c r="A289" s="100"/>
      <c r="B289" s="100">
        <v>844901</v>
      </c>
      <c r="C289" s="134" t="s">
        <v>849</v>
      </c>
      <c r="D289" s="131" t="s">
        <v>23</v>
      </c>
      <c r="E289" s="100"/>
      <c r="F289" s="100"/>
      <c r="G289" s="100"/>
      <c r="H289" s="134"/>
      <c r="I289" s="134" t="s">
        <v>24</v>
      </c>
      <c r="J289" s="106" t="s">
        <v>1283</v>
      </c>
      <c r="K289" s="106" t="s">
        <v>1283</v>
      </c>
      <c r="L289" s="106" t="s">
        <v>1283</v>
      </c>
      <c r="M289" s="106" t="s">
        <v>1283</v>
      </c>
      <c r="N289" s="106" t="s">
        <v>1283</v>
      </c>
      <c r="O289" s="106" t="s">
        <v>1283</v>
      </c>
    </row>
    <row r="290" spans="1:15" s="137" customFormat="1" ht="15.75" x14ac:dyDescent="0.25">
      <c r="A290" s="100"/>
      <c r="B290" s="100">
        <v>845001</v>
      </c>
      <c r="C290" s="134" t="s">
        <v>768</v>
      </c>
      <c r="D290" s="131" t="s">
        <v>23</v>
      </c>
      <c r="E290" s="100"/>
      <c r="F290" s="100"/>
      <c r="G290" s="100"/>
      <c r="H290" s="134"/>
      <c r="I290" s="134" t="s">
        <v>24</v>
      </c>
      <c r="J290" s="106">
        <v>137341</v>
      </c>
      <c r="K290" s="106" t="s">
        <v>1283</v>
      </c>
      <c r="L290" s="106" t="s">
        <v>1283</v>
      </c>
      <c r="M290" s="106" t="s">
        <v>1283</v>
      </c>
      <c r="N290" s="106" t="s">
        <v>1283</v>
      </c>
      <c r="O290" s="106" t="s">
        <v>1283</v>
      </c>
    </row>
    <row r="291" spans="1:15" s="137" customFormat="1" ht="31.5" x14ac:dyDescent="0.25">
      <c r="A291" s="100"/>
      <c r="B291" s="100">
        <v>845501</v>
      </c>
      <c r="C291" s="134" t="s">
        <v>1192</v>
      </c>
      <c r="D291" s="131" t="s">
        <v>924</v>
      </c>
      <c r="E291" s="100"/>
      <c r="F291" s="100"/>
      <c r="G291" s="100"/>
      <c r="H291" s="134"/>
      <c r="I291" s="134" t="s">
        <v>931</v>
      </c>
      <c r="J291" s="106" t="s">
        <v>1283</v>
      </c>
      <c r="K291" s="106" t="s">
        <v>1283</v>
      </c>
      <c r="L291" s="106" t="s">
        <v>1283</v>
      </c>
      <c r="M291" s="106" t="s">
        <v>1283</v>
      </c>
      <c r="N291" s="106">
        <v>18274431</v>
      </c>
      <c r="O291" s="106" t="s">
        <v>1283</v>
      </c>
    </row>
    <row r="292" spans="1:15" s="137" customFormat="1" ht="31.5" x14ac:dyDescent="0.25">
      <c r="A292" s="138"/>
      <c r="B292" s="138">
        <v>845601</v>
      </c>
      <c r="C292" s="139" t="s">
        <v>601</v>
      </c>
      <c r="D292" s="192" t="s">
        <v>28</v>
      </c>
      <c r="E292" s="138" t="s">
        <v>528</v>
      </c>
      <c r="F292" s="138"/>
      <c r="G292" s="138" t="s">
        <v>147</v>
      </c>
      <c r="H292" s="139" t="s">
        <v>601</v>
      </c>
      <c r="I292" s="139" t="s">
        <v>370</v>
      </c>
      <c r="J292" s="193" t="s">
        <v>1283</v>
      </c>
      <c r="K292" s="193" t="s">
        <v>1283</v>
      </c>
      <c r="L292" s="193">
        <v>30000</v>
      </c>
      <c r="M292" s="193" t="s">
        <v>1283</v>
      </c>
      <c r="N292" s="193" t="s">
        <v>1283</v>
      </c>
      <c r="O292" s="193" t="s">
        <v>1283</v>
      </c>
    </row>
    <row r="293" spans="1:15" s="137" customFormat="1" ht="31.5" x14ac:dyDescent="0.25">
      <c r="A293" s="258"/>
      <c r="B293" s="258">
        <v>845801</v>
      </c>
      <c r="C293" s="259" t="s">
        <v>846</v>
      </c>
      <c r="D293" s="260"/>
      <c r="E293" s="258"/>
      <c r="F293" s="258"/>
      <c r="G293" s="258"/>
      <c r="H293" s="259"/>
      <c r="I293" s="259"/>
      <c r="J293" s="261" t="s">
        <v>1283</v>
      </c>
      <c r="K293" s="261" t="s">
        <v>1283</v>
      </c>
      <c r="L293" s="261" t="s">
        <v>1283</v>
      </c>
      <c r="M293" s="261" t="s">
        <v>1283</v>
      </c>
      <c r="N293" s="261" t="s">
        <v>1283</v>
      </c>
      <c r="O293" s="261" t="s">
        <v>1283</v>
      </c>
    </row>
    <row r="294" spans="1:15" s="137" customFormat="1" ht="22.5" customHeight="1" x14ac:dyDescent="0.25">
      <c r="A294" s="100"/>
      <c r="B294" s="100"/>
      <c r="C294" s="134"/>
      <c r="D294" s="131" t="s">
        <v>27</v>
      </c>
      <c r="E294" s="100"/>
      <c r="F294" s="100"/>
      <c r="G294" s="100"/>
      <c r="H294" s="134" t="s">
        <v>1147</v>
      </c>
      <c r="I294" s="134" t="s">
        <v>369</v>
      </c>
      <c r="J294" s="106">
        <v>5974</v>
      </c>
      <c r="K294" s="106" t="s">
        <v>1283</v>
      </c>
      <c r="L294" s="106" t="s">
        <v>1283</v>
      </c>
      <c r="M294" s="106" t="s">
        <v>1283</v>
      </c>
      <c r="N294" s="106" t="s">
        <v>1283</v>
      </c>
      <c r="O294" s="106" t="s">
        <v>1283</v>
      </c>
    </row>
    <row r="295" spans="1:15" s="137" customFormat="1" ht="22.5" customHeight="1" x14ac:dyDescent="0.25">
      <c r="A295" s="100"/>
      <c r="B295" s="100"/>
      <c r="C295" s="134"/>
      <c r="D295" s="131" t="s">
        <v>27</v>
      </c>
      <c r="E295" s="100"/>
      <c r="F295" s="100"/>
      <c r="G295" s="100"/>
      <c r="H295" s="134" t="s">
        <v>1148</v>
      </c>
      <c r="I295" s="134" t="s">
        <v>369</v>
      </c>
      <c r="J295" s="106">
        <v>5974</v>
      </c>
      <c r="K295" s="106" t="s">
        <v>1283</v>
      </c>
      <c r="L295" s="106" t="s">
        <v>1283</v>
      </c>
      <c r="M295" s="106" t="s">
        <v>1283</v>
      </c>
      <c r="N295" s="106" t="s">
        <v>1283</v>
      </c>
      <c r="O295" s="106" t="s">
        <v>1283</v>
      </c>
    </row>
    <row r="296" spans="1:15" s="137" customFormat="1" ht="22.5" customHeight="1" x14ac:dyDescent="0.25">
      <c r="A296" s="100"/>
      <c r="B296" s="100"/>
      <c r="C296" s="134"/>
      <c r="D296" s="131" t="s">
        <v>27</v>
      </c>
      <c r="E296" s="100"/>
      <c r="F296" s="100"/>
      <c r="G296" s="100"/>
      <c r="H296" s="134" t="s">
        <v>1149</v>
      </c>
      <c r="I296" s="134" t="s">
        <v>369</v>
      </c>
      <c r="J296" s="106">
        <v>5974</v>
      </c>
      <c r="K296" s="106" t="s">
        <v>1283</v>
      </c>
      <c r="L296" s="106" t="s">
        <v>1283</v>
      </c>
      <c r="M296" s="106" t="s">
        <v>1283</v>
      </c>
      <c r="N296" s="106" t="s">
        <v>1283</v>
      </c>
      <c r="O296" s="106" t="s">
        <v>1283</v>
      </c>
    </row>
    <row r="297" spans="1:15" s="137" customFormat="1" ht="22.5" customHeight="1" x14ac:dyDescent="0.25">
      <c r="A297" s="100"/>
      <c r="B297" s="100"/>
      <c r="C297" s="134"/>
      <c r="D297" s="131" t="s">
        <v>27</v>
      </c>
      <c r="E297" s="100"/>
      <c r="F297" s="100"/>
      <c r="G297" s="100"/>
      <c r="H297" s="134" t="s">
        <v>1150</v>
      </c>
      <c r="I297" s="134" t="s">
        <v>369</v>
      </c>
      <c r="J297" s="106">
        <v>5549</v>
      </c>
      <c r="K297" s="106" t="s">
        <v>1283</v>
      </c>
      <c r="L297" s="106" t="s">
        <v>1283</v>
      </c>
      <c r="M297" s="106" t="s">
        <v>1283</v>
      </c>
      <c r="N297" s="106" t="s">
        <v>1283</v>
      </c>
      <c r="O297" s="106" t="s">
        <v>1283</v>
      </c>
    </row>
    <row r="298" spans="1:15" s="137" customFormat="1" ht="22.5" customHeight="1" x14ac:dyDescent="0.25">
      <c r="A298" s="100"/>
      <c r="B298" s="100"/>
      <c r="C298" s="134"/>
      <c r="D298" s="131" t="s">
        <v>27</v>
      </c>
      <c r="E298" s="100"/>
      <c r="F298" s="100"/>
      <c r="G298" s="100"/>
      <c r="H298" s="134" t="s">
        <v>1151</v>
      </c>
      <c r="I298" s="134" t="s">
        <v>369</v>
      </c>
      <c r="J298" s="106">
        <v>5549</v>
      </c>
      <c r="K298" s="106" t="s">
        <v>1283</v>
      </c>
      <c r="L298" s="106" t="s">
        <v>1283</v>
      </c>
      <c r="M298" s="106" t="s">
        <v>1283</v>
      </c>
      <c r="N298" s="106" t="s">
        <v>1283</v>
      </c>
      <c r="O298" s="106" t="s">
        <v>1283</v>
      </c>
    </row>
    <row r="299" spans="1:15" s="137" customFormat="1" ht="22.5" customHeight="1" x14ac:dyDescent="0.25">
      <c r="A299" s="100"/>
      <c r="B299" s="100"/>
      <c r="C299" s="134"/>
      <c r="D299" s="131" t="s">
        <v>27</v>
      </c>
      <c r="E299" s="100"/>
      <c r="F299" s="100"/>
      <c r="G299" s="100"/>
      <c r="H299" s="134" t="s">
        <v>1152</v>
      </c>
      <c r="I299" s="134" t="s">
        <v>369</v>
      </c>
      <c r="J299" s="106">
        <v>5549</v>
      </c>
      <c r="K299" s="106" t="s">
        <v>1283</v>
      </c>
      <c r="L299" s="106" t="s">
        <v>1283</v>
      </c>
      <c r="M299" s="106" t="s">
        <v>1283</v>
      </c>
      <c r="N299" s="106" t="s">
        <v>1283</v>
      </c>
      <c r="O299" s="106" t="s">
        <v>1283</v>
      </c>
    </row>
    <row r="300" spans="1:15" s="137" customFormat="1" ht="22.5" customHeight="1" x14ac:dyDescent="0.25">
      <c r="A300" s="100"/>
      <c r="B300" s="100"/>
      <c r="C300" s="134"/>
      <c r="D300" s="131" t="s">
        <v>27</v>
      </c>
      <c r="E300" s="100"/>
      <c r="F300" s="100"/>
      <c r="G300" s="100"/>
      <c r="H300" s="134" t="s">
        <v>1153</v>
      </c>
      <c r="I300" s="134" t="s">
        <v>369</v>
      </c>
      <c r="J300" s="106">
        <v>5974</v>
      </c>
      <c r="K300" s="106" t="s">
        <v>1283</v>
      </c>
      <c r="L300" s="106" t="s">
        <v>1283</v>
      </c>
      <c r="M300" s="106" t="s">
        <v>1283</v>
      </c>
      <c r="N300" s="106" t="s">
        <v>1283</v>
      </c>
      <c r="O300" s="106" t="s">
        <v>1283</v>
      </c>
    </row>
    <row r="301" spans="1:15" s="137" customFormat="1" ht="22.5" customHeight="1" x14ac:dyDescent="0.25">
      <c r="A301" s="100"/>
      <c r="B301" s="100"/>
      <c r="C301" s="134"/>
      <c r="D301" s="131" t="s">
        <v>27</v>
      </c>
      <c r="E301" s="100"/>
      <c r="F301" s="100"/>
      <c r="G301" s="100"/>
      <c r="H301" s="134" t="s">
        <v>1154</v>
      </c>
      <c r="I301" s="134" t="s">
        <v>369</v>
      </c>
      <c r="J301" s="106">
        <v>5974</v>
      </c>
      <c r="K301" s="106" t="s">
        <v>1283</v>
      </c>
      <c r="L301" s="106" t="s">
        <v>1283</v>
      </c>
      <c r="M301" s="106" t="s">
        <v>1283</v>
      </c>
      <c r="N301" s="106" t="s">
        <v>1283</v>
      </c>
      <c r="O301" s="106" t="s">
        <v>1283</v>
      </c>
    </row>
    <row r="302" spans="1:15" s="137" customFormat="1" ht="22.5" customHeight="1" x14ac:dyDescent="0.25">
      <c r="A302" s="100"/>
      <c r="B302" s="100"/>
      <c r="C302" s="134"/>
      <c r="D302" s="131" t="s">
        <v>27</v>
      </c>
      <c r="E302" s="100"/>
      <c r="F302" s="100"/>
      <c r="G302" s="100"/>
      <c r="H302" s="134" t="s">
        <v>1155</v>
      </c>
      <c r="I302" s="134" t="s">
        <v>369</v>
      </c>
      <c r="J302" s="106">
        <v>5549</v>
      </c>
      <c r="K302" s="106" t="s">
        <v>1283</v>
      </c>
      <c r="L302" s="106" t="s">
        <v>1283</v>
      </c>
      <c r="M302" s="106" t="s">
        <v>1283</v>
      </c>
      <c r="N302" s="106" t="s">
        <v>1283</v>
      </c>
      <c r="O302" s="106" t="s">
        <v>1283</v>
      </c>
    </row>
    <row r="303" spans="1:15" s="137" customFormat="1" ht="22.5" customHeight="1" x14ac:dyDescent="0.25">
      <c r="A303" s="100"/>
      <c r="B303" s="100"/>
      <c r="C303" s="134"/>
      <c r="D303" s="131" t="s">
        <v>27</v>
      </c>
      <c r="E303" s="100"/>
      <c r="F303" s="100"/>
      <c r="G303" s="100"/>
      <c r="H303" s="134" t="s">
        <v>1156</v>
      </c>
      <c r="I303" s="134" t="s">
        <v>369</v>
      </c>
      <c r="J303" s="106">
        <v>5974</v>
      </c>
      <c r="K303" s="106" t="s">
        <v>1283</v>
      </c>
      <c r="L303" s="106" t="s">
        <v>1283</v>
      </c>
      <c r="M303" s="106" t="s">
        <v>1283</v>
      </c>
      <c r="N303" s="106" t="s">
        <v>1283</v>
      </c>
      <c r="O303" s="106" t="s">
        <v>1283</v>
      </c>
    </row>
    <row r="304" spans="1:15" s="137" customFormat="1" ht="22.5" customHeight="1" x14ac:dyDescent="0.25">
      <c r="A304" s="100"/>
      <c r="B304" s="100"/>
      <c r="C304" s="134"/>
      <c r="D304" s="131" t="s">
        <v>27</v>
      </c>
      <c r="E304" s="100"/>
      <c r="F304" s="100"/>
      <c r="G304" s="100"/>
      <c r="H304" s="134" t="s">
        <v>1157</v>
      </c>
      <c r="I304" s="134" t="s">
        <v>369</v>
      </c>
      <c r="J304" s="106">
        <v>5549</v>
      </c>
      <c r="K304" s="106" t="s">
        <v>1283</v>
      </c>
      <c r="L304" s="106" t="s">
        <v>1283</v>
      </c>
      <c r="M304" s="106" t="s">
        <v>1283</v>
      </c>
      <c r="N304" s="106" t="s">
        <v>1283</v>
      </c>
      <c r="O304" s="106" t="s">
        <v>1283</v>
      </c>
    </row>
    <row r="305" spans="1:15" s="137" customFormat="1" ht="22.5" customHeight="1" x14ac:dyDescent="0.25">
      <c r="A305" s="100"/>
      <c r="B305" s="100"/>
      <c r="C305" s="134"/>
      <c r="D305" s="131" t="s">
        <v>27</v>
      </c>
      <c r="E305" s="100"/>
      <c r="F305" s="100"/>
      <c r="G305" s="100"/>
      <c r="H305" s="134" t="s">
        <v>1158</v>
      </c>
      <c r="I305" s="134" t="s">
        <v>369</v>
      </c>
      <c r="J305" s="106">
        <v>5549</v>
      </c>
      <c r="K305" s="106" t="s">
        <v>1283</v>
      </c>
      <c r="L305" s="106" t="s">
        <v>1283</v>
      </c>
      <c r="M305" s="106" t="s">
        <v>1283</v>
      </c>
      <c r="N305" s="106" t="s">
        <v>1283</v>
      </c>
      <c r="O305" s="106" t="s">
        <v>1283</v>
      </c>
    </row>
    <row r="306" spans="1:15" s="137" customFormat="1" ht="31.5" x14ac:dyDescent="0.25">
      <c r="A306" s="100"/>
      <c r="B306" s="100">
        <v>845901</v>
      </c>
      <c r="C306" s="134" t="s">
        <v>876</v>
      </c>
      <c r="D306" s="131" t="s">
        <v>925</v>
      </c>
      <c r="E306" s="100"/>
      <c r="F306" s="100"/>
      <c r="G306" s="100"/>
      <c r="H306" s="100"/>
      <c r="I306" s="134" t="s">
        <v>932</v>
      </c>
      <c r="J306" s="106" t="s">
        <v>1283</v>
      </c>
      <c r="K306" s="106" t="s">
        <v>1283</v>
      </c>
      <c r="L306" s="106" t="s">
        <v>1283</v>
      </c>
      <c r="M306" s="106" t="s">
        <v>1283</v>
      </c>
      <c r="N306" s="106">
        <v>9316316</v>
      </c>
      <c r="O306" s="106" t="s">
        <v>1283</v>
      </c>
    </row>
    <row r="307" spans="1:15" s="137" customFormat="1" ht="22.5" customHeight="1" x14ac:dyDescent="0.25">
      <c r="A307" s="100"/>
      <c r="B307" s="100">
        <v>846001</v>
      </c>
      <c r="C307" s="134" t="s">
        <v>715</v>
      </c>
      <c r="D307" s="131" t="s">
        <v>27</v>
      </c>
      <c r="E307" s="100"/>
      <c r="F307" s="100"/>
      <c r="G307" s="100"/>
      <c r="H307" s="134"/>
      <c r="I307" s="134" t="s">
        <v>369</v>
      </c>
      <c r="J307" s="106">
        <v>35350592</v>
      </c>
      <c r="K307" s="106" t="s">
        <v>1283</v>
      </c>
      <c r="L307" s="106" t="s">
        <v>1283</v>
      </c>
      <c r="M307" s="106" t="s">
        <v>1283</v>
      </c>
      <c r="N307" s="106" t="s">
        <v>1283</v>
      </c>
      <c r="O307" s="106" t="s">
        <v>1283</v>
      </c>
    </row>
    <row r="308" spans="1:15" s="137" customFormat="1" ht="22.5" customHeight="1" x14ac:dyDescent="0.25">
      <c r="A308" s="100"/>
      <c r="B308" s="100">
        <v>847301</v>
      </c>
      <c r="C308" s="134" t="s">
        <v>602</v>
      </c>
      <c r="D308" s="131"/>
      <c r="E308" s="100"/>
      <c r="F308" s="100"/>
      <c r="G308" s="100"/>
      <c r="H308" s="100"/>
      <c r="I308" s="134"/>
      <c r="J308" s="106" t="s">
        <v>1283</v>
      </c>
      <c r="K308" s="106" t="s">
        <v>1283</v>
      </c>
      <c r="L308" s="106" t="s">
        <v>1283</v>
      </c>
      <c r="M308" s="106" t="s">
        <v>1283</v>
      </c>
      <c r="N308" s="106" t="s">
        <v>1283</v>
      </c>
      <c r="O308" s="106" t="s">
        <v>1283</v>
      </c>
    </row>
    <row r="309" spans="1:15" s="137" customFormat="1" ht="22.5" customHeight="1" x14ac:dyDescent="0.25">
      <c r="A309" s="100"/>
      <c r="B309" s="100"/>
      <c r="C309" s="134"/>
      <c r="D309" s="131" t="s">
        <v>31</v>
      </c>
      <c r="E309" s="100" t="s">
        <v>471</v>
      </c>
      <c r="F309" s="100"/>
      <c r="G309" s="100" t="s">
        <v>231</v>
      </c>
      <c r="H309" s="100" t="s">
        <v>602</v>
      </c>
      <c r="I309" s="134" t="s">
        <v>32</v>
      </c>
      <c r="J309" s="106" t="s">
        <v>1283</v>
      </c>
      <c r="K309" s="106" t="s">
        <v>1283</v>
      </c>
      <c r="L309" s="106" t="s">
        <v>1283</v>
      </c>
      <c r="M309" s="106" t="s">
        <v>1283</v>
      </c>
      <c r="N309" s="106" t="s">
        <v>1283</v>
      </c>
      <c r="O309" s="106" t="s">
        <v>1283</v>
      </c>
    </row>
    <row r="310" spans="1:15" s="209" customFormat="1" ht="22.5" customHeight="1" x14ac:dyDescent="0.25">
      <c r="A310" s="100"/>
      <c r="B310" s="100"/>
      <c r="C310" s="134"/>
      <c r="D310" s="131"/>
      <c r="E310" s="100" t="s">
        <v>471</v>
      </c>
      <c r="F310" s="100"/>
      <c r="G310" s="100" t="s">
        <v>300</v>
      </c>
      <c r="H310" s="100" t="s">
        <v>602</v>
      </c>
      <c r="I310" s="134"/>
      <c r="J310" s="106" t="s">
        <v>1283</v>
      </c>
      <c r="K310" s="106" t="s">
        <v>1283</v>
      </c>
      <c r="L310" s="106" t="s">
        <v>1283</v>
      </c>
      <c r="M310" s="106" t="s">
        <v>1283</v>
      </c>
      <c r="N310" s="106" t="s">
        <v>1283</v>
      </c>
      <c r="O310" s="106" t="s">
        <v>1283</v>
      </c>
    </row>
    <row r="311" spans="1:15" s="137" customFormat="1" ht="22.5" customHeight="1" x14ac:dyDescent="0.25">
      <c r="A311" s="100"/>
      <c r="B311" s="100">
        <v>847501</v>
      </c>
      <c r="C311" s="134" t="s">
        <v>603</v>
      </c>
      <c r="D311" s="131" t="s">
        <v>31</v>
      </c>
      <c r="E311" s="100" t="s">
        <v>527</v>
      </c>
      <c r="F311" s="100"/>
      <c r="G311" s="100" t="s">
        <v>228</v>
      </c>
      <c r="H311" s="100" t="s">
        <v>603</v>
      </c>
      <c r="I311" s="134" t="s">
        <v>32</v>
      </c>
      <c r="J311" s="106" t="s">
        <v>1283</v>
      </c>
      <c r="K311" s="106" t="s">
        <v>1283</v>
      </c>
      <c r="L311" s="106">
        <v>4600</v>
      </c>
      <c r="M311" s="106" t="s">
        <v>1283</v>
      </c>
      <c r="N311" s="106" t="s">
        <v>1283</v>
      </c>
      <c r="O311" s="106" t="s">
        <v>1283</v>
      </c>
    </row>
    <row r="312" spans="1:15" s="137" customFormat="1" ht="31.5" x14ac:dyDescent="0.25">
      <c r="A312" s="100"/>
      <c r="B312" s="100">
        <v>849201</v>
      </c>
      <c r="C312" s="134" t="s">
        <v>822</v>
      </c>
      <c r="D312" s="131" t="s">
        <v>23</v>
      </c>
      <c r="E312" s="100"/>
      <c r="F312" s="100"/>
      <c r="G312" s="100"/>
      <c r="H312" s="100"/>
      <c r="I312" s="134" t="s">
        <v>24</v>
      </c>
      <c r="J312" s="106">
        <v>14634</v>
      </c>
      <c r="K312" s="106" t="s">
        <v>1283</v>
      </c>
      <c r="L312" s="106" t="s">
        <v>1283</v>
      </c>
      <c r="M312" s="106" t="s">
        <v>1283</v>
      </c>
      <c r="N312" s="106" t="s">
        <v>1283</v>
      </c>
      <c r="O312" s="106" t="s">
        <v>1283</v>
      </c>
    </row>
    <row r="313" spans="1:15" s="137" customFormat="1" ht="19.5" customHeight="1" x14ac:dyDescent="0.25">
      <c r="A313" s="100"/>
      <c r="B313" s="100">
        <v>849401</v>
      </c>
      <c r="C313" s="134" t="s">
        <v>769</v>
      </c>
      <c r="D313" s="131" t="s">
        <v>27</v>
      </c>
      <c r="E313" s="100"/>
      <c r="F313" s="100"/>
      <c r="G313" s="100"/>
      <c r="H313" s="100"/>
      <c r="I313" s="134" t="s">
        <v>369</v>
      </c>
      <c r="J313" s="106">
        <v>718000</v>
      </c>
      <c r="K313" s="106" t="s">
        <v>1283</v>
      </c>
      <c r="L313" s="106" t="s">
        <v>1283</v>
      </c>
      <c r="M313" s="106" t="s">
        <v>1283</v>
      </c>
      <c r="N313" s="106" t="s">
        <v>1283</v>
      </c>
      <c r="O313" s="106" t="s">
        <v>1283</v>
      </c>
    </row>
    <row r="314" spans="1:15" s="137" customFormat="1" ht="54" customHeight="1" x14ac:dyDescent="0.25">
      <c r="A314" s="100"/>
      <c r="B314" s="100">
        <v>849801</v>
      </c>
      <c r="C314" s="134" t="s">
        <v>1369</v>
      </c>
      <c r="D314" s="131" t="s">
        <v>924</v>
      </c>
      <c r="E314" s="100"/>
      <c r="F314" s="100"/>
      <c r="G314" s="100"/>
      <c r="H314" s="100"/>
      <c r="I314" s="134" t="s">
        <v>931</v>
      </c>
      <c r="J314" s="106" t="s">
        <v>1283</v>
      </c>
      <c r="K314" s="106" t="s">
        <v>1283</v>
      </c>
      <c r="L314" s="106" t="s">
        <v>1283</v>
      </c>
      <c r="M314" s="106" t="s">
        <v>1283</v>
      </c>
      <c r="N314" s="106">
        <v>683854</v>
      </c>
      <c r="O314" s="106" t="s">
        <v>1283</v>
      </c>
    </row>
    <row r="315" spans="1:15" s="137" customFormat="1" ht="33" customHeight="1" x14ac:dyDescent="0.25">
      <c r="A315" s="100"/>
      <c r="B315" s="100">
        <v>849901</v>
      </c>
      <c r="C315" s="134" t="s">
        <v>1159</v>
      </c>
      <c r="D315" s="131" t="s">
        <v>23</v>
      </c>
      <c r="E315" s="100"/>
      <c r="F315" s="100"/>
      <c r="G315" s="100"/>
      <c r="H315" s="100"/>
      <c r="I315" s="134" t="s">
        <v>24</v>
      </c>
      <c r="J315" s="106">
        <v>399700</v>
      </c>
      <c r="K315" s="106" t="s">
        <v>1283</v>
      </c>
      <c r="L315" s="106" t="s">
        <v>1283</v>
      </c>
      <c r="M315" s="106" t="s">
        <v>1283</v>
      </c>
      <c r="N315" s="106" t="s">
        <v>1283</v>
      </c>
      <c r="O315" s="106" t="s">
        <v>1283</v>
      </c>
    </row>
    <row r="316" spans="1:15" s="137" customFormat="1" ht="39.75" customHeight="1" x14ac:dyDescent="0.25">
      <c r="A316" s="100"/>
      <c r="B316" s="100">
        <v>850101</v>
      </c>
      <c r="C316" s="134" t="s">
        <v>344</v>
      </c>
      <c r="D316" s="131" t="s">
        <v>11</v>
      </c>
      <c r="E316" s="100"/>
      <c r="F316" s="100"/>
      <c r="G316" s="100"/>
      <c r="H316" s="100"/>
      <c r="I316" s="134" t="s">
        <v>12</v>
      </c>
      <c r="J316" s="106" t="s">
        <v>1283</v>
      </c>
      <c r="K316" s="106">
        <v>7156954</v>
      </c>
      <c r="L316" s="106" t="s">
        <v>1283</v>
      </c>
      <c r="M316" s="106" t="s">
        <v>1283</v>
      </c>
      <c r="N316" s="106" t="s">
        <v>1283</v>
      </c>
      <c r="O316" s="106" t="s">
        <v>1283</v>
      </c>
    </row>
    <row r="317" spans="1:15" s="137" customFormat="1" ht="23.25" customHeight="1" x14ac:dyDescent="0.25">
      <c r="A317" s="100"/>
      <c r="B317" s="100" t="s">
        <v>64</v>
      </c>
      <c r="C317" s="100" t="s">
        <v>340</v>
      </c>
      <c r="D317" s="131" t="s">
        <v>9</v>
      </c>
      <c r="E317" s="100"/>
      <c r="F317" s="100"/>
      <c r="G317" s="100"/>
      <c r="H317" s="100"/>
      <c r="I317" s="136" t="s">
        <v>10</v>
      </c>
      <c r="J317" s="106" t="s">
        <v>1283</v>
      </c>
      <c r="K317" s="106">
        <v>139320000</v>
      </c>
      <c r="L317" s="106" t="s">
        <v>1283</v>
      </c>
      <c r="M317" s="106" t="s">
        <v>1283</v>
      </c>
      <c r="N317" s="106" t="s">
        <v>1283</v>
      </c>
      <c r="O317" s="106" t="s">
        <v>1283</v>
      </c>
    </row>
    <row r="318" spans="1:15" s="137" customFormat="1" ht="23.25" customHeight="1" x14ac:dyDescent="0.25">
      <c r="A318" s="100"/>
      <c r="B318" s="100" t="s">
        <v>65</v>
      </c>
      <c r="C318" s="100" t="s">
        <v>341</v>
      </c>
      <c r="D318" s="131" t="s">
        <v>9</v>
      </c>
      <c r="E318" s="100"/>
      <c r="F318" s="100"/>
      <c r="G318" s="134"/>
      <c r="H318" s="134"/>
      <c r="I318" s="136" t="s">
        <v>10</v>
      </c>
      <c r="J318" s="106" t="s">
        <v>1283</v>
      </c>
      <c r="K318" s="106">
        <v>64860</v>
      </c>
      <c r="L318" s="106" t="s">
        <v>1283</v>
      </c>
      <c r="M318" s="106" t="s">
        <v>1283</v>
      </c>
      <c r="N318" s="106" t="s">
        <v>1283</v>
      </c>
      <c r="O318" s="106" t="s">
        <v>1283</v>
      </c>
    </row>
    <row r="319" spans="1:15" s="137" customFormat="1" ht="23.25" customHeight="1" x14ac:dyDescent="0.25">
      <c r="A319" s="100"/>
      <c r="B319" s="100">
        <v>850601</v>
      </c>
      <c r="C319" s="100" t="s">
        <v>1104</v>
      </c>
      <c r="D319" s="131" t="s">
        <v>9</v>
      </c>
      <c r="E319" s="100"/>
      <c r="F319" s="100"/>
      <c r="G319" s="134"/>
      <c r="H319" s="134"/>
      <c r="I319" s="136" t="s">
        <v>10</v>
      </c>
      <c r="J319" s="106" t="s">
        <v>1283</v>
      </c>
      <c r="K319" s="106">
        <v>288832</v>
      </c>
      <c r="L319" s="106" t="s">
        <v>1283</v>
      </c>
      <c r="M319" s="106" t="s">
        <v>1283</v>
      </c>
      <c r="N319" s="106" t="s">
        <v>1283</v>
      </c>
      <c r="O319" s="106" t="s">
        <v>1283</v>
      </c>
    </row>
    <row r="320" spans="1:15" s="137" customFormat="1" ht="23.25" customHeight="1" x14ac:dyDescent="0.25">
      <c r="A320" s="100"/>
      <c r="B320" s="100">
        <v>850801</v>
      </c>
      <c r="C320" s="100" t="s">
        <v>339</v>
      </c>
      <c r="D320" s="131" t="s">
        <v>9</v>
      </c>
      <c r="E320" s="100"/>
      <c r="F320" s="100"/>
      <c r="G320" s="134"/>
      <c r="H320" s="134"/>
      <c r="I320" s="136" t="s">
        <v>10</v>
      </c>
      <c r="J320" s="106" t="s">
        <v>1283</v>
      </c>
      <c r="K320" s="106">
        <v>78888</v>
      </c>
      <c r="L320" s="106" t="s">
        <v>1283</v>
      </c>
      <c r="M320" s="106" t="s">
        <v>1283</v>
      </c>
      <c r="N320" s="106" t="s">
        <v>1283</v>
      </c>
      <c r="O320" s="106" t="s">
        <v>1283</v>
      </c>
    </row>
    <row r="321" spans="1:15" s="137" customFormat="1" ht="31.5" x14ac:dyDescent="0.25">
      <c r="A321" s="100"/>
      <c r="B321" s="100">
        <v>851001</v>
      </c>
      <c r="C321" s="134" t="s">
        <v>366</v>
      </c>
      <c r="D321" s="131" t="s">
        <v>5</v>
      </c>
      <c r="E321" s="100"/>
      <c r="F321" s="100"/>
      <c r="G321" s="100"/>
      <c r="H321" s="100"/>
      <c r="I321" s="134" t="s">
        <v>332</v>
      </c>
      <c r="J321" s="106" t="s">
        <v>1283</v>
      </c>
      <c r="K321" s="106">
        <v>1328778</v>
      </c>
      <c r="L321" s="106" t="s">
        <v>1283</v>
      </c>
      <c r="M321" s="106" t="s">
        <v>1283</v>
      </c>
      <c r="N321" s="106" t="s">
        <v>1283</v>
      </c>
      <c r="O321" s="106" t="s">
        <v>1283</v>
      </c>
    </row>
    <row r="322" spans="1:15" s="137" customFormat="1" ht="33.75" customHeight="1" x14ac:dyDescent="0.25">
      <c r="A322" s="100"/>
      <c r="B322" s="100">
        <v>851401</v>
      </c>
      <c r="C322" s="135" t="s">
        <v>358</v>
      </c>
      <c r="D322" s="131" t="s">
        <v>13</v>
      </c>
      <c r="E322" s="100"/>
      <c r="F322" s="100"/>
      <c r="G322" s="100"/>
      <c r="H322" s="100"/>
      <c r="I322" s="134" t="s">
        <v>14</v>
      </c>
      <c r="J322" s="106" t="s">
        <v>1283</v>
      </c>
      <c r="K322" s="106" t="s">
        <v>1283</v>
      </c>
      <c r="L322" s="106" t="s">
        <v>1283</v>
      </c>
      <c r="M322" s="106">
        <v>144385</v>
      </c>
      <c r="N322" s="106" t="s">
        <v>1283</v>
      </c>
      <c r="O322" s="106" t="s">
        <v>1283</v>
      </c>
    </row>
    <row r="323" spans="1:15" s="137" customFormat="1" ht="48.75" customHeight="1" x14ac:dyDescent="0.25">
      <c r="A323" s="138"/>
      <c r="B323" s="138">
        <v>851601</v>
      </c>
      <c r="C323" s="139" t="s">
        <v>337</v>
      </c>
      <c r="D323" s="192" t="s">
        <v>5</v>
      </c>
      <c r="E323" s="138"/>
      <c r="F323" s="138"/>
      <c r="G323" s="138"/>
      <c r="H323" s="138"/>
      <c r="I323" s="139" t="s">
        <v>332</v>
      </c>
      <c r="J323" s="193" t="s">
        <v>1283</v>
      </c>
      <c r="K323" s="193">
        <v>12000000</v>
      </c>
      <c r="L323" s="193" t="s">
        <v>1283</v>
      </c>
      <c r="M323" s="193" t="s">
        <v>1283</v>
      </c>
      <c r="N323" s="193" t="s">
        <v>1283</v>
      </c>
      <c r="O323" s="193" t="s">
        <v>1283</v>
      </c>
    </row>
    <row r="324" spans="1:15" s="137" customFormat="1" ht="47.25" x14ac:dyDescent="0.25">
      <c r="A324" s="258"/>
      <c r="B324" s="258">
        <v>851801</v>
      </c>
      <c r="C324" s="350" t="s">
        <v>352</v>
      </c>
      <c r="D324" s="260" t="s">
        <v>11</v>
      </c>
      <c r="E324" s="258"/>
      <c r="F324" s="258"/>
      <c r="G324" s="258"/>
      <c r="H324" s="258"/>
      <c r="I324" s="259" t="s">
        <v>12</v>
      </c>
      <c r="J324" s="261" t="s">
        <v>1283</v>
      </c>
      <c r="K324" s="261">
        <v>6922729</v>
      </c>
      <c r="L324" s="261" t="s">
        <v>1283</v>
      </c>
      <c r="M324" s="261" t="s">
        <v>1283</v>
      </c>
      <c r="N324" s="261" t="s">
        <v>1283</v>
      </c>
      <c r="O324" s="261" t="s">
        <v>1283</v>
      </c>
    </row>
    <row r="325" spans="1:15" s="137" customFormat="1" ht="52.5" customHeight="1" x14ac:dyDescent="0.25">
      <c r="A325" s="100"/>
      <c r="B325" s="100">
        <v>851901</v>
      </c>
      <c r="C325" s="134" t="s">
        <v>359</v>
      </c>
      <c r="D325" s="131" t="s">
        <v>13</v>
      </c>
      <c r="E325" s="100"/>
      <c r="F325" s="100"/>
      <c r="G325" s="100"/>
      <c r="H325" s="100"/>
      <c r="I325" s="134" t="s">
        <v>14</v>
      </c>
      <c r="J325" s="106" t="s">
        <v>1283</v>
      </c>
      <c r="K325" s="106" t="s">
        <v>1283</v>
      </c>
      <c r="L325" s="106" t="s">
        <v>1283</v>
      </c>
      <c r="M325" s="106">
        <v>197869</v>
      </c>
      <c r="N325" s="106" t="s">
        <v>1283</v>
      </c>
      <c r="O325" s="106" t="s">
        <v>1283</v>
      </c>
    </row>
    <row r="326" spans="1:15" s="137" customFormat="1" ht="21.75" customHeight="1" x14ac:dyDescent="0.25">
      <c r="A326" s="100"/>
      <c r="B326" s="100">
        <v>852001</v>
      </c>
      <c r="C326" s="100" t="s">
        <v>353</v>
      </c>
      <c r="D326" s="131" t="s">
        <v>11</v>
      </c>
      <c r="E326" s="100"/>
      <c r="F326" s="100"/>
      <c r="G326" s="100"/>
      <c r="H326" s="100"/>
      <c r="I326" s="134" t="s">
        <v>12</v>
      </c>
      <c r="J326" s="106" t="s">
        <v>1283</v>
      </c>
      <c r="K326" s="106">
        <v>1252816</v>
      </c>
      <c r="L326" s="106" t="s">
        <v>1283</v>
      </c>
      <c r="M326" s="106" t="s">
        <v>1283</v>
      </c>
      <c r="N326" s="106" t="s">
        <v>1283</v>
      </c>
      <c r="O326" s="106" t="s">
        <v>1283</v>
      </c>
    </row>
    <row r="327" spans="1:15" s="137" customFormat="1" ht="63" x14ac:dyDescent="0.25">
      <c r="A327" s="100"/>
      <c r="B327" s="100">
        <v>852101</v>
      </c>
      <c r="C327" s="134" t="s">
        <v>1167</v>
      </c>
      <c r="D327" s="131" t="s">
        <v>5</v>
      </c>
      <c r="E327" s="100"/>
      <c r="F327" s="100"/>
      <c r="G327" s="100"/>
      <c r="H327" s="100"/>
      <c r="I327" s="134" t="s">
        <v>332</v>
      </c>
      <c r="J327" s="106" t="s">
        <v>1283</v>
      </c>
      <c r="K327" s="106">
        <v>10311083</v>
      </c>
      <c r="L327" s="106" t="s">
        <v>1283</v>
      </c>
      <c r="M327" s="106" t="s">
        <v>1283</v>
      </c>
      <c r="N327" s="106" t="s">
        <v>1283</v>
      </c>
      <c r="O327" s="106" t="s">
        <v>1283</v>
      </c>
    </row>
    <row r="328" spans="1:15" s="137" customFormat="1" ht="45.75" customHeight="1" x14ac:dyDescent="0.25">
      <c r="A328" s="100"/>
      <c r="B328" s="297">
        <v>852201</v>
      </c>
      <c r="C328" s="135" t="s">
        <v>362</v>
      </c>
      <c r="D328" s="131" t="s">
        <v>15</v>
      </c>
      <c r="E328" s="100"/>
      <c r="F328" s="100"/>
      <c r="G328" s="100"/>
      <c r="H328" s="100"/>
      <c r="I328" s="134" t="s">
        <v>16</v>
      </c>
      <c r="J328" s="106" t="s">
        <v>1283</v>
      </c>
      <c r="K328" s="106">
        <v>677247</v>
      </c>
      <c r="L328" s="106" t="s">
        <v>1283</v>
      </c>
      <c r="M328" s="106" t="s">
        <v>1283</v>
      </c>
      <c r="N328" s="106" t="s">
        <v>1283</v>
      </c>
      <c r="O328" s="106" t="s">
        <v>1283</v>
      </c>
    </row>
    <row r="329" spans="1:15" s="137" customFormat="1" ht="45.75" customHeight="1" x14ac:dyDescent="0.25">
      <c r="A329" s="100"/>
      <c r="B329" s="297">
        <v>852301</v>
      </c>
      <c r="C329" s="135" t="s">
        <v>1367</v>
      </c>
      <c r="D329" s="131" t="s">
        <v>17</v>
      </c>
      <c r="E329" s="100"/>
      <c r="F329" s="100"/>
      <c r="G329" s="100"/>
      <c r="H329" s="100"/>
      <c r="I329" s="134" t="s">
        <v>18</v>
      </c>
      <c r="J329" s="106" t="s">
        <v>1283</v>
      </c>
      <c r="K329" s="106" t="s">
        <v>1283</v>
      </c>
      <c r="L329" s="106" t="s">
        <v>1283</v>
      </c>
      <c r="M329" s="106">
        <v>35</v>
      </c>
      <c r="N329" s="106" t="s">
        <v>1283</v>
      </c>
      <c r="O329" s="106" t="s">
        <v>1283</v>
      </c>
    </row>
    <row r="330" spans="1:15" s="137" customFormat="1" ht="38.25" customHeight="1" x14ac:dyDescent="0.25">
      <c r="A330" s="100"/>
      <c r="B330" s="100">
        <v>852801</v>
      </c>
      <c r="C330" s="134" t="s">
        <v>335</v>
      </c>
      <c r="D330" s="131" t="s">
        <v>5</v>
      </c>
      <c r="E330" s="100"/>
      <c r="F330" s="100"/>
      <c r="G330" s="100"/>
      <c r="H330" s="100"/>
      <c r="I330" s="134" t="s">
        <v>332</v>
      </c>
      <c r="J330" s="106" t="s">
        <v>1283</v>
      </c>
      <c r="K330" s="106">
        <v>7092596</v>
      </c>
      <c r="L330" s="106" t="s">
        <v>1283</v>
      </c>
      <c r="M330" s="106" t="s">
        <v>1283</v>
      </c>
      <c r="N330" s="106" t="s">
        <v>1283</v>
      </c>
      <c r="O330" s="106" t="s">
        <v>1283</v>
      </c>
    </row>
    <row r="331" spans="1:15" s="137" customFormat="1" ht="31.5" x14ac:dyDescent="0.25">
      <c r="A331" s="100"/>
      <c r="B331" s="100">
        <v>853101</v>
      </c>
      <c r="C331" s="134" t="s">
        <v>935</v>
      </c>
      <c r="D331" s="131" t="s">
        <v>911</v>
      </c>
      <c r="E331" s="100"/>
      <c r="F331" s="100"/>
      <c r="G331" s="100"/>
      <c r="H331" s="100"/>
      <c r="I331" s="134" t="s">
        <v>33</v>
      </c>
      <c r="J331" s="106" t="s">
        <v>1283</v>
      </c>
      <c r="K331" s="106" t="s">
        <v>1283</v>
      </c>
      <c r="L331" s="106" t="s">
        <v>1283</v>
      </c>
      <c r="M331" s="106" t="s">
        <v>1283</v>
      </c>
      <c r="N331" s="106" t="s">
        <v>1283</v>
      </c>
      <c r="O331" s="106">
        <v>24674185</v>
      </c>
    </row>
    <row r="332" spans="1:15" s="137" customFormat="1" ht="31.5" x14ac:dyDescent="0.25">
      <c r="A332" s="100"/>
      <c r="B332" s="100">
        <v>853501</v>
      </c>
      <c r="C332" s="134" t="s">
        <v>338</v>
      </c>
      <c r="D332" s="131" t="s">
        <v>5</v>
      </c>
      <c r="E332" s="100"/>
      <c r="F332" s="100"/>
      <c r="G332" s="100"/>
      <c r="H332" s="134"/>
      <c r="I332" s="134" t="s">
        <v>332</v>
      </c>
      <c r="J332" s="106" t="s">
        <v>1283</v>
      </c>
      <c r="K332" s="106">
        <v>616831</v>
      </c>
      <c r="L332" s="106" t="s">
        <v>1283</v>
      </c>
      <c r="M332" s="106" t="s">
        <v>1283</v>
      </c>
      <c r="N332" s="106" t="s">
        <v>1283</v>
      </c>
      <c r="O332" s="106" t="s">
        <v>1283</v>
      </c>
    </row>
    <row r="333" spans="1:15" s="137" customFormat="1" ht="31.5" x14ac:dyDescent="0.25">
      <c r="A333" s="100"/>
      <c r="B333" s="100">
        <v>853601</v>
      </c>
      <c r="C333" s="134" t="s">
        <v>343</v>
      </c>
      <c r="D333" s="131" t="s">
        <v>6</v>
      </c>
      <c r="E333" s="100"/>
      <c r="F333" s="100"/>
      <c r="G333" s="100"/>
      <c r="H333" s="134"/>
      <c r="I333" s="136" t="s">
        <v>7</v>
      </c>
      <c r="J333" s="106" t="s">
        <v>1283</v>
      </c>
      <c r="K333" s="106" t="s">
        <v>1283</v>
      </c>
      <c r="L333" s="106" t="s">
        <v>1283</v>
      </c>
      <c r="M333" s="106">
        <v>22216349</v>
      </c>
      <c r="N333" s="106" t="s">
        <v>1283</v>
      </c>
      <c r="O333" s="106" t="s">
        <v>1283</v>
      </c>
    </row>
    <row r="334" spans="1:15" s="137" customFormat="1" ht="50.25" customHeight="1" x14ac:dyDescent="0.25">
      <c r="A334" s="100"/>
      <c r="B334" s="100">
        <v>853901</v>
      </c>
      <c r="C334" s="134" t="s">
        <v>336</v>
      </c>
      <c r="D334" s="131" t="s">
        <v>5</v>
      </c>
      <c r="E334" s="100"/>
      <c r="F334" s="100"/>
      <c r="G334" s="100"/>
      <c r="H334" s="134"/>
      <c r="I334" s="134" t="s">
        <v>332</v>
      </c>
      <c r="J334" s="106" t="s">
        <v>1283</v>
      </c>
      <c r="K334" s="106">
        <v>149092</v>
      </c>
      <c r="L334" s="106" t="s">
        <v>1283</v>
      </c>
      <c r="M334" s="106" t="s">
        <v>1283</v>
      </c>
      <c r="N334" s="106" t="s">
        <v>1283</v>
      </c>
      <c r="O334" s="106" t="s">
        <v>1283</v>
      </c>
    </row>
    <row r="335" spans="1:15" s="137" customFormat="1" ht="35.25" customHeight="1" x14ac:dyDescent="0.25">
      <c r="A335" s="100"/>
      <c r="B335" s="100">
        <v>854001</v>
      </c>
      <c r="C335" s="100" t="s">
        <v>365</v>
      </c>
      <c r="D335" s="131" t="s">
        <v>919</v>
      </c>
      <c r="E335" s="100"/>
      <c r="F335" s="100"/>
      <c r="G335" s="100"/>
      <c r="H335" s="134"/>
      <c r="I335" s="134" t="s">
        <v>920</v>
      </c>
      <c r="J335" s="106" t="s">
        <v>1283</v>
      </c>
      <c r="K335" s="106" t="s">
        <v>1283</v>
      </c>
      <c r="L335" s="106" t="s">
        <v>1283</v>
      </c>
      <c r="M335" s="106" t="s">
        <v>1283</v>
      </c>
      <c r="N335" s="106" t="s">
        <v>1283</v>
      </c>
      <c r="O335" s="106">
        <v>49818683</v>
      </c>
    </row>
    <row r="336" spans="1:15" s="137" customFormat="1" ht="35.25" customHeight="1" x14ac:dyDescent="0.25">
      <c r="A336" s="100"/>
      <c r="B336" s="100">
        <v>854901</v>
      </c>
      <c r="C336" s="134" t="s">
        <v>342</v>
      </c>
      <c r="D336" s="131" t="s">
        <v>6</v>
      </c>
      <c r="E336" s="100"/>
      <c r="F336" s="100"/>
      <c r="G336" s="100"/>
      <c r="H336" s="134"/>
      <c r="I336" s="136" t="s">
        <v>7</v>
      </c>
      <c r="J336" s="106" t="s">
        <v>1283</v>
      </c>
      <c r="K336" s="106" t="s">
        <v>1283</v>
      </c>
      <c r="L336" s="106" t="s">
        <v>1283</v>
      </c>
      <c r="M336" s="106">
        <v>3143000</v>
      </c>
      <c r="N336" s="106" t="s">
        <v>1283</v>
      </c>
      <c r="O336" s="106" t="s">
        <v>1283</v>
      </c>
    </row>
    <row r="337" spans="1:15" s="137" customFormat="1" ht="35.25" customHeight="1" x14ac:dyDescent="0.25">
      <c r="A337" s="100"/>
      <c r="B337" s="100">
        <v>855001</v>
      </c>
      <c r="C337" s="134" t="s">
        <v>1466</v>
      </c>
      <c r="D337" s="131" t="s">
        <v>5</v>
      </c>
      <c r="E337" s="100"/>
      <c r="F337" s="100"/>
      <c r="G337" s="100"/>
      <c r="H337" s="134"/>
      <c r="I337" s="136" t="s">
        <v>332</v>
      </c>
      <c r="J337" s="106" t="s">
        <v>1283</v>
      </c>
      <c r="K337" s="106">
        <v>2564992</v>
      </c>
      <c r="L337" s="106" t="s">
        <v>1283</v>
      </c>
      <c r="M337" s="106" t="s">
        <v>1283</v>
      </c>
      <c r="N337" s="106" t="s">
        <v>1283</v>
      </c>
      <c r="O337" s="106" t="s">
        <v>1283</v>
      </c>
    </row>
    <row r="338" spans="1:15" s="137" customFormat="1" ht="27" customHeight="1" x14ac:dyDescent="0.25">
      <c r="A338" s="100"/>
      <c r="B338" s="100">
        <v>855101</v>
      </c>
      <c r="C338" s="134" t="s">
        <v>1168</v>
      </c>
      <c r="D338" s="131" t="s">
        <v>11</v>
      </c>
      <c r="E338" s="100"/>
      <c r="F338" s="100"/>
      <c r="G338" s="100"/>
      <c r="H338" s="134"/>
      <c r="I338" s="136" t="s">
        <v>12</v>
      </c>
      <c r="J338" s="106" t="s">
        <v>1283</v>
      </c>
      <c r="K338" s="106">
        <v>1916093</v>
      </c>
      <c r="L338" s="106" t="s">
        <v>1283</v>
      </c>
      <c r="M338" s="106" t="s">
        <v>1283</v>
      </c>
      <c r="N338" s="106" t="s">
        <v>1283</v>
      </c>
      <c r="O338" s="106" t="s">
        <v>1283</v>
      </c>
    </row>
    <row r="339" spans="1:15" s="137" customFormat="1" ht="27" customHeight="1" x14ac:dyDescent="0.25">
      <c r="A339" s="100"/>
      <c r="B339" s="100">
        <v>855401</v>
      </c>
      <c r="C339" s="134" t="s">
        <v>350</v>
      </c>
      <c r="D339" s="131" t="s">
        <v>11</v>
      </c>
      <c r="E339" s="100"/>
      <c r="F339" s="100"/>
      <c r="G339" s="100"/>
      <c r="H339" s="134"/>
      <c r="I339" s="136" t="s">
        <v>12</v>
      </c>
      <c r="J339" s="106" t="s">
        <v>1283</v>
      </c>
      <c r="K339" s="106">
        <v>31866</v>
      </c>
      <c r="L339" s="106" t="s">
        <v>1283</v>
      </c>
      <c r="M339" s="106" t="s">
        <v>1283</v>
      </c>
      <c r="N339" s="106" t="s">
        <v>1283</v>
      </c>
      <c r="O339" s="106" t="s">
        <v>1283</v>
      </c>
    </row>
    <row r="340" spans="1:15" s="137" customFormat="1" ht="35.25" customHeight="1" x14ac:dyDescent="0.25">
      <c r="A340" s="100"/>
      <c r="B340" s="100">
        <v>855501</v>
      </c>
      <c r="C340" s="135" t="s">
        <v>355</v>
      </c>
      <c r="D340" s="131" t="s">
        <v>11</v>
      </c>
      <c r="E340" s="100"/>
      <c r="F340" s="100"/>
      <c r="G340" s="100"/>
      <c r="H340" s="134"/>
      <c r="I340" s="136" t="s">
        <v>12</v>
      </c>
      <c r="J340" s="106" t="s">
        <v>1283</v>
      </c>
      <c r="K340" s="106">
        <v>1273960</v>
      </c>
      <c r="L340" s="106" t="s">
        <v>1283</v>
      </c>
      <c r="M340" s="106" t="s">
        <v>1283</v>
      </c>
      <c r="N340" s="106" t="s">
        <v>1283</v>
      </c>
      <c r="O340" s="106" t="s">
        <v>1283</v>
      </c>
    </row>
    <row r="341" spans="1:15" s="137" customFormat="1" ht="35.25" customHeight="1" x14ac:dyDescent="0.25">
      <c r="A341" s="100"/>
      <c r="B341" s="100">
        <v>855601</v>
      </c>
      <c r="C341" s="134" t="s">
        <v>345</v>
      </c>
      <c r="D341" s="131" t="s">
        <v>11</v>
      </c>
      <c r="E341" s="100"/>
      <c r="F341" s="100"/>
      <c r="G341" s="100"/>
      <c r="H341" s="134"/>
      <c r="I341" s="136" t="s">
        <v>12</v>
      </c>
      <c r="J341" s="106" t="s">
        <v>1283</v>
      </c>
      <c r="K341" s="106">
        <v>1970500</v>
      </c>
      <c r="L341" s="106" t="s">
        <v>1283</v>
      </c>
      <c r="M341" s="106" t="s">
        <v>1283</v>
      </c>
      <c r="N341" s="106" t="s">
        <v>1283</v>
      </c>
      <c r="O341" s="106" t="s">
        <v>1283</v>
      </c>
    </row>
    <row r="342" spans="1:15" s="137" customFormat="1" ht="35.25" customHeight="1" x14ac:dyDescent="0.25">
      <c r="A342" s="100"/>
      <c r="B342" s="100">
        <v>856201</v>
      </c>
      <c r="C342" s="134" t="s">
        <v>1368</v>
      </c>
      <c r="D342" s="131" t="s">
        <v>912</v>
      </c>
      <c r="E342" s="100"/>
      <c r="F342" s="100"/>
      <c r="G342" s="100"/>
      <c r="H342" s="134"/>
      <c r="I342" s="136" t="s">
        <v>372</v>
      </c>
      <c r="J342" s="106" t="s">
        <v>1283</v>
      </c>
      <c r="K342" s="106" t="s">
        <v>1283</v>
      </c>
      <c r="L342" s="106" t="s">
        <v>1283</v>
      </c>
      <c r="M342" s="106" t="s">
        <v>1283</v>
      </c>
      <c r="N342" s="106" t="s">
        <v>1283</v>
      </c>
      <c r="O342" s="106">
        <v>683854</v>
      </c>
    </row>
    <row r="343" spans="1:15" s="137" customFormat="1" ht="35.25" customHeight="1" x14ac:dyDescent="0.25">
      <c r="A343" s="100"/>
      <c r="B343" s="100">
        <v>856401</v>
      </c>
      <c r="C343" s="134" t="s">
        <v>1522</v>
      </c>
      <c r="D343" s="131" t="s">
        <v>5</v>
      </c>
      <c r="E343" s="100"/>
      <c r="F343" s="100"/>
      <c r="G343" s="100"/>
      <c r="H343" s="134"/>
      <c r="I343" s="136" t="s">
        <v>332</v>
      </c>
      <c r="J343" s="106" t="s">
        <v>1283</v>
      </c>
      <c r="K343" s="106">
        <v>21252</v>
      </c>
      <c r="L343" s="106" t="s">
        <v>1283</v>
      </c>
      <c r="M343" s="106" t="s">
        <v>1283</v>
      </c>
      <c r="N343" s="106" t="s">
        <v>1283</v>
      </c>
      <c r="O343" s="106" t="s">
        <v>1283</v>
      </c>
    </row>
    <row r="344" spans="1:15" s="137" customFormat="1" ht="35.25" customHeight="1" x14ac:dyDescent="0.25">
      <c r="A344" s="100"/>
      <c r="B344" s="100">
        <v>856501</v>
      </c>
      <c r="C344" s="134" t="s">
        <v>1193</v>
      </c>
      <c r="D344" s="131" t="s">
        <v>912</v>
      </c>
      <c r="E344" s="100"/>
      <c r="F344" s="100"/>
      <c r="G344" s="100"/>
      <c r="H344" s="134"/>
      <c r="I344" s="136" t="s">
        <v>372</v>
      </c>
      <c r="J344" s="106" t="s">
        <v>1283</v>
      </c>
      <c r="K344" s="106" t="s">
        <v>1283</v>
      </c>
      <c r="L344" s="106" t="s">
        <v>1283</v>
      </c>
      <c r="M344" s="106" t="s">
        <v>1283</v>
      </c>
      <c r="N344" s="106" t="s">
        <v>1283</v>
      </c>
      <c r="O344" s="106">
        <v>18274431</v>
      </c>
    </row>
    <row r="345" spans="1:15" s="137" customFormat="1" ht="37.5" customHeight="1" x14ac:dyDescent="0.25">
      <c r="A345" s="138"/>
      <c r="B345" s="138">
        <v>856701</v>
      </c>
      <c r="C345" s="139" t="s">
        <v>354</v>
      </c>
      <c r="D345" s="192" t="s">
        <v>11</v>
      </c>
      <c r="E345" s="138"/>
      <c r="F345" s="138"/>
      <c r="G345" s="138"/>
      <c r="H345" s="139"/>
      <c r="I345" s="195" t="s">
        <v>12</v>
      </c>
      <c r="J345" s="193" t="s">
        <v>1283</v>
      </c>
      <c r="K345" s="193">
        <v>513268</v>
      </c>
      <c r="L345" s="193" t="s">
        <v>1283</v>
      </c>
      <c r="M345" s="193" t="s">
        <v>1283</v>
      </c>
      <c r="N345" s="193" t="s">
        <v>1283</v>
      </c>
      <c r="O345" s="193" t="s">
        <v>1283</v>
      </c>
    </row>
    <row r="346" spans="1:15" s="137" customFormat="1" ht="37.5" customHeight="1" x14ac:dyDescent="0.25">
      <c r="A346" s="258"/>
      <c r="B346" s="258">
        <v>856801</v>
      </c>
      <c r="C346" s="259" t="s">
        <v>1370</v>
      </c>
      <c r="D346" s="260" t="s">
        <v>15</v>
      </c>
      <c r="E346" s="258"/>
      <c r="F346" s="258"/>
      <c r="G346" s="258"/>
      <c r="H346" s="259"/>
      <c r="I346" s="351" t="s">
        <v>16</v>
      </c>
      <c r="J346" s="261" t="s">
        <v>1283</v>
      </c>
      <c r="K346" s="261">
        <v>276905</v>
      </c>
      <c r="L346" s="261" t="s">
        <v>1283</v>
      </c>
      <c r="M346" s="261" t="s">
        <v>1283</v>
      </c>
      <c r="N346" s="261" t="s">
        <v>1283</v>
      </c>
      <c r="O346" s="261" t="s">
        <v>1283</v>
      </c>
    </row>
    <row r="347" spans="1:15" s="137" customFormat="1" ht="61.9" customHeight="1" x14ac:dyDescent="0.25">
      <c r="A347" s="100"/>
      <c r="B347" s="100">
        <v>856901</v>
      </c>
      <c r="C347" s="134" t="s">
        <v>1371</v>
      </c>
      <c r="D347" s="131" t="s">
        <v>15</v>
      </c>
      <c r="E347" s="100"/>
      <c r="F347" s="100"/>
      <c r="G347" s="100"/>
      <c r="H347" s="134"/>
      <c r="I347" s="136" t="s">
        <v>16</v>
      </c>
      <c r="J347" s="106" t="s">
        <v>1283</v>
      </c>
      <c r="K347" s="106">
        <v>1790</v>
      </c>
      <c r="L347" s="106" t="s">
        <v>1283</v>
      </c>
      <c r="M347" s="106" t="s">
        <v>1283</v>
      </c>
      <c r="N347" s="106" t="s">
        <v>1283</v>
      </c>
      <c r="O347" s="106" t="s">
        <v>1283</v>
      </c>
    </row>
    <row r="348" spans="1:15" s="137" customFormat="1" ht="61.9" customHeight="1" x14ac:dyDescent="0.25">
      <c r="A348" s="100"/>
      <c r="B348" s="100">
        <v>880301</v>
      </c>
      <c r="C348" s="134" t="s">
        <v>1194</v>
      </c>
      <c r="D348" s="131" t="s">
        <v>23</v>
      </c>
      <c r="E348" s="100"/>
      <c r="F348" s="100"/>
      <c r="G348" s="100"/>
      <c r="H348" s="134"/>
      <c r="I348" s="136" t="s">
        <v>24</v>
      </c>
      <c r="J348" s="106">
        <v>7924</v>
      </c>
      <c r="K348" s="106" t="s">
        <v>1283</v>
      </c>
      <c r="L348" s="106" t="s">
        <v>1283</v>
      </c>
      <c r="M348" s="106" t="s">
        <v>1283</v>
      </c>
      <c r="N348" s="106" t="s">
        <v>1283</v>
      </c>
      <c r="O348" s="106" t="s">
        <v>1283</v>
      </c>
    </row>
    <row r="349" spans="1:15" s="137" customFormat="1" ht="35.25" customHeight="1" x14ac:dyDescent="0.25">
      <c r="A349" s="100"/>
      <c r="B349" s="100">
        <v>880601</v>
      </c>
      <c r="C349" s="134" t="s">
        <v>1103</v>
      </c>
      <c r="D349" s="131"/>
      <c r="E349" s="100"/>
      <c r="F349" s="100"/>
      <c r="G349" s="100"/>
      <c r="H349" s="134"/>
      <c r="I349" s="136"/>
      <c r="J349" s="106" t="s">
        <v>1283</v>
      </c>
      <c r="K349" s="106" t="s">
        <v>1283</v>
      </c>
      <c r="L349" s="106" t="s">
        <v>1283</v>
      </c>
      <c r="M349" s="106" t="s">
        <v>1283</v>
      </c>
      <c r="N349" s="106" t="s">
        <v>1283</v>
      </c>
      <c r="O349" s="106" t="s">
        <v>1283</v>
      </c>
    </row>
    <row r="350" spans="1:15" s="137" customFormat="1" ht="18" customHeight="1" x14ac:dyDescent="0.25">
      <c r="A350" s="100"/>
      <c r="B350" s="100"/>
      <c r="C350" s="100"/>
      <c r="D350" s="131" t="s">
        <v>23</v>
      </c>
      <c r="E350" s="100"/>
      <c r="F350" s="100"/>
      <c r="G350" s="100"/>
      <c r="H350" s="134"/>
      <c r="I350" s="136" t="s">
        <v>24</v>
      </c>
      <c r="J350" s="106">
        <v>500</v>
      </c>
      <c r="K350" s="106" t="s">
        <v>1283</v>
      </c>
      <c r="L350" s="106" t="s">
        <v>1283</v>
      </c>
      <c r="M350" s="106" t="s">
        <v>1283</v>
      </c>
      <c r="N350" s="106" t="s">
        <v>1283</v>
      </c>
      <c r="O350" s="106" t="s">
        <v>1283</v>
      </c>
    </row>
    <row r="351" spans="1:15" s="137" customFormat="1" ht="18" customHeight="1" x14ac:dyDescent="0.25">
      <c r="A351" s="100"/>
      <c r="B351" s="100"/>
      <c r="C351" s="134"/>
      <c r="D351" s="131" t="s">
        <v>11</v>
      </c>
      <c r="E351" s="100"/>
      <c r="F351" s="100"/>
      <c r="G351" s="100"/>
      <c r="H351" s="134"/>
      <c r="I351" s="136" t="s">
        <v>12</v>
      </c>
      <c r="J351" s="106" t="s">
        <v>1283</v>
      </c>
      <c r="K351" s="106">
        <v>3144</v>
      </c>
      <c r="L351" s="106" t="s">
        <v>1283</v>
      </c>
      <c r="M351" s="106" t="s">
        <v>1283</v>
      </c>
      <c r="N351" s="106" t="s">
        <v>1283</v>
      </c>
      <c r="O351" s="106" t="s">
        <v>1283</v>
      </c>
    </row>
    <row r="352" spans="1:15" s="137" customFormat="1" ht="33.75" customHeight="1" x14ac:dyDescent="0.25">
      <c r="A352" s="100"/>
      <c r="B352" s="100">
        <v>880801</v>
      </c>
      <c r="C352" s="134" t="s">
        <v>781</v>
      </c>
      <c r="D352" s="131" t="s">
        <v>23</v>
      </c>
      <c r="E352" s="100"/>
      <c r="F352" s="100"/>
      <c r="G352" s="100"/>
      <c r="H352" s="134"/>
      <c r="I352" s="136" t="s">
        <v>24</v>
      </c>
      <c r="J352" s="106">
        <v>3217</v>
      </c>
      <c r="K352" s="106" t="s">
        <v>1283</v>
      </c>
      <c r="L352" s="106" t="s">
        <v>1283</v>
      </c>
      <c r="M352" s="106" t="s">
        <v>1283</v>
      </c>
      <c r="N352" s="106" t="s">
        <v>1283</v>
      </c>
      <c r="O352" s="106" t="s">
        <v>1283</v>
      </c>
    </row>
    <row r="353" spans="1:15" s="137" customFormat="1" ht="21.75" customHeight="1" x14ac:dyDescent="0.25">
      <c r="A353" s="100"/>
      <c r="B353" s="100">
        <v>881201</v>
      </c>
      <c r="C353" s="134" t="s">
        <v>757</v>
      </c>
      <c r="D353" s="131" t="s">
        <v>23</v>
      </c>
      <c r="E353" s="100"/>
      <c r="F353" s="100"/>
      <c r="G353" s="100"/>
      <c r="H353" s="134"/>
      <c r="I353" s="136" t="s">
        <v>24</v>
      </c>
      <c r="J353" s="106">
        <v>1982</v>
      </c>
      <c r="K353" s="106" t="s">
        <v>1283</v>
      </c>
      <c r="L353" s="106" t="s">
        <v>1283</v>
      </c>
      <c r="M353" s="106" t="s">
        <v>1283</v>
      </c>
      <c r="N353" s="106" t="s">
        <v>1283</v>
      </c>
      <c r="O353" s="106" t="s">
        <v>1283</v>
      </c>
    </row>
    <row r="354" spans="1:15" s="137" customFormat="1" ht="30" customHeight="1" x14ac:dyDescent="0.25">
      <c r="A354" s="100"/>
      <c r="B354" s="100">
        <v>881301</v>
      </c>
      <c r="C354" s="134" t="s">
        <v>770</v>
      </c>
      <c r="D354" s="131" t="s">
        <v>23</v>
      </c>
      <c r="E354" s="100"/>
      <c r="F354" s="100"/>
      <c r="G354" s="100"/>
      <c r="H354" s="134"/>
      <c r="I354" s="136" t="s">
        <v>24</v>
      </c>
      <c r="J354" s="106">
        <v>10166</v>
      </c>
      <c r="K354" s="106" t="s">
        <v>1283</v>
      </c>
      <c r="L354" s="106" t="s">
        <v>1283</v>
      </c>
      <c r="M354" s="106" t="s">
        <v>1283</v>
      </c>
      <c r="N354" s="106" t="s">
        <v>1283</v>
      </c>
      <c r="O354" s="106" t="s">
        <v>1283</v>
      </c>
    </row>
    <row r="355" spans="1:15" s="137" customFormat="1" ht="21.75" customHeight="1" x14ac:dyDescent="0.25">
      <c r="A355" s="100"/>
      <c r="B355" s="100">
        <v>881701</v>
      </c>
      <c r="C355" s="134" t="s">
        <v>723</v>
      </c>
      <c r="D355" s="131" t="s">
        <v>23</v>
      </c>
      <c r="E355" s="100"/>
      <c r="F355" s="100"/>
      <c r="G355" s="100"/>
      <c r="H355" s="134"/>
      <c r="I355" s="136" t="s">
        <v>24</v>
      </c>
      <c r="J355" s="106">
        <v>11208</v>
      </c>
      <c r="K355" s="106" t="s">
        <v>1283</v>
      </c>
      <c r="L355" s="106" t="s">
        <v>1283</v>
      </c>
      <c r="M355" s="106" t="s">
        <v>1283</v>
      </c>
      <c r="N355" s="106" t="s">
        <v>1283</v>
      </c>
      <c r="O355" s="106" t="s">
        <v>1283</v>
      </c>
    </row>
    <row r="356" spans="1:15" s="137" customFormat="1" ht="21.75" customHeight="1" x14ac:dyDescent="0.25">
      <c r="A356" s="100"/>
      <c r="B356" s="100">
        <v>882101</v>
      </c>
      <c r="C356" s="134" t="s">
        <v>786</v>
      </c>
      <c r="D356" s="131" t="s">
        <v>23</v>
      </c>
      <c r="E356" s="100"/>
      <c r="F356" s="100"/>
      <c r="G356" s="100"/>
      <c r="H356" s="134"/>
      <c r="I356" s="136" t="s">
        <v>24</v>
      </c>
      <c r="J356" s="106">
        <v>10000</v>
      </c>
      <c r="K356" s="106" t="s">
        <v>1283</v>
      </c>
      <c r="L356" s="106" t="s">
        <v>1283</v>
      </c>
      <c r="M356" s="106" t="s">
        <v>1283</v>
      </c>
      <c r="N356" s="106" t="s">
        <v>1283</v>
      </c>
      <c r="O356" s="106" t="s">
        <v>1283</v>
      </c>
    </row>
    <row r="357" spans="1:15" s="137" customFormat="1" ht="53.25" customHeight="1" x14ac:dyDescent="0.25">
      <c r="A357" s="100"/>
      <c r="B357" s="100">
        <v>883401</v>
      </c>
      <c r="C357" s="134" t="s">
        <v>787</v>
      </c>
      <c r="D357" s="131" t="s">
        <v>23</v>
      </c>
      <c r="E357" s="100"/>
      <c r="F357" s="100"/>
      <c r="G357" s="100"/>
      <c r="H357" s="134"/>
      <c r="I357" s="136" t="s">
        <v>24</v>
      </c>
      <c r="J357" s="106">
        <v>10039</v>
      </c>
      <c r="K357" s="106" t="s">
        <v>1283</v>
      </c>
      <c r="L357" s="106" t="s">
        <v>1283</v>
      </c>
      <c r="M357" s="106" t="s">
        <v>1283</v>
      </c>
      <c r="N357" s="106" t="s">
        <v>1283</v>
      </c>
      <c r="O357" s="106" t="s">
        <v>1283</v>
      </c>
    </row>
    <row r="358" spans="1:15" s="137" customFormat="1" ht="21" customHeight="1" x14ac:dyDescent="0.25">
      <c r="A358" s="100"/>
      <c r="B358" s="100">
        <v>883601</v>
      </c>
      <c r="C358" s="134" t="s">
        <v>346</v>
      </c>
      <c r="D358" s="131"/>
      <c r="E358" s="100"/>
      <c r="F358" s="100"/>
      <c r="G358" s="100"/>
      <c r="H358" s="134"/>
      <c r="I358" s="136"/>
      <c r="J358" s="106" t="s">
        <v>1283</v>
      </c>
      <c r="K358" s="106" t="s">
        <v>1283</v>
      </c>
      <c r="L358" s="106" t="s">
        <v>1283</v>
      </c>
      <c r="M358" s="106" t="s">
        <v>1283</v>
      </c>
      <c r="N358" s="106" t="s">
        <v>1283</v>
      </c>
      <c r="O358" s="106" t="s">
        <v>1283</v>
      </c>
    </row>
    <row r="359" spans="1:15" s="137" customFormat="1" ht="21" customHeight="1" x14ac:dyDescent="0.25">
      <c r="A359" s="100"/>
      <c r="B359" s="100"/>
      <c r="C359" s="134"/>
      <c r="D359" s="131" t="s">
        <v>23</v>
      </c>
      <c r="E359" s="100"/>
      <c r="F359" s="100"/>
      <c r="G359" s="100"/>
      <c r="H359" s="134"/>
      <c r="I359" s="136" t="s">
        <v>24</v>
      </c>
      <c r="J359" s="106">
        <v>22177</v>
      </c>
      <c r="K359" s="106" t="s">
        <v>1283</v>
      </c>
      <c r="L359" s="106" t="s">
        <v>1283</v>
      </c>
      <c r="M359" s="106" t="s">
        <v>1283</v>
      </c>
      <c r="N359" s="106" t="s">
        <v>1283</v>
      </c>
      <c r="O359" s="106" t="s">
        <v>1283</v>
      </c>
    </row>
    <row r="360" spans="1:15" s="137" customFormat="1" ht="21" customHeight="1" x14ac:dyDescent="0.25">
      <c r="A360" s="100"/>
      <c r="B360" s="100"/>
      <c r="C360" s="100"/>
      <c r="D360" s="131" t="s">
        <v>11</v>
      </c>
      <c r="E360" s="100"/>
      <c r="F360" s="100"/>
      <c r="G360" s="100"/>
      <c r="H360" s="134"/>
      <c r="I360" s="136" t="s">
        <v>12</v>
      </c>
      <c r="J360" s="106" t="s">
        <v>1283</v>
      </c>
      <c r="K360" s="106">
        <v>32142</v>
      </c>
      <c r="L360" s="106" t="s">
        <v>1283</v>
      </c>
      <c r="M360" s="106" t="s">
        <v>1283</v>
      </c>
      <c r="N360" s="106" t="s">
        <v>1283</v>
      </c>
      <c r="O360" s="106" t="s">
        <v>1283</v>
      </c>
    </row>
    <row r="361" spans="1:15" s="137" customFormat="1" ht="35.25" customHeight="1" x14ac:dyDescent="0.25">
      <c r="A361" s="100"/>
      <c r="B361" s="100">
        <v>883701</v>
      </c>
      <c r="C361" s="100" t="s">
        <v>693</v>
      </c>
      <c r="D361" s="131"/>
      <c r="E361" s="100"/>
      <c r="F361" s="100"/>
      <c r="G361" s="100"/>
      <c r="H361" s="134"/>
      <c r="I361" s="136"/>
      <c r="J361" s="106" t="s">
        <v>1283</v>
      </c>
      <c r="K361" s="106" t="s">
        <v>1283</v>
      </c>
      <c r="L361" s="106" t="s">
        <v>1283</v>
      </c>
      <c r="M361" s="106" t="s">
        <v>1283</v>
      </c>
      <c r="N361" s="106" t="s">
        <v>1283</v>
      </c>
      <c r="O361" s="106" t="s">
        <v>1283</v>
      </c>
    </row>
    <row r="362" spans="1:15" s="137" customFormat="1" ht="46.5" customHeight="1" x14ac:dyDescent="0.25">
      <c r="A362" s="100"/>
      <c r="B362" s="100"/>
      <c r="C362" s="100"/>
      <c r="D362" s="131"/>
      <c r="E362" s="100" t="s">
        <v>473</v>
      </c>
      <c r="F362" s="100"/>
      <c r="G362" s="100" t="s">
        <v>694</v>
      </c>
      <c r="H362" s="134" t="s">
        <v>695</v>
      </c>
      <c r="I362" s="136"/>
      <c r="J362" s="106" t="s">
        <v>1283</v>
      </c>
      <c r="K362" s="106" t="s">
        <v>1283</v>
      </c>
      <c r="L362" s="106" t="s">
        <v>1283</v>
      </c>
      <c r="M362" s="106" t="s">
        <v>1283</v>
      </c>
      <c r="N362" s="106" t="s">
        <v>1283</v>
      </c>
      <c r="O362" s="106" t="s">
        <v>1283</v>
      </c>
    </row>
    <row r="363" spans="1:15" s="137" customFormat="1" ht="18.75" customHeight="1" x14ac:dyDescent="0.25">
      <c r="A363" s="100"/>
      <c r="B363" s="100"/>
      <c r="C363" s="100"/>
      <c r="D363" s="131" t="s">
        <v>23</v>
      </c>
      <c r="E363" s="100"/>
      <c r="F363" s="100"/>
      <c r="G363" s="100"/>
      <c r="H363" s="134"/>
      <c r="I363" s="136" t="s">
        <v>24</v>
      </c>
      <c r="J363" s="106">
        <v>15170</v>
      </c>
      <c r="K363" s="106" t="s">
        <v>1283</v>
      </c>
      <c r="L363" s="106" t="s">
        <v>1283</v>
      </c>
      <c r="M363" s="106" t="s">
        <v>1283</v>
      </c>
      <c r="N363" s="106" t="s">
        <v>1283</v>
      </c>
      <c r="O363" s="106" t="s">
        <v>1283</v>
      </c>
    </row>
    <row r="364" spans="1:15" s="137" customFormat="1" ht="18.75" customHeight="1" x14ac:dyDescent="0.25">
      <c r="A364" s="100"/>
      <c r="B364" s="100"/>
      <c r="C364" s="100"/>
      <c r="D364" s="131" t="s">
        <v>29</v>
      </c>
      <c r="E364" s="100"/>
      <c r="F364" s="100"/>
      <c r="G364" s="100"/>
      <c r="H364" s="134"/>
      <c r="I364" s="136" t="s">
        <v>30</v>
      </c>
      <c r="J364" s="106" t="s">
        <v>1283</v>
      </c>
      <c r="K364" s="106" t="s">
        <v>1283</v>
      </c>
      <c r="L364" s="106">
        <v>921577</v>
      </c>
      <c r="M364" s="106" t="s">
        <v>1283</v>
      </c>
      <c r="N364" s="106" t="s">
        <v>1283</v>
      </c>
      <c r="O364" s="106" t="s">
        <v>1283</v>
      </c>
    </row>
    <row r="365" spans="1:15" s="137" customFormat="1" ht="46.5" customHeight="1" x14ac:dyDescent="0.25">
      <c r="A365" s="100"/>
      <c r="B365" s="100"/>
      <c r="C365" s="100"/>
      <c r="D365" s="131"/>
      <c r="E365" s="100" t="s">
        <v>514</v>
      </c>
      <c r="F365" s="100"/>
      <c r="G365" s="100" t="s">
        <v>1266</v>
      </c>
      <c r="H365" s="134" t="s">
        <v>877</v>
      </c>
      <c r="I365" s="136"/>
      <c r="J365" s="106" t="s">
        <v>1283</v>
      </c>
      <c r="K365" s="106" t="s">
        <v>1283</v>
      </c>
      <c r="L365" s="106" t="s">
        <v>1283</v>
      </c>
      <c r="M365" s="106" t="s">
        <v>1283</v>
      </c>
      <c r="N365" s="106" t="s">
        <v>1283</v>
      </c>
      <c r="O365" s="106" t="s">
        <v>1283</v>
      </c>
    </row>
    <row r="366" spans="1:15" s="137" customFormat="1" ht="18.75" customHeight="1" x14ac:dyDescent="0.25">
      <c r="A366" s="100"/>
      <c r="B366" s="100"/>
      <c r="C366" s="100"/>
      <c r="D366" s="131" t="s">
        <v>23</v>
      </c>
      <c r="E366" s="100"/>
      <c r="F366" s="100"/>
      <c r="G366" s="100"/>
      <c r="H366" s="134"/>
      <c r="I366" s="136" t="s">
        <v>24</v>
      </c>
      <c r="J366" s="106">
        <v>8184</v>
      </c>
      <c r="K366" s="106" t="s">
        <v>1283</v>
      </c>
      <c r="L366" s="106" t="s">
        <v>1283</v>
      </c>
      <c r="M366" s="106" t="s">
        <v>1283</v>
      </c>
      <c r="N366" s="106" t="s">
        <v>1283</v>
      </c>
      <c r="O366" s="106" t="s">
        <v>1283</v>
      </c>
    </row>
    <row r="367" spans="1:15" s="137" customFormat="1" ht="18.75" customHeight="1" x14ac:dyDescent="0.25">
      <c r="A367" s="100"/>
      <c r="B367" s="100"/>
      <c r="C367" s="100"/>
      <c r="D367" s="131" t="s">
        <v>29</v>
      </c>
      <c r="E367" s="100"/>
      <c r="F367" s="100"/>
      <c r="G367" s="100"/>
      <c r="H367" s="134"/>
      <c r="I367" s="136" t="s">
        <v>30</v>
      </c>
      <c r="J367" s="106" t="s">
        <v>1283</v>
      </c>
      <c r="K367" s="106" t="s">
        <v>1283</v>
      </c>
      <c r="L367" s="106">
        <v>828369</v>
      </c>
      <c r="M367" s="106" t="s">
        <v>1283</v>
      </c>
      <c r="N367" s="106" t="s">
        <v>1283</v>
      </c>
      <c r="O367" s="106" t="s">
        <v>1283</v>
      </c>
    </row>
    <row r="368" spans="1:15" s="137" customFormat="1" ht="35.25" customHeight="1" x14ac:dyDescent="0.25">
      <c r="A368" s="100"/>
      <c r="B368" s="100"/>
      <c r="C368" s="100"/>
      <c r="D368" s="131"/>
      <c r="E368" s="100" t="s">
        <v>514</v>
      </c>
      <c r="F368" s="100"/>
      <c r="G368" s="100" t="s">
        <v>239</v>
      </c>
      <c r="H368" s="134" t="s">
        <v>696</v>
      </c>
      <c r="I368" s="136"/>
      <c r="J368" s="106" t="s">
        <v>1283</v>
      </c>
      <c r="K368" s="106" t="s">
        <v>1283</v>
      </c>
      <c r="L368" s="106" t="s">
        <v>1283</v>
      </c>
      <c r="M368" s="106" t="s">
        <v>1283</v>
      </c>
      <c r="N368" s="106" t="s">
        <v>1283</v>
      </c>
      <c r="O368" s="106" t="s">
        <v>1283</v>
      </c>
    </row>
    <row r="369" spans="1:15" s="137" customFormat="1" ht="19.5" customHeight="1" x14ac:dyDescent="0.25">
      <c r="A369" s="100"/>
      <c r="B369" s="100"/>
      <c r="C369" s="100"/>
      <c r="D369" s="131" t="s">
        <v>23</v>
      </c>
      <c r="E369" s="100"/>
      <c r="F369" s="100"/>
      <c r="G369" s="100"/>
      <c r="H369" s="134"/>
      <c r="I369" s="136" t="s">
        <v>24</v>
      </c>
      <c r="J369" s="106">
        <v>12700</v>
      </c>
      <c r="K369" s="106" t="s">
        <v>1283</v>
      </c>
      <c r="L369" s="106" t="s">
        <v>1283</v>
      </c>
      <c r="M369" s="106" t="s">
        <v>1283</v>
      </c>
      <c r="N369" s="106" t="s">
        <v>1283</v>
      </c>
      <c r="O369" s="106" t="s">
        <v>1283</v>
      </c>
    </row>
    <row r="370" spans="1:15" s="137" customFormat="1" ht="19.5" customHeight="1" x14ac:dyDescent="0.25">
      <c r="A370" s="100"/>
      <c r="B370" s="100"/>
      <c r="C370" s="100"/>
      <c r="D370" s="131" t="s">
        <v>29</v>
      </c>
      <c r="E370" s="100"/>
      <c r="F370" s="100"/>
      <c r="G370" s="100"/>
      <c r="H370" s="134"/>
      <c r="I370" s="136" t="s">
        <v>30</v>
      </c>
      <c r="J370" s="106" t="s">
        <v>1283</v>
      </c>
      <c r="K370" s="106" t="s">
        <v>1283</v>
      </c>
      <c r="L370" s="106">
        <v>76359</v>
      </c>
      <c r="M370" s="106" t="s">
        <v>1283</v>
      </c>
      <c r="N370" s="106" t="s">
        <v>1283</v>
      </c>
      <c r="O370" s="106" t="s">
        <v>1283</v>
      </c>
    </row>
    <row r="371" spans="1:15" s="137" customFormat="1" ht="35.25" customHeight="1" x14ac:dyDescent="0.25">
      <c r="A371" s="100"/>
      <c r="B371" s="100"/>
      <c r="C371" s="100"/>
      <c r="D371" s="131"/>
      <c r="E371" s="100" t="s">
        <v>514</v>
      </c>
      <c r="F371" s="100"/>
      <c r="G371" s="100" t="s">
        <v>236</v>
      </c>
      <c r="H371" s="134" t="s">
        <v>697</v>
      </c>
      <c r="I371" s="136"/>
      <c r="J371" s="106" t="s">
        <v>1283</v>
      </c>
      <c r="K371" s="106" t="s">
        <v>1283</v>
      </c>
      <c r="L371" s="106" t="s">
        <v>1283</v>
      </c>
      <c r="M371" s="106" t="s">
        <v>1283</v>
      </c>
      <c r="N371" s="106" t="s">
        <v>1283</v>
      </c>
      <c r="O371" s="106" t="s">
        <v>1283</v>
      </c>
    </row>
    <row r="372" spans="1:15" s="137" customFormat="1" ht="24" customHeight="1" x14ac:dyDescent="0.25">
      <c r="A372" s="100"/>
      <c r="B372" s="100"/>
      <c r="C372" s="100"/>
      <c r="D372" s="131" t="s">
        <v>23</v>
      </c>
      <c r="E372" s="100"/>
      <c r="F372" s="100"/>
      <c r="G372" s="100"/>
      <c r="H372" s="134"/>
      <c r="I372" s="136" t="s">
        <v>24</v>
      </c>
      <c r="J372" s="106">
        <v>635</v>
      </c>
      <c r="K372" s="106" t="s">
        <v>1283</v>
      </c>
      <c r="L372" s="106" t="s">
        <v>1283</v>
      </c>
      <c r="M372" s="106" t="s">
        <v>1283</v>
      </c>
      <c r="N372" s="106" t="s">
        <v>1283</v>
      </c>
      <c r="O372" s="106" t="s">
        <v>1283</v>
      </c>
    </row>
    <row r="373" spans="1:15" s="137" customFormat="1" ht="24" customHeight="1" x14ac:dyDescent="0.25">
      <c r="A373" s="138"/>
      <c r="B373" s="138"/>
      <c r="C373" s="138"/>
      <c r="D373" s="192" t="s">
        <v>29</v>
      </c>
      <c r="E373" s="138"/>
      <c r="F373" s="138"/>
      <c r="G373" s="138"/>
      <c r="H373" s="139"/>
      <c r="I373" s="195" t="s">
        <v>30</v>
      </c>
      <c r="J373" s="193" t="s">
        <v>1283</v>
      </c>
      <c r="K373" s="193" t="s">
        <v>1283</v>
      </c>
      <c r="L373" s="193">
        <v>76397</v>
      </c>
      <c r="M373" s="193" t="s">
        <v>1283</v>
      </c>
      <c r="N373" s="193" t="s">
        <v>1283</v>
      </c>
      <c r="O373" s="193" t="s">
        <v>1283</v>
      </c>
    </row>
    <row r="374" spans="1:15" s="137" customFormat="1" ht="60.75" customHeight="1" x14ac:dyDescent="0.25">
      <c r="A374" s="258"/>
      <c r="B374" s="258"/>
      <c r="C374" s="258"/>
      <c r="D374" s="260"/>
      <c r="E374" s="258" t="s">
        <v>514</v>
      </c>
      <c r="F374" s="258"/>
      <c r="G374" s="258" t="s">
        <v>698</v>
      </c>
      <c r="H374" s="259" t="s">
        <v>699</v>
      </c>
      <c r="I374" s="351"/>
      <c r="J374" s="261" t="s">
        <v>1283</v>
      </c>
      <c r="K374" s="261" t="s">
        <v>1283</v>
      </c>
      <c r="L374" s="261" t="s">
        <v>1283</v>
      </c>
      <c r="M374" s="261" t="s">
        <v>1283</v>
      </c>
      <c r="N374" s="261" t="s">
        <v>1283</v>
      </c>
      <c r="O374" s="261" t="s">
        <v>1283</v>
      </c>
    </row>
    <row r="375" spans="1:15" s="137" customFormat="1" ht="15.75" customHeight="1" x14ac:dyDescent="0.25">
      <c r="A375" s="100"/>
      <c r="B375" s="100"/>
      <c r="C375" s="100"/>
      <c r="D375" s="131" t="s">
        <v>23</v>
      </c>
      <c r="E375" s="100"/>
      <c r="F375" s="100"/>
      <c r="G375" s="100"/>
      <c r="H375" s="134"/>
      <c r="I375" s="136" t="s">
        <v>24</v>
      </c>
      <c r="J375" s="106">
        <v>2000</v>
      </c>
      <c r="K375" s="106" t="s">
        <v>1283</v>
      </c>
      <c r="L375" s="106" t="s">
        <v>1283</v>
      </c>
      <c r="M375" s="106" t="s">
        <v>1283</v>
      </c>
      <c r="N375" s="106" t="s">
        <v>1283</v>
      </c>
      <c r="O375" s="106" t="s">
        <v>1283</v>
      </c>
    </row>
    <row r="376" spans="1:15" s="137" customFormat="1" ht="15.75" customHeight="1" x14ac:dyDescent="0.25">
      <c r="A376" s="100"/>
      <c r="B376" s="100"/>
      <c r="C376" s="100"/>
      <c r="D376" s="131" t="s">
        <v>29</v>
      </c>
      <c r="E376" s="100"/>
      <c r="F376" s="100"/>
      <c r="G376" s="100"/>
      <c r="H376" s="134"/>
      <c r="I376" s="136" t="s">
        <v>30</v>
      </c>
      <c r="J376" s="106" t="s">
        <v>1283</v>
      </c>
      <c r="K376" s="106" t="s">
        <v>1283</v>
      </c>
      <c r="L376" s="106">
        <v>176716</v>
      </c>
      <c r="M376" s="106" t="s">
        <v>1283</v>
      </c>
      <c r="N376" s="106" t="s">
        <v>1283</v>
      </c>
      <c r="O376" s="106" t="s">
        <v>1283</v>
      </c>
    </row>
    <row r="377" spans="1:15" s="137" customFormat="1" ht="47.25" customHeight="1" x14ac:dyDescent="0.25">
      <c r="A377" s="100"/>
      <c r="B377" s="100"/>
      <c r="C377" s="100"/>
      <c r="D377" s="131"/>
      <c r="E377" s="100" t="s">
        <v>514</v>
      </c>
      <c r="F377" s="100"/>
      <c r="G377" s="100" t="s">
        <v>700</v>
      </c>
      <c r="H377" s="134" t="s">
        <v>701</v>
      </c>
      <c r="I377" s="136"/>
      <c r="J377" s="106" t="s">
        <v>1283</v>
      </c>
      <c r="K377" s="106" t="s">
        <v>1283</v>
      </c>
      <c r="L377" s="106" t="s">
        <v>1283</v>
      </c>
      <c r="M377" s="106" t="s">
        <v>1283</v>
      </c>
      <c r="N377" s="106" t="s">
        <v>1283</v>
      </c>
      <c r="O377" s="106" t="s">
        <v>1283</v>
      </c>
    </row>
    <row r="378" spans="1:15" s="137" customFormat="1" ht="16.5" customHeight="1" x14ac:dyDescent="0.25">
      <c r="A378" s="100"/>
      <c r="B378" s="100"/>
      <c r="C378" s="100"/>
      <c r="D378" s="131" t="s">
        <v>23</v>
      </c>
      <c r="E378" s="100"/>
      <c r="F378" s="100"/>
      <c r="G378" s="100"/>
      <c r="H378" s="134"/>
      <c r="I378" s="136" t="s">
        <v>24</v>
      </c>
      <c r="J378" s="106">
        <v>9313</v>
      </c>
      <c r="K378" s="106" t="s">
        <v>1283</v>
      </c>
      <c r="L378" s="106" t="s">
        <v>1283</v>
      </c>
      <c r="M378" s="106" t="s">
        <v>1283</v>
      </c>
      <c r="N378" s="106" t="s">
        <v>1283</v>
      </c>
      <c r="O378" s="106" t="s">
        <v>1283</v>
      </c>
    </row>
    <row r="379" spans="1:15" s="137" customFormat="1" ht="16.5" customHeight="1" x14ac:dyDescent="0.25">
      <c r="A379" s="100"/>
      <c r="B379" s="100"/>
      <c r="C379" s="100"/>
      <c r="D379" s="131" t="s">
        <v>29</v>
      </c>
      <c r="E379" s="100"/>
      <c r="F379" s="100"/>
      <c r="G379" s="100"/>
      <c r="H379" s="134"/>
      <c r="I379" s="136" t="s">
        <v>30</v>
      </c>
      <c r="J379" s="106" t="s">
        <v>1283</v>
      </c>
      <c r="K379" s="106" t="s">
        <v>1283</v>
      </c>
      <c r="L379" s="106">
        <v>1205461</v>
      </c>
      <c r="M379" s="106" t="s">
        <v>1283</v>
      </c>
      <c r="N379" s="106" t="s">
        <v>1283</v>
      </c>
      <c r="O379" s="106" t="s">
        <v>1283</v>
      </c>
    </row>
    <row r="380" spans="1:15" s="137" customFormat="1" ht="35.25" customHeight="1" x14ac:dyDescent="0.25">
      <c r="A380" s="100"/>
      <c r="B380" s="100"/>
      <c r="C380" s="100"/>
      <c r="D380" s="131"/>
      <c r="E380" s="100" t="s">
        <v>514</v>
      </c>
      <c r="F380" s="100"/>
      <c r="G380" s="100" t="s">
        <v>250</v>
      </c>
      <c r="H380" s="134" t="s">
        <v>702</v>
      </c>
      <c r="I380" s="136"/>
      <c r="J380" s="106" t="s">
        <v>1283</v>
      </c>
      <c r="K380" s="106" t="s">
        <v>1283</v>
      </c>
      <c r="L380" s="106" t="s">
        <v>1283</v>
      </c>
      <c r="M380" s="106" t="s">
        <v>1283</v>
      </c>
      <c r="N380" s="106" t="s">
        <v>1283</v>
      </c>
      <c r="O380" s="106" t="s">
        <v>1283</v>
      </c>
    </row>
    <row r="381" spans="1:15" s="137" customFormat="1" ht="18.75" customHeight="1" x14ac:dyDescent="0.25">
      <c r="A381" s="100"/>
      <c r="B381" s="100"/>
      <c r="C381" s="100"/>
      <c r="D381" s="131" t="s">
        <v>23</v>
      </c>
      <c r="E381" s="100"/>
      <c r="F381" s="100"/>
      <c r="G381" s="100"/>
      <c r="H381" s="134"/>
      <c r="I381" s="136" t="s">
        <v>24</v>
      </c>
      <c r="J381" s="106">
        <v>1270</v>
      </c>
      <c r="K381" s="106" t="s">
        <v>1283</v>
      </c>
      <c r="L381" s="106" t="s">
        <v>1283</v>
      </c>
      <c r="M381" s="106" t="s">
        <v>1283</v>
      </c>
      <c r="N381" s="106" t="s">
        <v>1283</v>
      </c>
      <c r="O381" s="106" t="s">
        <v>1283</v>
      </c>
    </row>
    <row r="382" spans="1:15" s="137" customFormat="1" ht="18.75" customHeight="1" x14ac:dyDescent="0.25">
      <c r="A382" s="100"/>
      <c r="B382" s="100"/>
      <c r="C382" s="100"/>
      <c r="D382" s="131" t="s">
        <v>29</v>
      </c>
      <c r="E382" s="100"/>
      <c r="F382" s="100"/>
      <c r="G382" s="100"/>
      <c r="H382" s="134"/>
      <c r="I382" s="136" t="s">
        <v>30</v>
      </c>
      <c r="J382" s="106" t="s">
        <v>1283</v>
      </c>
      <c r="K382" s="106" t="s">
        <v>1283</v>
      </c>
      <c r="L382" s="106">
        <v>95128</v>
      </c>
      <c r="M382" s="106" t="s">
        <v>1283</v>
      </c>
      <c r="N382" s="106" t="s">
        <v>1283</v>
      </c>
      <c r="O382" s="106" t="s">
        <v>1283</v>
      </c>
    </row>
    <row r="383" spans="1:15" s="137" customFormat="1" ht="54" customHeight="1" x14ac:dyDescent="0.25">
      <c r="A383" s="100"/>
      <c r="B383" s="100"/>
      <c r="C383" s="100"/>
      <c r="D383" s="131"/>
      <c r="E383" s="100" t="s">
        <v>514</v>
      </c>
      <c r="F383" s="100"/>
      <c r="G383" s="100" t="s">
        <v>251</v>
      </c>
      <c r="H383" s="134" t="s">
        <v>1059</v>
      </c>
      <c r="I383" s="136"/>
      <c r="J383" s="106" t="s">
        <v>1283</v>
      </c>
      <c r="K383" s="106" t="s">
        <v>1283</v>
      </c>
      <c r="L383" s="106" t="s">
        <v>1283</v>
      </c>
      <c r="M383" s="106" t="s">
        <v>1283</v>
      </c>
      <c r="N383" s="106" t="s">
        <v>1283</v>
      </c>
      <c r="O383" s="106" t="s">
        <v>1283</v>
      </c>
    </row>
    <row r="384" spans="1:15" s="137" customFormat="1" ht="54" customHeight="1" x14ac:dyDescent="0.25">
      <c r="A384" s="100"/>
      <c r="B384" s="100"/>
      <c r="C384" s="100"/>
      <c r="D384" s="131" t="s">
        <v>23</v>
      </c>
      <c r="E384" s="100"/>
      <c r="F384" s="100"/>
      <c r="G384" s="100"/>
      <c r="H384" s="134"/>
      <c r="I384" s="136" t="s">
        <v>24</v>
      </c>
      <c r="J384" s="106">
        <v>381</v>
      </c>
      <c r="K384" s="106" t="s">
        <v>1283</v>
      </c>
      <c r="L384" s="106" t="s">
        <v>1283</v>
      </c>
      <c r="M384" s="106" t="s">
        <v>1283</v>
      </c>
      <c r="N384" s="106" t="s">
        <v>1283</v>
      </c>
      <c r="O384" s="106" t="s">
        <v>1283</v>
      </c>
    </row>
    <row r="385" spans="1:15" s="137" customFormat="1" ht="50.25" customHeight="1" x14ac:dyDescent="0.25">
      <c r="A385" s="100"/>
      <c r="B385" s="100"/>
      <c r="C385" s="100"/>
      <c r="D385" s="131" t="s">
        <v>29</v>
      </c>
      <c r="E385" s="169"/>
      <c r="F385" s="169"/>
      <c r="G385" s="169"/>
      <c r="H385" s="169"/>
      <c r="I385" s="136" t="s">
        <v>30</v>
      </c>
      <c r="J385" s="106" t="s">
        <v>1283</v>
      </c>
      <c r="K385" s="106" t="s">
        <v>1283</v>
      </c>
      <c r="L385" s="106">
        <v>69263</v>
      </c>
      <c r="M385" s="106" t="s">
        <v>1283</v>
      </c>
      <c r="N385" s="106" t="s">
        <v>1283</v>
      </c>
      <c r="O385" s="106" t="s">
        <v>1283</v>
      </c>
    </row>
    <row r="386" spans="1:15" s="137" customFormat="1" ht="80.25" customHeight="1" x14ac:dyDescent="0.25">
      <c r="A386" s="100"/>
      <c r="B386" s="100"/>
      <c r="C386" s="100"/>
      <c r="D386" s="131" t="s">
        <v>29</v>
      </c>
      <c r="E386" s="100" t="s">
        <v>514</v>
      </c>
      <c r="F386" s="100"/>
      <c r="G386" s="100" t="s">
        <v>703</v>
      </c>
      <c r="H386" s="134" t="s">
        <v>704</v>
      </c>
      <c r="I386" s="136" t="s">
        <v>30</v>
      </c>
      <c r="J386" s="106" t="s">
        <v>1283</v>
      </c>
      <c r="K386" s="106" t="s">
        <v>1283</v>
      </c>
      <c r="L386" s="106">
        <v>86000</v>
      </c>
      <c r="M386" s="106" t="s">
        <v>1283</v>
      </c>
      <c r="N386" s="106" t="s">
        <v>1283</v>
      </c>
      <c r="O386" s="106" t="s">
        <v>1283</v>
      </c>
    </row>
    <row r="387" spans="1:15" s="137" customFormat="1" ht="54" customHeight="1" x14ac:dyDescent="0.25">
      <c r="A387" s="100"/>
      <c r="B387" s="100"/>
      <c r="C387" s="100"/>
      <c r="D387" s="131"/>
      <c r="E387" s="100" t="s">
        <v>514</v>
      </c>
      <c r="F387" s="100"/>
      <c r="G387" s="100" t="s">
        <v>705</v>
      </c>
      <c r="H387" s="134" t="s">
        <v>706</v>
      </c>
      <c r="I387" s="136"/>
      <c r="J387" s="106" t="s">
        <v>1283</v>
      </c>
      <c r="K387" s="106" t="s">
        <v>1283</v>
      </c>
      <c r="L387" s="106" t="s">
        <v>1283</v>
      </c>
      <c r="M387" s="106" t="s">
        <v>1283</v>
      </c>
      <c r="N387" s="106" t="s">
        <v>1283</v>
      </c>
      <c r="O387" s="106" t="s">
        <v>1283</v>
      </c>
    </row>
    <row r="388" spans="1:15" s="137" customFormat="1" ht="18.75" customHeight="1" x14ac:dyDescent="0.25">
      <c r="A388" s="100"/>
      <c r="B388" s="100"/>
      <c r="C388" s="100"/>
      <c r="D388" s="131" t="s">
        <v>23</v>
      </c>
      <c r="E388" s="100"/>
      <c r="F388" s="100"/>
      <c r="G388" s="100"/>
      <c r="H388" s="134"/>
      <c r="I388" s="136" t="s">
        <v>24</v>
      </c>
      <c r="J388" s="106">
        <v>1270</v>
      </c>
      <c r="K388" s="106" t="s">
        <v>1283</v>
      </c>
      <c r="L388" s="106" t="s">
        <v>1283</v>
      </c>
      <c r="M388" s="106" t="s">
        <v>1283</v>
      </c>
      <c r="N388" s="106" t="s">
        <v>1283</v>
      </c>
      <c r="O388" s="106" t="s">
        <v>1283</v>
      </c>
    </row>
    <row r="389" spans="1:15" s="137" customFormat="1" ht="18.75" customHeight="1" x14ac:dyDescent="0.25">
      <c r="A389" s="100"/>
      <c r="B389" s="100"/>
      <c r="C389" s="100"/>
      <c r="D389" s="131" t="s">
        <v>29</v>
      </c>
      <c r="E389" s="100"/>
      <c r="F389" s="100"/>
      <c r="G389" s="100"/>
      <c r="H389" s="134"/>
      <c r="I389" s="136" t="s">
        <v>30</v>
      </c>
      <c r="J389" s="106" t="s">
        <v>1283</v>
      </c>
      <c r="K389" s="106" t="s">
        <v>1283</v>
      </c>
      <c r="L389" s="106">
        <v>993067</v>
      </c>
      <c r="M389" s="106" t="s">
        <v>1283</v>
      </c>
      <c r="N389" s="106" t="s">
        <v>1283</v>
      </c>
      <c r="O389" s="106" t="s">
        <v>1283</v>
      </c>
    </row>
    <row r="390" spans="1:15" s="137" customFormat="1" ht="66.75" customHeight="1" x14ac:dyDescent="0.25">
      <c r="A390" s="100"/>
      <c r="B390" s="100"/>
      <c r="C390" s="100"/>
      <c r="D390" s="131"/>
      <c r="E390" s="100" t="s">
        <v>473</v>
      </c>
      <c r="F390" s="100"/>
      <c r="G390" s="100" t="s">
        <v>1060</v>
      </c>
      <c r="H390" s="134" t="s">
        <v>1061</v>
      </c>
      <c r="I390" s="136"/>
      <c r="J390" s="106" t="s">
        <v>1283</v>
      </c>
      <c r="K390" s="106" t="s">
        <v>1283</v>
      </c>
      <c r="L390" s="106" t="s">
        <v>1283</v>
      </c>
      <c r="M390" s="106" t="s">
        <v>1283</v>
      </c>
      <c r="N390" s="106" t="s">
        <v>1283</v>
      </c>
      <c r="O390" s="106" t="s">
        <v>1283</v>
      </c>
    </row>
    <row r="391" spans="1:15" s="137" customFormat="1" ht="51" customHeight="1" x14ac:dyDescent="0.25">
      <c r="A391" s="100"/>
      <c r="B391" s="100"/>
      <c r="C391" s="100"/>
      <c r="D391" s="131"/>
      <c r="E391" s="100" t="s">
        <v>514</v>
      </c>
      <c r="F391" s="100"/>
      <c r="G391" s="100" t="s">
        <v>1267</v>
      </c>
      <c r="H391" s="134" t="s">
        <v>878</v>
      </c>
      <c r="I391" s="136"/>
      <c r="J391" s="106" t="s">
        <v>1283</v>
      </c>
      <c r="K391" s="106" t="s">
        <v>1283</v>
      </c>
      <c r="L391" s="106" t="s">
        <v>1283</v>
      </c>
      <c r="M391" s="106" t="s">
        <v>1283</v>
      </c>
      <c r="N391" s="106" t="s">
        <v>1283</v>
      </c>
      <c r="O391" s="106" t="s">
        <v>1283</v>
      </c>
    </row>
    <row r="392" spans="1:15" s="137" customFormat="1" ht="23.25" customHeight="1" x14ac:dyDescent="0.25">
      <c r="A392" s="100"/>
      <c r="B392" s="100"/>
      <c r="C392" s="100"/>
      <c r="D392" s="131" t="s">
        <v>23</v>
      </c>
      <c r="E392" s="100"/>
      <c r="F392" s="100"/>
      <c r="G392" s="100"/>
      <c r="H392" s="134"/>
      <c r="I392" s="136" t="s">
        <v>24</v>
      </c>
      <c r="J392" s="106">
        <v>2540</v>
      </c>
      <c r="K392" s="106" t="s">
        <v>1283</v>
      </c>
      <c r="L392" s="106" t="s">
        <v>1283</v>
      </c>
      <c r="M392" s="106" t="s">
        <v>1283</v>
      </c>
      <c r="N392" s="106" t="s">
        <v>1283</v>
      </c>
      <c r="O392" s="106" t="s">
        <v>1283</v>
      </c>
    </row>
    <row r="393" spans="1:15" s="137" customFormat="1" ht="23.25" customHeight="1" x14ac:dyDescent="0.25">
      <c r="A393" s="100"/>
      <c r="B393" s="100"/>
      <c r="C393" s="100"/>
      <c r="D393" s="131" t="s">
        <v>29</v>
      </c>
      <c r="E393" s="100"/>
      <c r="F393" s="100"/>
      <c r="G393" s="100"/>
      <c r="H393" s="134"/>
      <c r="I393" s="136" t="s">
        <v>30</v>
      </c>
      <c r="J393" s="106" t="s">
        <v>1283</v>
      </c>
      <c r="K393" s="106" t="s">
        <v>1283</v>
      </c>
      <c r="L393" s="106">
        <v>2902309</v>
      </c>
      <c r="M393" s="106" t="s">
        <v>1283</v>
      </c>
      <c r="N393" s="106" t="s">
        <v>1283</v>
      </c>
      <c r="O393" s="106" t="s">
        <v>1283</v>
      </c>
    </row>
    <row r="394" spans="1:15" s="137" customFormat="1" ht="35.25" customHeight="1" x14ac:dyDescent="0.25">
      <c r="A394" s="100"/>
      <c r="B394" s="100"/>
      <c r="C394" s="100"/>
      <c r="D394" s="131"/>
      <c r="E394" s="100" t="s">
        <v>514</v>
      </c>
      <c r="F394" s="100"/>
      <c r="G394" s="100" t="s">
        <v>237</v>
      </c>
      <c r="H394" s="134" t="s">
        <v>707</v>
      </c>
      <c r="I394" s="136"/>
      <c r="J394" s="106" t="s">
        <v>1283</v>
      </c>
      <c r="K394" s="106" t="s">
        <v>1283</v>
      </c>
      <c r="L394" s="106" t="s">
        <v>1283</v>
      </c>
      <c r="M394" s="106" t="s">
        <v>1283</v>
      </c>
      <c r="N394" s="106" t="s">
        <v>1283</v>
      </c>
      <c r="O394" s="106" t="s">
        <v>1283</v>
      </c>
    </row>
    <row r="395" spans="1:15" s="137" customFormat="1" ht="21" customHeight="1" x14ac:dyDescent="0.25">
      <c r="A395" s="100"/>
      <c r="B395" s="100"/>
      <c r="C395" s="100"/>
      <c r="D395" s="131" t="s">
        <v>23</v>
      </c>
      <c r="E395" s="100"/>
      <c r="F395" s="100"/>
      <c r="G395" s="100"/>
      <c r="H395" s="134"/>
      <c r="I395" s="136" t="s">
        <v>24</v>
      </c>
      <c r="J395" s="106">
        <v>14506</v>
      </c>
      <c r="K395" s="106" t="s">
        <v>1283</v>
      </c>
      <c r="L395" s="106" t="s">
        <v>1283</v>
      </c>
      <c r="M395" s="106" t="s">
        <v>1283</v>
      </c>
      <c r="N395" s="106" t="s">
        <v>1283</v>
      </c>
      <c r="O395" s="106" t="s">
        <v>1283</v>
      </c>
    </row>
    <row r="396" spans="1:15" s="137" customFormat="1" ht="21" customHeight="1" x14ac:dyDescent="0.25">
      <c r="A396" s="138"/>
      <c r="B396" s="138"/>
      <c r="C396" s="138"/>
      <c r="D396" s="192" t="s">
        <v>29</v>
      </c>
      <c r="E396" s="138"/>
      <c r="F396" s="138"/>
      <c r="G396" s="138"/>
      <c r="H396" s="139"/>
      <c r="I396" s="195" t="s">
        <v>30</v>
      </c>
      <c r="J396" s="193" t="s">
        <v>1283</v>
      </c>
      <c r="K396" s="193" t="s">
        <v>1283</v>
      </c>
      <c r="L396" s="193">
        <v>1428621</v>
      </c>
      <c r="M396" s="193" t="s">
        <v>1283</v>
      </c>
      <c r="N396" s="193" t="s">
        <v>1283</v>
      </c>
      <c r="O396" s="193" t="s">
        <v>1283</v>
      </c>
    </row>
    <row r="397" spans="1:15" s="137" customFormat="1" ht="48.75" customHeight="1" x14ac:dyDescent="0.25">
      <c r="A397" s="258"/>
      <c r="B397" s="258"/>
      <c r="C397" s="258"/>
      <c r="D397" s="260"/>
      <c r="E397" s="258" t="s">
        <v>514</v>
      </c>
      <c r="F397" s="258"/>
      <c r="G397" s="258" t="s">
        <v>240</v>
      </c>
      <c r="H397" s="259" t="s">
        <v>708</v>
      </c>
      <c r="I397" s="351"/>
      <c r="J397" s="261" t="s">
        <v>1283</v>
      </c>
      <c r="K397" s="261" t="s">
        <v>1283</v>
      </c>
      <c r="L397" s="261" t="s">
        <v>1283</v>
      </c>
      <c r="M397" s="261" t="s">
        <v>1283</v>
      </c>
      <c r="N397" s="261" t="s">
        <v>1283</v>
      </c>
      <c r="O397" s="261" t="s">
        <v>1283</v>
      </c>
    </row>
    <row r="398" spans="1:15" s="137" customFormat="1" ht="15.75" customHeight="1" x14ac:dyDescent="0.25">
      <c r="A398" s="100"/>
      <c r="B398" s="100"/>
      <c r="C398" s="100"/>
      <c r="D398" s="131" t="s">
        <v>23</v>
      </c>
      <c r="E398" s="100"/>
      <c r="F398" s="100"/>
      <c r="G398" s="100"/>
      <c r="H398" s="134"/>
      <c r="I398" s="136" t="s">
        <v>24</v>
      </c>
      <c r="J398" s="106">
        <v>229</v>
      </c>
      <c r="K398" s="106" t="s">
        <v>1283</v>
      </c>
      <c r="L398" s="106" t="s">
        <v>1283</v>
      </c>
      <c r="M398" s="106" t="s">
        <v>1283</v>
      </c>
      <c r="N398" s="106" t="s">
        <v>1283</v>
      </c>
      <c r="O398" s="106" t="s">
        <v>1283</v>
      </c>
    </row>
    <row r="399" spans="1:15" s="137" customFormat="1" ht="15.75" customHeight="1" x14ac:dyDescent="0.25">
      <c r="A399" s="100"/>
      <c r="B399" s="100"/>
      <c r="C399" s="100"/>
      <c r="D399" s="131" t="s">
        <v>29</v>
      </c>
      <c r="E399" s="100"/>
      <c r="F399" s="100"/>
      <c r="G399" s="100"/>
      <c r="H399" s="134"/>
      <c r="I399" s="136" t="s">
        <v>30</v>
      </c>
      <c r="J399" s="106" t="s">
        <v>1283</v>
      </c>
      <c r="K399" s="106" t="s">
        <v>1283</v>
      </c>
      <c r="L399" s="106">
        <v>72417</v>
      </c>
      <c r="M399" s="106" t="s">
        <v>1283</v>
      </c>
      <c r="N399" s="106" t="s">
        <v>1283</v>
      </c>
      <c r="O399" s="106" t="s">
        <v>1283</v>
      </c>
    </row>
    <row r="400" spans="1:15" s="137" customFormat="1" ht="44.25" customHeight="1" x14ac:dyDescent="0.25">
      <c r="A400" s="100"/>
      <c r="B400" s="100"/>
      <c r="C400" s="100"/>
      <c r="D400" s="131"/>
      <c r="E400" s="100" t="s">
        <v>514</v>
      </c>
      <c r="F400" s="100"/>
      <c r="G400" s="100" t="s">
        <v>252</v>
      </c>
      <c r="H400" s="134" t="s">
        <v>1062</v>
      </c>
      <c r="I400" s="136"/>
      <c r="J400" s="106" t="s">
        <v>1283</v>
      </c>
      <c r="K400" s="106" t="s">
        <v>1283</v>
      </c>
      <c r="L400" s="106" t="s">
        <v>1283</v>
      </c>
      <c r="M400" s="106" t="s">
        <v>1283</v>
      </c>
      <c r="N400" s="106" t="s">
        <v>1283</v>
      </c>
      <c r="O400" s="106" t="s">
        <v>1283</v>
      </c>
    </row>
    <row r="401" spans="1:15" s="137" customFormat="1" ht="46.5" customHeight="1" x14ac:dyDescent="0.25">
      <c r="A401" s="100"/>
      <c r="B401" s="100"/>
      <c r="C401" s="100"/>
      <c r="D401" s="131"/>
      <c r="E401" s="100" t="s">
        <v>514</v>
      </c>
      <c r="F401" s="100"/>
      <c r="G401" s="100" t="s">
        <v>709</v>
      </c>
      <c r="H401" s="134" t="s">
        <v>710</v>
      </c>
      <c r="I401" s="136"/>
      <c r="J401" s="106" t="s">
        <v>1283</v>
      </c>
      <c r="K401" s="106" t="s">
        <v>1283</v>
      </c>
      <c r="L401" s="106" t="s">
        <v>1283</v>
      </c>
      <c r="M401" s="106" t="s">
        <v>1283</v>
      </c>
      <c r="N401" s="106" t="s">
        <v>1283</v>
      </c>
      <c r="O401" s="106" t="s">
        <v>1283</v>
      </c>
    </row>
    <row r="402" spans="1:15" s="137" customFormat="1" ht="19.5" customHeight="1" x14ac:dyDescent="0.25">
      <c r="A402" s="100"/>
      <c r="B402" s="100"/>
      <c r="C402" s="100"/>
      <c r="D402" s="131" t="s">
        <v>23</v>
      </c>
      <c r="E402" s="100"/>
      <c r="F402" s="100"/>
      <c r="G402" s="100"/>
      <c r="H402" s="134"/>
      <c r="I402" s="136" t="s">
        <v>24</v>
      </c>
      <c r="J402" s="106">
        <v>1270</v>
      </c>
      <c r="K402" s="106" t="s">
        <v>1283</v>
      </c>
      <c r="L402" s="106" t="s">
        <v>1283</v>
      </c>
      <c r="M402" s="106" t="s">
        <v>1283</v>
      </c>
      <c r="N402" s="106" t="s">
        <v>1283</v>
      </c>
      <c r="O402" s="106" t="s">
        <v>1283</v>
      </c>
    </row>
    <row r="403" spans="1:15" s="137" customFormat="1" ht="19.5" customHeight="1" x14ac:dyDescent="0.25">
      <c r="A403" s="100"/>
      <c r="B403" s="100"/>
      <c r="C403" s="100"/>
      <c r="D403" s="131" t="s">
        <v>29</v>
      </c>
      <c r="E403" s="100"/>
      <c r="F403" s="100"/>
      <c r="G403" s="100"/>
      <c r="H403" s="134"/>
      <c r="I403" s="136" t="s">
        <v>30</v>
      </c>
      <c r="J403" s="106" t="s">
        <v>1283</v>
      </c>
      <c r="K403" s="106" t="s">
        <v>1283</v>
      </c>
      <c r="L403" s="106">
        <v>427824</v>
      </c>
      <c r="M403" s="106" t="s">
        <v>1283</v>
      </c>
      <c r="N403" s="106" t="s">
        <v>1283</v>
      </c>
      <c r="O403" s="106" t="s">
        <v>1283</v>
      </c>
    </row>
    <row r="404" spans="1:15" s="137" customFormat="1" ht="19.5" customHeight="1" x14ac:dyDescent="0.25">
      <c r="A404" s="100"/>
      <c r="B404" s="100">
        <v>883901</v>
      </c>
      <c r="C404" s="100" t="s">
        <v>771</v>
      </c>
      <c r="D404" s="131" t="s">
        <v>23</v>
      </c>
      <c r="E404" s="100"/>
      <c r="F404" s="100"/>
      <c r="G404" s="100"/>
      <c r="H404" s="134"/>
      <c r="I404" s="136" t="s">
        <v>24</v>
      </c>
      <c r="J404" s="106">
        <v>2003</v>
      </c>
      <c r="K404" s="106" t="s">
        <v>1283</v>
      </c>
      <c r="L404" s="106" t="s">
        <v>1283</v>
      </c>
      <c r="M404" s="106" t="s">
        <v>1283</v>
      </c>
      <c r="N404" s="106" t="s">
        <v>1283</v>
      </c>
      <c r="O404" s="106" t="s">
        <v>1283</v>
      </c>
    </row>
    <row r="405" spans="1:15" s="137" customFormat="1" ht="19.5" customHeight="1" x14ac:dyDescent="0.25">
      <c r="A405" s="100"/>
      <c r="B405" s="100">
        <v>884201</v>
      </c>
      <c r="C405" s="100" t="s">
        <v>820</v>
      </c>
      <c r="D405" s="131" t="s">
        <v>25</v>
      </c>
      <c r="E405" s="100"/>
      <c r="F405" s="100"/>
      <c r="G405" s="100"/>
      <c r="H405" s="134"/>
      <c r="I405" s="136" t="s">
        <v>26</v>
      </c>
      <c r="J405" s="106">
        <v>45000</v>
      </c>
      <c r="K405" s="106" t="s">
        <v>1283</v>
      </c>
      <c r="L405" s="106" t="s">
        <v>1283</v>
      </c>
      <c r="M405" s="106" t="s">
        <v>1283</v>
      </c>
      <c r="N405" s="106" t="s">
        <v>1283</v>
      </c>
      <c r="O405" s="106" t="s">
        <v>1283</v>
      </c>
    </row>
    <row r="406" spans="1:15" s="137" customFormat="1" ht="19.5" customHeight="1" x14ac:dyDescent="0.25">
      <c r="A406" s="100"/>
      <c r="B406" s="100">
        <v>884301</v>
      </c>
      <c r="C406" s="100" t="s">
        <v>1467</v>
      </c>
      <c r="D406" s="131" t="s">
        <v>23</v>
      </c>
      <c r="E406" s="100"/>
      <c r="F406" s="100"/>
      <c r="G406" s="100"/>
      <c r="H406" s="134"/>
      <c r="I406" s="136" t="s">
        <v>24</v>
      </c>
      <c r="J406" s="106">
        <v>2563</v>
      </c>
      <c r="K406" s="106" t="s">
        <v>1283</v>
      </c>
      <c r="L406" s="106" t="s">
        <v>1283</v>
      </c>
      <c r="M406" s="106" t="s">
        <v>1283</v>
      </c>
      <c r="N406" s="106" t="s">
        <v>1283</v>
      </c>
      <c r="O406" s="106" t="s">
        <v>1283</v>
      </c>
    </row>
    <row r="407" spans="1:15" s="137" customFormat="1" ht="19.5" customHeight="1" x14ac:dyDescent="0.25">
      <c r="A407" s="100"/>
      <c r="B407" s="100">
        <v>884801</v>
      </c>
      <c r="C407" s="100" t="s">
        <v>840</v>
      </c>
      <c r="D407" s="131"/>
      <c r="E407" s="100"/>
      <c r="F407" s="100"/>
      <c r="G407" s="100"/>
      <c r="H407" s="134"/>
      <c r="I407" s="136"/>
      <c r="J407" s="106" t="s">
        <v>1283</v>
      </c>
      <c r="K407" s="106" t="s">
        <v>1283</v>
      </c>
      <c r="L407" s="106" t="s">
        <v>1283</v>
      </c>
      <c r="M407" s="106" t="s">
        <v>1283</v>
      </c>
      <c r="N407" s="106" t="s">
        <v>1283</v>
      </c>
      <c r="O407" s="106" t="s">
        <v>1283</v>
      </c>
    </row>
    <row r="408" spans="1:15" s="137" customFormat="1" ht="15" customHeight="1" x14ac:dyDescent="0.25">
      <c r="A408" s="100"/>
      <c r="B408" s="100"/>
      <c r="C408" s="100"/>
      <c r="D408" s="131" t="s">
        <v>19</v>
      </c>
      <c r="E408" s="100"/>
      <c r="F408" s="100"/>
      <c r="G408" s="100"/>
      <c r="H408" s="134"/>
      <c r="I408" s="136" t="s">
        <v>20</v>
      </c>
      <c r="J408" s="106">
        <v>6683</v>
      </c>
      <c r="K408" s="106" t="s">
        <v>1283</v>
      </c>
      <c r="L408" s="106" t="s">
        <v>1283</v>
      </c>
      <c r="M408" s="106" t="s">
        <v>1283</v>
      </c>
      <c r="N408" s="106" t="s">
        <v>1283</v>
      </c>
      <c r="O408" s="106" t="s">
        <v>1283</v>
      </c>
    </row>
    <row r="409" spans="1:15" s="137" customFormat="1" ht="32.25" customHeight="1" x14ac:dyDescent="0.25">
      <c r="A409" s="100"/>
      <c r="B409" s="100"/>
      <c r="C409" s="100"/>
      <c r="D409" s="131" t="s">
        <v>21</v>
      </c>
      <c r="E409" s="100"/>
      <c r="F409" s="100"/>
      <c r="G409" s="100"/>
      <c r="H409" s="134"/>
      <c r="I409" s="136" t="s">
        <v>22</v>
      </c>
      <c r="J409" s="106">
        <v>1332</v>
      </c>
      <c r="K409" s="106" t="s">
        <v>1283</v>
      </c>
      <c r="L409" s="106" t="s">
        <v>1283</v>
      </c>
      <c r="M409" s="106" t="s">
        <v>1283</v>
      </c>
      <c r="N409" s="106" t="s">
        <v>1283</v>
      </c>
      <c r="O409" s="106" t="s">
        <v>1283</v>
      </c>
    </row>
    <row r="410" spans="1:15" s="137" customFormat="1" ht="15" customHeight="1" x14ac:dyDescent="0.25">
      <c r="A410" s="100"/>
      <c r="B410" s="100"/>
      <c r="C410" s="100"/>
      <c r="D410" s="131" t="s">
        <v>23</v>
      </c>
      <c r="E410" s="100"/>
      <c r="F410" s="100"/>
      <c r="G410" s="100"/>
      <c r="H410" s="134"/>
      <c r="I410" s="136" t="s">
        <v>24</v>
      </c>
      <c r="J410" s="106">
        <v>27306</v>
      </c>
      <c r="K410" s="106" t="s">
        <v>1283</v>
      </c>
      <c r="L410" s="106" t="s">
        <v>1283</v>
      </c>
      <c r="M410" s="106" t="s">
        <v>1283</v>
      </c>
      <c r="N410" s="106" t="s">
        <v>1283</v>
      </c>
      <c r="O410" s="106" t="s">
        <v>1283</v>
      </c>
    </row>
    <row r="411" spans="1:15" s="137" customFormat="1" ht="15" customHeight="1" x14ac:dyDescent="0.25">
      <c r="A411" s="100"/>
      <c r="B411" s="100">
        <v>884901</v>
      </c>
      <c r="C411" s="100" t="s">
        <v>841</v>
      </c>
      <c r="D411" s="131"/>
      <c r="E411" s="100"/>
      <c r="F411" s="100"/>
      <c r="G411" s="100"/>
      <c r="H411" s="134"/>
      <c r="I411" s="136"/>
      <c r="J411" s="106" t="s">
        <v>1283</v>
      </c>
      <c r="K411" s="106" t="s">
        <v>1283</v>
      </c>
      <c r="L411" s="106" t="s">
        <v>1283</v>
      </c>
      <c r="M411" s="106" t="s">
        <v>1283</v>
      </c>
      <c r="N411" s="106" t="s">
        <v>1283</v>
      </c>
      <c r="O411" s="106" t="s">
        <v>1283</v>
      </c>
    </row>
    <row r="412" spans="1:15" s="137" customFormat="1" ht="24.75" customHeight="1" x14ac:dyDescent="0.25">
      <c r="A412" s="100"/>
      <c r="B412" s="100"/>
      <c r="C412" s="100"/>
      <c r="D412" s="131" t="s">
        <v>19</v>
      </c>
      <c r="E412" s="100"/>
      <c r="F412" s="100"/>
      <c r="G412" s="100"/>
      <c r="H412" s="134"/>
      <c r="I412" s="136" t="s">
        <v>20</v>
      </c>
      <c r="J412" s="106">
        <v>12191</v>
      </c>
      <c r="K412" s="106" t="s">
        <v>1283</v>
      </c>
      <c r="L412" s="106" t="s">
        <v>1283</v>
      </c>
      <c r="M412" s="106" t="s">
        <v>1283</v>
      </c>
      <c r="N412" s="106" t="s">
        <v>1283</v>
      </c>
      <c r="O412" s="106" t="s">
        <v>1283</v>
      </c>
    </row>
    <row r="413" spans="1:15" s="137" customFormat="1" ht="54.75" customHeight="1" x14ac:dyDescent="0.25">
      <c r="A413" s="100"/>
      <c r="B413" s="100"/>
      <c r="C413" s="100"/>
      <c r="D413" s="131" t="s">
        <v>21</v>
      </c>
      <c r="E413" s="100"/>
      <c r="F413" s="100"/>
      <c r="G413" s="100"/>
      <c r="H413" s="134"/>
      <c r="I413" s="136" t="s">
        <v>22</v>
      </c>
      <c r="J413" s="106">
        <v>2677</v>
      </c>
      <c r="K413" s="106" t="s">
        <v>1283</v>
      </c>
      <c r="L413" s="106" t="s">
        <v>1283</v>
      </c>
      <c r="M413" s="106" t="s">
        <v>1283</v>
      </c>
      <c r="N413" s="106" t="s">
        <v>1283</v>
      </c>
      <c r="O413" s="106" t="s">
        <v>1283</v>
      </c>
    </row>
    <row r="414" spans="1:15" s="137" customFormat="1" ht="15" customHeight="1" x14ac:dyDescent="0.25">
      <c r="A414" s="100"/>
      <c r="B414" s="100"/>
      <c r="C414" s="100"/>
      <c r="D414" s="131" t="s">
        <v>23</v>
      </c>
      <c r="E414" s="100"/>
      <c r="F414" s="100"/>
      <c r="G414" s="100"/>
      <c r="H414" s="134"/>
      <c r="I414" s="136" t="s">
        <v>24</v>
      </c>
      <c r="J414" s="106">
        <v>75231</v>
      </c>
      <c r="K414" s="106" t="s">
        <v>1283</v>
      </c>
      <c r="L414" s="106" t="s">
        <v>1283</v>
      </c>
      <c r="M414" s="106" t="s">
        <v>1283</v>
      </c>
      <c r="N414" s="106" t="s">
        <v>1283</v>
      </c>
      <c r="O414" s="106" t="s">
        <v>1283</v>
      </c>
    </row>
    <row r="415" spans="1:15" s="137" customFormat="1" ht="60" customHeight="1" x14ac:dyDescent="0.25">
      <c r="A415" s="100"/>
      <c r="B415" s="100"/>
      <c r="C415" s="100"/>
      <c r="D415" s="131" t="s">
        <v>28</v>
      </c>
      <c r="E415" s="100" t="s">
        <v>527</v>
      </c>
      <c r="F415" s="100"/>
      <c r="G415" s="100" t="s">
        <v>1571</v>
      </c>
      <c r="H415" s="134" t="s">
        <v>1572</v>
      </c>
      <c r="I415" s="136" t="s">
        <v>370</v>
      </c>
      <c r="J415" s="106" t="s">
        <v>1283</v>
      </c>
      <c r="K415" s="106" t="s">
        <v>1283</v>
      </c>
      <c r="L415" s="106">
        <v>500</v>
      </c>
      <c r="M415" s="106" t="s">
        <v>1283</v>
      </c>
      <c r="N415" s="106" t="s">
        <v>1283</v>
      </c>
      <c r="O415" s="106" t="s">
        <v>1283</v>
      </c>
    </row>
    <row r="416" spans="1:15" s="137" customFormat="1" ht="32.25" customHeight="1" x14ac:dyDescent="0.25">
      <c r="A416" s="100"/>
      <c r="B416" s="100">
        <v>886401</v>
      </c>
      <c r="C416" s="134" t="s">
        <v>815</v>
      </c>
      <c r="D416" s="131"/>
      <c r="E416" s="100"/>
      <c r="F416" s="100"/>
      <c r="G416" s="100"/>
      <c r="H416" s="134"/>
      <c r="I416" s="136"/>
      <c r="J416" s="106" t="s">
        <v>1283</v>
      </c>
      <c r="K416" s="106" t="s">
        <v>1283</v>
      </c>
      <c r="L416" s="106" t="s">
        <v>1283</v>
      </c>
      <c r="M416" s="106" t="s">
        <v>1283</v>
      </c>
      <c r="N416" s="106" t="s">
        <v>1283</v>
      </c>
      <c r="O416" s="106" t="s">
        <v>1283</v>
      </c>
    </row>
    <row r="417" spans="1:15" s="137" customFormat="1" ht="15" customHeight="1" x14ac:dyDescent="0.25">
      <c r="A417" s="100"/>
      <c r="B417" s="100"/>
      <c r="C417" s="100"/>
      <c r="D417" s="131" t="s">
        <v>19</v>
      </c>
      <c r="E417" s="100"/>
      <c r="F417" s="100"/>
      <c r="G417" s="100"/>
      <c r="H417" s="134"/>
      <c r="I417" s="136" t="s">
        <v>20</v>
      </c>
      <c r="J417" s="106">
        <v>106383</v>
      </c>
      <c r="K417" s="106" t="s">
        <v>1283</v>
      </c>
      <c r="L417" s="106" t="s">
        <v>1283</v>
      </c>
      <c r="M417" s="106" t="s">
        <v>1283</v>
      </c>
      <c r="N417" s="106" t="s">
        <v>1283</v>
      </c>
      <c r="O417" s="106" t="s">
        <v>1283</v>
      </c>
    </row>
    <row r="418" spans="1:15" s="137" customFormat="1" ht="31.5" customHeight="1" x14ac:dyDescent="0.25">
      <c r="A418" s="100"/>
      <c r="B418" s="100"/>
      <c r="C418" s="100"/>
      <c r="D418" s="131" t="s">
        <v>21</v>
      </c>
      <c r="E418" s="100"/>
      <c r="F418" s="100"/>
      <c r="G418" s="100"/>
      <c r="H418" s="134"/>
      <c r="I418" s="136" t="s">
        <v>22</v>
      </c>
      <c r="J418" s="106">
        <v>15578</v>
      </c>
      <c r="K418" s="106" t="s">
        <v>1283</v>
      </c>
      <c r="L418" s="106" t="s">
        <v>1283</v>
      </c>
      <c r="M418" s="106" t="s">
        <v>1283</v>
      </c>
      <c r="N418" s="106" t="s">
        <v>1283</v>
      </c>
      <c r="O418" s="106" t="s">
        <v>1283</v>
      </c>
    </row>
    <row r="419" spans="1:15" s="137" customFormat="1" ht="31.5" customHeight="1" x14ac:dyDescent="0.25">
      <c r="A419" s="100"/>
      <c r="B419" s="100"/>
      <c r="C419" s="100"/>
      <c r="D419" s="131" t="s">
        <v>23</v>
      </c>
      <c r="E419" s="100"/>
      <c r="F419" s="100"/>
      <c r="G419" s="100"/>
      <c r="H419" s="134"/>
      <c r="I419" s="136" t="s">
        <v>24</v>
      </c>
      <c r="J419" s="106">
        <v>50</v>
      </c>
      <c r="K419" s="106" t="s">
        <v>1283</v>
      </c>
      <c r="L419" s="106" t="s">
        <v>1283</v>
      </c>
      <c r="M419" s="106" t="s">
        <v>1283</v>
      </c>
      <c r="N419" s="106" t="s">
        <v>1283</v>
      </c>
      <c r="O419" s="106" t="s">
        <v>1283</v>
      </c>
    </row>
    <row r="420" spans="1:15" s="137" customFormat="1" ht="51" customHeight="1" x14ac:dyDescent="0.25">
      <c r="A420" s="100"/>
      <c r="B420" s="100">
        <v>887301</v>
      </c>
      <c r="C420" s="134" t="s">
        <v>821</v>
      </c>
      <c r="D420" s="131"/>
      <c r="E420" s="100"/>
      <c r="F420" s="100"/>
      <c r="G420" s="100"/>
      <c r="H420" s="134"/>
      <c r="I420" s="136"/>
      <c r="J420" s="106" t="s">
        <v>1283</v>
      </c>
      <c r="K420" s="106" t="s">
        <v>1283</v>
      </c>
      <c r="L420" s="106" t="s">
        <v>1283</v>
      </c>
      <c r="M420" s="106" t="s">
        <v>1283</v>
      </c>
      <c r="N420" s="106" t="s">
        <v>1283</v>
      </c>
      <c r="O420" s="106" t="s">
        <v>1283</v>
      </c>
    </row>
    <row r="421" spans="1:15" s="137" customFormat="1" ht="31.5" customHeight="1" x14ac:dyDescent="0.25">
      <c r="A421" s="100"/>
      <c r="B421" s="100"/>
      <c r="C421" s="100"/>
      <c r="D421" s="131" t="s">
        <v>19</v>
      </c>
      <c r="E421" s="100"/>
      <c r="F421" s="100"/>
      <c r="G421" s="100"/>
      <c r="H421" s="134"/>
      <c r="I421" s="136" t="s">
        <v>20</v>
      </c>
      <c r="J421" s="106">
        <v>1800</v>
      </c>
      <c r="K421" s="106" t="s">
        <v>1283</v>
      </c>
      <c r="L421" s="106" t="s">
        <v>1283</v>
      </c>
      <c r="M421" s="106" t="s">
        <v>1283</v>
      </c>
      <c r="N421" s="106" t="s">
        <v>1283</v>
      </c>
      <c r="O421" s="106" t="s">
        <v>1283</v>
      </c>
    </row>
    <row r="422" spans="1:15" s="137" customFormat="1" ht="31.5" customHeight="1" x14ac:dyDescent="0.25">
      <c r="A422" s="100"/>
      <c r="B422" s="100"/>
      <c r="C422" s="100"/>
      <c r="D422" s="131" t="s">
        <v>21</v>
      </c>
      <c r="E422" s="100"/>
      <c r="F422" s="100"/>
      <c r="G422" s="100"/>
      <c r="H422" s="134"/>
      <c r="I422" s="136" t="s">
        <v>22</v>
      </c>
      <c r="J422" s="106">
        <v>252</v>
      </c>
      <c r="K422" s="106" t="s">
        <v>1283</v>
      </c>
      <c r="L422" s="106" t="s">
        <v>1283</v>
      </c>
      <c r="M422" s="106" t="s">
        <v>1283</v>
      </c>
      <c r="N422" s="106" t="s">
        <v>1283</v>
      </c>
      <c r="O422" s="106" t="s">
        <v>1283</v>
      </c>
    </row>
    <row r="423" spans="1:15" s="137" customFormat="1" ht="46.5" customHeight="1" x14ac:dyDescent="0.25">
      <c r="A423" s="138"/>
      <c r="B423" s="138"/>
      <c r="C423" s="139"/>
      <c r="D423" s="192" t="s">
        <v>23</v>
      </c>
      <c r="E423" s="138"/>
      <c r="F423" s="138"/>
      <c r="G423" s="138"/>
      <c r="H423" s="139"/>
      <c r="I423" s="195" t="s">
        <v>24</v>
      </c>
      <c r="J423" s="193">
        <v>16059</v>
      </c>
      <c r="K423" s="193" t="s">
        <v>1283</v>
      </c>
      <c r="L423" s="193" t="s">
        <v>1283</v>
      </c>
      <c r="M423" s="193" t="s">
        <v>1283</v>
      </c>
      <c r="N423" s="193" t="s">
        <v>1283</v>
      </c>
      <c r="O423" s="193" t="s">
        <v>1283</v>
      </c>
    </row>
    <row r="424" spans="1:15" s="137" customFormat="1" ht="35.25" customHeight="1" x14ac:dyDescent="0.25">
      <c r="A424" s="258"/>
      <c r="B424" s="258">
        <v>887401</v>
      </c>
      <c r="C424" s="259" t="s">
        <v>351</v>
      </c>
      <c r="D424" s="260"/>
      <c r="E424" s="258"/>
      <c r="F424" s="258"/>
      <c r="G424" s="258"/>
      <c r="H424" s="259"/>
      <c r="I424" s="351"/>
      <c r="J424" s="261" t="s">
        <v>1283</v>
      </c>
      <c r="K424" s="261" t="s">
        <v>1283</v>
      </c>
      <c r="L424" s="261" t="s">
        <v>1283</v>
      </c>
      <c r="M424" s="261" t="s">
        <v>1283</v>
      </c>
      <c r="N424" s="261" t="s">
        <v>1283</v>
      </c>
      <c r="O424" s="261" t="s">
        <v>1283</v>
      </c>
    </row>
    <row r="425" spans="1:15" s="137" customFormat="1" ht="19.5" customHeight="1" x14ac:dyDescent="0.25">
      <c r="A425" s="100"/>
      <c r="B425" s="100"/>
      <c r="C425" s="134"/>
      <c r="D425" s="131" t="s">
        <v>23</v>
      </c>
      <c r="E425" s="100"/>
      <c r="F425" s="100"/>
      <c r="G425" s="100"/>
      <c r="H425" s="134"/>
      <c r="I425" s="136" t="s">
        <v>24</v>
      </c>
      <c r="J425" s="106">
        <v>69212</v>
      </c>
      <c r="K425" s="106" t="s">
        <v>1283</v>
      </c>
      <c r="L425" s="106" t="s">
        <v>1283</v>
      </c>
      <c r="M425" s="106" t="s">
        <v>1283</v>
      </c>
      <c r="N425" s="106" t="s">
        <v>1283</v>
      </c>
      <c r="O425" s="106" t="s">
        <v>1283</v>
      </c>
    </row>
    <row r="426" spans="1:15" s="137" customFormat="1" ht="19.5" customHeight="1" x14ac:dyDescent="0.25">
      <c r="A426" s="100"/>
      <c r="B426" s="100"/>
      <c r="C426" s="134"/>
      <c r="D426" s="131" t="s">
        <v>11</v>
      </c>
      <c r="E426" s="100"/>
      <c r="F426" s="100"/>
      <c r="G426" s="100"/>
      <c r="H426" s="134"/>
      <c r="I426" s="136" t="s">
        <v>12</v>
      </c>
      <c r="J426" s="106" t="s">
        <v>1283</v>
      </c>
      <c r="K426" s="106">
        <v>1400</v>
      </c>
      <c r="L426" s="106" t="s">
        <v>1283</v>
      </c>
      <c r="M426" s="106" t="s">
        <v>1283</v>
      </c>
      <c r="N426" s="106" t="s">
        <v>1283</v>
      </c>
      <c r="O426" s="106" t="s">
        <v>1283</v>
      </c>
    </row>
    <row r="427" spans="1:15" s="137" customFormat="1" ht="19.5" customHeight="1" x14ac:dyDescent="0.25">
      <c r="A427" s="100"/>
      <c r="B427" s="100">
        <v>887501</v>
      </c>
      <c r="C427" s="134" t="s">
        <v>825</v>
      </c>
      <c r="D427" s="131" t="s">
        <v>23</v>
      </c>
      <c r="E427" s="100"/>
      <c r="F427" s="100"/>
      <c r="G427" s="100"/>
      <c r="H427" s="134"/>
      <c r="I427" s="136" t="s">
        <v>24</v>
      </c>
      <c r="J427" s="106">
        <v>8143</v>
      </c>
      <c r="K427" s="106" t="s">
        <v>1283</v>
      </c>
      <c r="L427" s="106" t="s">
        <v>1283</v>
      </c>
      <c r="M427" s="106" t="s">
        <v>1283</v>
      </c>
      <c r="N427" s="106" t="s">
        <v>1283</v>
      </c>
      <c r="O427" s="106" t="s">
        <v>1283</v>
      </c>
    </row>
    <row r="428" spans="1:15" s="137" customFormat="1" ht="49.5" customHeight="1" x14ac:dyDescent="0.25">
      <c r="A428" s="100"/>
      <c r="B428" s="100">
        <v>887601</v>
      </c>
      <c r="C428" s="134" t="s">
        <v>788</v>
      </c>
      <c r="D428" s="131"/>
      <c r="E428" s="100"/>
      <c r="F428" s="100"/>
      <c r="G428" s="100"/>
      <c r="H428" s="134"/>
      <c r="I428" s="136"/>
      <c r="J428" s="106" t="s">
        <v>1283</v>
      </c>
      <c r="K428" s="106" t="s">
        <v>1283</v>
      </c>
      <c r="L428" s="106" t="s">
        <v>1283</v>
      </c>
      <c r="M428" s="106" t="s">
        <v>1283</v>
      </c>
      <c r="N428" s="106" t="s">
        <v>1283</v>
      </c>
      <c r="O428" s="106" t="s">
        <v>1283</v>
      </c>
    </row>
    <row r="429" spans="1:15" s="137" customFormat="1" ht="19.5" customHeight="1" x14ac:dyDescent="0.25">
      <c r="A429" s="100"/>
      <c r="B429" s="100"/>
      <c r="C429" s="134"/>
      <c r="D429" s="131" t="s">
        <v>23</v>
      </c>
      <c r="E429" s="100"/>
      <c r="F429" s="100"/>
      <c r="G429" s="100"/>
      <c r="H429" s="134"/>
      <c r="I429" s="136" t="s">
        <v>24</v>
      </c>
      <c r="J429" s="106">
        <v>5000</v>
      </c>
      <c r="K429" s="106" t="s">
        <v>1283</v>
      </c>
      <c r="L429" s="106" t="s">
        <v>1283</v>
      </c>
      <c r="M429" s="106" t="s">
        <v>1283</v>
      </c>
      <c r="N429" s="106" t="s">
        <v>1283</v>
      </c>
      <c r="O429" s="106" t="s">
        <v>1283</v>
      </c>
    </row>
    <row r="430" spans="1:15" s="137" customFormat="1" ht="51" customHeight="1" x14ac:dyDescent="0.25">
      <c r="A430" s="100"/>
      <c r="B430" s="100"/>
      <c r="C430" s="134"/>
      <c r="D430" s="131" t="s">
        <v>28</v>
      </c>
      <c r="E430" s="100" t="s">
        <v>527</v>
      </c>
      <c r="F430" s="100"/>
      <c r="G430" s="100" t="s">
        <v>535</v>
      </c>
      <c r="H430" s="134" t="s">
        <v>536</v>
      </c>
      <c r="I430" s="134" t="s">
        <v>370</v>
      </c>
      <c r="J430" s="106" t="s">
        <v>1283</v>
      </c>
      <c r="K430" s="106" t="s">
        <v>1283</v>
      </c>
      <c r="L430" s="106" t="s">
        <v>1283</v>
      </c>
      <c r="M430" s="106" t="s">
        <v>1283</v>
      </c>
      <c r="N430" s="106" t="s">
        <v>1283</v>
      </c>
      <c r="O430" s="106" t="s">
        <v>1283</v>
      </c>
    </row>
    <row r="431" spans="1:15" s="137" customFormat="1" ht="47.25" x14ac:dyDescent="0.25">
      <c r="A431" s="100"/>
      <c r="B431" s="100"/>
      <c r="C431" s="134"/>
      <c r="D431" s="131"/>
      <c r="E431" s="100" t="s">
        <v>527</v>
      </c>
      <c r="F431" s="100"/>
      <c r="G431" s="100" t="s">
        <v>208</v>
      </c>
      <c r="H431" s="134" t="s">
        <v>536</v>
      </c>
      <c r="I431" s="134"/>
      <c r="J431" s="106" t="s">
        <v>1283</v>
      </c>
      <c r="K431" s="106" t="s">
        <v>1283</v>
      </c>
      <c r="L431" s="106" t="s">
        <v>1283</v>
      </c>
      <c r="M431" s="106" t="s">
        <v>1283</v>
      </c>
      <c r="N431" s="106" t="s">
        <v>1283</v>
      </c>
      <c r="O431" s="106" t="s">
        <v>1283</v>
      </c>
    </row>
    <row r="432" spans="1:15" s="137" customFormat="1" ht="39" customHeight="1" x14ac:dyDescent="0.25">
      <c r="A432" s="100"/>
      <c r="B432" s="100">
        <v>888001</v>
      </c>
      <c r="C432" s="134" t="s">
        <v>1117</v>
      </c>
      <c r="D432" s="131"/>
      <c r="E432" s="100"/>
      <c r="F432" s="100"/>
      <c r="G432" s="100"/>
      <c r="H432" s="134"/>
      <c r="I432" s="136"/>
      <c r="J432" s="106" t="s">
        <v>1283</v>
      </c>
      <c r="K432" s="106" t="s">
        <v>1283</v>
      </c>
      <c r="L432" s="106" t="s">
        <v>1283</v>
      </c>
      <c r="M432" s="106" t="s">
        <v>1283</v>
      </c>
      <c r="N432" s="106" t="s">
        <v>1283</v>
      </c>
      <c r="O432" s="106" t="s">
        <v>1283</v>
      </c>
    </row>
    <row r="433" spans="1:15" s="137" customFormat="1" ht="24" customHeight="1" x14ac:dyDescent="0.25">
      <c r="A433" s="100"/>
      <c r="B433" s="100"/>
      <c r="C433" s="134"/>
      <c r="D433" s="131" t="s">
        <v>19</v>
      </c>
      <c r="E433" s="100"/>
      <c r="F433" s="100"/>
      <c r="G433" s="100"/>
      <c r="H433" s="134"/>
      <c r="I433" s="136" t="s">
        <v>20</v>
      </c>
      <c r="J433" s="106">
        <v>86016</v>
      </c>
      <c r="K433" s="106" t="s">
        <v>1283</v>
      </c>
      <c r="L433" s="106" t="s">
        <v>1283</v>
      </c>
      <c r="M433" s="106" t="s">
        <v>1283</v>
      </c>
      <c r="N433" s="106" t="s">
        <v>1283</v>
      </c>
      <c r="O433" s="106" t="s">
        <v>1283</v>
      </c>
    </row>
    <row r="434" spans="1:15" s="137" customFormat="1" ht="36" customHeight="1" x14ac:dyDescent="0.25">
      <c r="A434" s="100"/>
      <c r="B434" s="100"/>
      <c r="C434" s="134"/>
      <c r="D434" s="131" t="s">
        <v>21</v>
      </c>
      <c r="E434" s="100"/>
      <c r="F434" s="100"/>
      <c r="G434" s="100"/>
      <c r="H434" s="134"/>
      <c r="I434" s="136" t="s">
        <v>22</v>
      </c>
      <c r="J434" s="106">
        <v>13455</v>
      </c>
      <c r="K434" s="106" t="s">
        <v>1283</v>
      </c>
      <c r="L434" s="106" t="s">
        <v>1283</v>
      </c>
      <c r="M434" s="106" t="s">
        <v>1283</v>
      </c>
      <c r="N434" s="106" t="s">
        <v>1283</v>
      </c>
      <c r="O434" s="106" t="s">
        <v>1283</v>
      </c>
    </row>
    <row r="435" spans="1:15" s="137" customFormat="1" ht="24" customHeight="1" x14ac:dyDescent="0.25">
      <c r="A435" s="100"/>
      <c r="B435" s="100"/>
      <c r="C435" s="134"/>
      <c r="D435" s="131" t="s">
        <v>23</v>
      </c>
      <c r="E435" s="100"/>
      <c r="F435" s="100"/>
      <c r="G435" s="100"/>
      <c r="H435" s="134"/>
      <c r="I435" s="136" t="s">
        <v>24</v>
      </c>
      <c r="J435" s="106">
        <v>5</v>
      </c>
      <c r="K435" s="106" t="s">
        <v>1283</v>
      </c>
      <c r="L435" s="106" t="s">
        <v>1283</v>
      </c>
      <c r="M435" s="106" t="s">
        <v>1283</v>
      </c>
      <c r="N435" s="106" t="s">
        <v>1283</v>
      </c>
      <c r="O435" s="106" t="s">
        <v>1283</v>
      </c>
    </row>
    <row r="436" spans="1:15" s="137" customFormat="1" ht="35.25" customHeight="1" x14ac:dyDescent="0.25">
      <c r="A436" s="100"/>
      <c r="B436" s="100">
        <v>888201</v>
      </c>
      <c r="C436" s="134" t="s">
        <v>711</v>
      </c>
      <c r="D436" s="131"/>
      <c r="E436" s="100"/>
      <c r="F436" s="100"/>
      <c r="G436" s="100"/>
      <c r="H436" s="134"/>
      <c r="I436" s="136"/>
      <c r="J436" s="106" t="s">
        <v>1283</v>
      </c>
      <c r="K436" s="106" t="s">
        <v>1283</v>
      </c>
      <c r="L436" s="106" t="s">
        <v>1283</v>
      </c>
      <c r="M436" s="106" t="s">
        <v>1283</v>
      </c>
      <c r="N436" s="106" t="s">
        <v>1283</v>
      </c>
      <c r="O436" s="106" t="s">
        <v>1283</v>
      </c>
    </row>
    <row r="437" spans="1:15" s="137" customFormat="1" ht="35.25" customHeight="1" x14ac:dyDescent="0.25">
      <c r="A437" s="100"/>
      <c r="B437" s="100"/>
      <c r="C437" s="134"/>
      <c r="D437" s="131"/>
      <c r="E437" s="100" t="s">
        <v>514</v>
      </c>
      <c r="F437" s="100"/>
      <c r="G437" s="100" t="s">
        <v>287</v>
      </c>
      <c r="H437" s="134" t="s">
        <v>1063</v>
      </c>
      <c r="I437" s="136"/>
      <c r="J437" s="106" t="s">
        <v>1283</v>
      </c>
      <c r="K437" s="106" t="s">
        <v>1283</v>
      </c>
      <c r="L437" s="106" t="s">
        <v>1283</v>
      </c>
      <c r="M437" s="106" t="s">
        <v>1283</v>
      </c>
      <c r="N437" s="106" t="s">
        <v>1283</v>
      </c>
      <c r="O437" s="106" t="s">
        <v>1283</v>
      </c>
    </row>
    <row r="438" spans="1:15" s="137" customFormat="1" ht="35.25" customHeight="1" x14ac:dyDescent="0.25">
      <c r="A438" s="100"/>
      <c r="B438" s="100"/>
      <c r="C438" s="134"/>
      <c r="D438" s="131" t="s">
        <v>29</v>
      </c>
      <c r="E438" s="100" t="s">
        <v>473</v>
      </c>
      <c r="F438" s="100"/>
      <c r="G438" s="100" t="s">
        <v>295</v>
      </c>
      <c r="H438" s="134" t="s">
        <v>712</v>
      </c>
      <c r="I438" s="136" t="s">
        <v>30</v>
      </c>
      <c r="J438" s="106" t="s">
        <v>1283</v>
      </c>
      <c r="K438" s="106" t="s">
        <v>1283</v>
      </c>
      <c r="L438" s="106">
        <v>0</v>
      </c>
      <c r="M438" s="106" t="s">
        <v>1283</v>
      </c>
      <c r="N438" s="106" t="s">
        <v>1283</v>
      </c>
      <c r="O438" s="106" t="s">
        <v>1283</v>
      </c>
    </row>
    <row r="439" spans="1:15" s="137" customFormat="1" ht="35.25" customHeight="1" x14ac:dyDescent="0.25">
      <c r="A439" s="100"/>
      <c r="B439" s="100"/>
      <c r="C439" s="134"/>
      <c r="D439" s="131" t="s">
        <v>29</v>
      </c>
      <c r="E439" s="100" t="s">
        <v>514</v>
      </c>
      <c r="F439" s="100"/>
      <c r="G439" s="100" t="s">
        <v>1592</v>
      </c>
      <c r="H439" s="134" t="s">
        <v>1593</v>
      </c>
      <c r="I439" s="136" t="s">
        <v>30</v>
      </c>
      <c r="J439" s="106"/>
      <c r="K439" s="106"/>
      <c r="L439" s="106">
        <v>100000</v>
      </c>
      <c r="M439" s="106"/>
      <c r="N439" s="106"/>
      <c r="O439" s="106"/>
    </row>
    <row r="440" spans="1:15" s="137" customFormat="1" ht="35.25" customHeight="1" x14ac:dyDescent="0.25">
      <c r="A440" s="100"/>
      <c r="B440" s="100"/>
      <c r="C440" s="134"/>
      <c r="D440" s="131" t="s">
        <v>29</v>
      </c>
      <c r="E440" s="100" t="s">
        <v>514</v>
      </c>
      <c r="F440" s="100"/>
      <c r="G440" s="100" t="s">
        <v>1064</v>
      </c>
      <c r="H440" s="134" t="s">
        <v>1065</v>
      </c>
      <c r="I440" s="136" t="s">
        <v>30</v>
      </c>
      <c r="J440" s="106" t="s">
        <v>1283</v>
      </c>
      <c r="K440" s="106" t="s">
        <v>1283</v>
      </c>
      <c r="L440" s="106">
        <v>88519</v>
      </c>
      <c r="M440" s="106" t="s">
        <v>1283</v>
      </c>
      <c r="N440" s="106" t="s">
        <v>1283</v>
      </c>
      <c r="O440" s="106" t="s">
        <v>1283</v>
      </c>
    </row>
    <row r="441" spans="1:15" s="137" customFormat="1" ht="35.25" customHeight="1" x14ac:dyDescent="0.25">
      <c r="A441" s="100"/>
      <c r="B441" s="100"/>
      <c r="C441" s="134"/>
      <c r="D441" s="131"/>
      <c r="E441" s="100" t="s">
        <v>473</v>
      </c>
      <c r="F441" s="100"/>
      <c r="G441" s="100" t="s">
        <v>299</v>
      </c>
      <c r="H441" s="134" t="s">
        <v>1066</v>
      </c>
      <c r="I441" s="136"/>
      <c r="J441" s="106" t="s">
        <v>1283</v>
      </c>
      <c r="K441" s="106" t="s">
        <v>1283</v>
      </c>
      <c r="L441" s="106" t="s">
        <v>1283</v>
      </c>
      <c r="M441" s="106" t="s">
        <v>1283</v>
      </c>
      <c r="N441" s="106" t="s">
        <v>1283</v>
      </c>
      <c r="O441" s="106" t="s">
        <v>1283</v>
      </c>
    </row>
    <row r="442" spans="1:15" s="137" customFormat="1" ht="75.75" customHeight="1" x14ac:dyDescent="0.25">
      <c r="A442" s="100"/>
      <c r="B442" s="100"/>
      <c r="C442" s="134"/>
      <c r="D442" s="131"/>
      <c r="E442" s="100" t="s">
        <v>514</v>
      </c>
      <c r="F442" s="100"/>
      <c r="G442" s="100" t="s">
        <v>238</v>
      </c>
      <c r="H442" s="134" t="s">
        <v>713</v>
      </c>
      <c r="I442" s="136"/>
      <c r="J442" s="106" t="s">
        <v>1283</v>
      </c>
      <c r="K442" s="106" t="s">
        <v>1283</v>
      </c>
      <c r="L442" s="106" t="s">
        <v>1283</v>
      </c>
      <c r="M442" s="106" t="s">
        <v>1283</v>
      </c>
      <c r="N442" s="106" t="s">
        <v>1283</v>
      </c>
      <c r="O442" s="106" t="s">
        <v>1283</v>
      </c>
    </row>
    <row r="443" spans="1:15" s="137" customFormat="1" ht="18" customHeight="1" x14ac:dyDescent="0.25">
      <c r="A443" s="100"/>
      <c r="B443" s="100"/>
      <c r="C443" s="134"/>
      <c r="D443" s="131" t="s">
        <v>23</v>
      </c>
      <c r="E443" s="100"/>
      <c r="F443" s="100"/>
      <c r="G443" s="100"/>
      <c r="H443" s="134"/>
      <c r="I443" s="136" t="s">
        <v>24</v>
      </c>
      <c r="J443" s="106">
        <v>5005</v>
      </c>
      <c r="K443" s="106" t="s">
        <v>1283</v>
      </c>
      <c r="L443" s="106" t="s">
        <v>1283</v>
      </c>
      <c r="M443" s="106" t="s">
        <v>1283</v>
      </c>
      <c r="N443" s="106" t="s">
        <v>1283</v>
      </c>
      <c r="O443" s="106" t="s">
        <v>1283</v>
      </c>
    </row>
    <row r="444" spans="1:15" s="137" customFormat="1" ht="18" customHeight="1" x14ac:dyDescent="0.25">
      <c r="A444" s="100"/>
      <c r="B444" s="100"/>
      <c r="C444" s="134"/>
      <c r="D444" s="131" t="s">
        <v>29</v>
      </c>
      <c r="E444" s="100"/>
      <c r="F444" s="100"/>
      <c r="G444" s="100"/>
      <c r="H444" s="134"/>
      <c r="I444" s="136" t="s">
        <v>30</v>
      </c>
      <c r="J444" s="106" t="s">
        <v>1283</v>
      </c>
      <c r="K444" s="106" t="s">
        <v>1283</v>
      </c>
      <c r="L444" s="106">
        <v>473888</v>
      </c>
      <c r="M444" s="106" t="s">
        <v>1283</v>
      </c>
      <c r="N444" s="106" t="s">
        <v>1283</v>
      </c>
      <c r="O444" s="106" t="s">
        <v>1283</v>
      </c>
    </row>
    <row r="445" spans="1:15" s="137" customFormat="1" ht="53.25" customHeight="1" x14ac:dyDescent="0.25">
      <c r="A445" s="100"/>
      <c r="B445" s="100"/>
      <c r="C445" s="134"/>
      <c r="D445" s="131"/>
      <c r="E445" s="100" t="s">
        <v>473</v>
      </c>
      <c r="F445" s="100"/>
      <c r="G445" s="100" t="s">
        <v>1268</v>
      </c>
      <c r="H445" s="134" t="s">
        <v>940</v>
      </c>
      <c r="I445" s="136"/>
      <c r="J445" s="106" t="s">
        <v>1283</v>
      </c>
      <c r="K445" s="106" t="s">
        <v>1283</v>
      </c>
      <c r="L445" s="106" t="s">
        <v>1283</v>
      </c>
      <c r="M445" s="106" t="s">
        <v>1283</v>
      </c>
      <c r="N445" s="106" t="s">
        <v>1283</v>
      </c>
      <c r="O445" s="106" t="s">
        <v>1283</v>
      </c>
    </row>
    <row r="446" spans="1:15" s="137" customFormat="1" ht="18" customHeight="1" x14ac:dyDescent="0.25">
      <c r="A446" s="100"/>
      <c r="B446" s="100"/>
      <c r="C446" s="134"/>
      <c r="D446" s="131" t="s">
        <v>23</v>
      </c>
      <c r="E446" s="100"/>
      <c r="F446" s="100"/>
      <c r="G446" s="100"/>
      <c r="H446" s="134"/>
      <c r="I446" s="136" t="s">
        <v>24</v>
      </c>
      <c r="J446" s="106">
        <v>1000</v>
      </c>
      <c r="K446" s="106" t="s">
        <v>1283</v>
      </c>
      <c r="L446" s="106" t="s">
        <v>1283</v>
      </c>
      <c r="M446" s="106" t="s">
        <v>1283</v>
      </c>
      <c r="N446" s="106" t="s">
        <v>1283</v>
      </c>
      <c r="O446" s="106" t="s">
        <v>1283</v>
      </c>
    </row>
    <row r="447" spans="1:15" s="137" customFormat="1" ht="18" customHeight="1" x14ac:dyDescent="0.25">
      <c r="A447" s="100"/>
      <c r="B447" s="100"/>
      <c r="C447" s="134"/>
      <c r="D447" s="131" t="s">
        <v>29</v>
      </c>
      <c r="E447" s="100"/>
      <c r="F447" s="100"/>
      <c r="G447" s="100"/>
      <c r="H447" s="134"/>
      <c r="I447" s="136" t="s">
        <v>30</v>
      </c>
      <c r="J447" s="106" t="s">
        <v>1283</v>
      </c>
      <c r="K447" s="106" t="s">
        <v>1283</v>
      </c>
      <c r="L447" s="106">
        <v>113500</v>
      </c>
      <c r="M447" s="106" t="s">
        <v>1283</v>
      </c>
      <c r="N447" s="106" t="s">
        <v>1283</v>
      </c>
      <c r="O447" s="106" t="s">
        <v>1283</v>
      </c>
    </row>
    <row r="448" spans="1:15" s="137" customFormat="1" ht="18" customHeight="1" x14ac:dyDescent="0.25">
      <c r="A448" s="100"/>
      <c r="B448" s="100">
        <v>888301</v>
      </c>
      <c r="C448" s="134" t="s">
        <v>347</v>
      </c>
      <c r="D448" s="131"/>
      <c r="E448" s="100"/>
      <c r="F448" s="100"/>
      <c r="G448" s="100"/>
      <c r="H448" s="134"/>
      <c r="I448" s="136"/>
      <c r="J448" s="106" t="s">
        <v>1283</v>
      </c>
      <c r="K448" s="106" t="s">
        <v>1283</v>
      </c>
      <c r="L448" s="106" t="s">
        <v>1283</v>
      </c>
      <c r="M448" s="106" t="s">
        <v>1283</v>
      </c>
      <c r="N448" s="106" t="s">
        <v>1283</v>
      </c>
      <c r="O448" s="106" t="s">
        <v>1283</v>
      </c>
    </row>
    <row r="449" spans="1:15" s="137" customFormat="1" ht="18" customHeight="1" x14ac:dyDescent="0.25">
      <c r="A449" s="100"/>
      <c r="B449" s="100"/>
      <c r="C449" s="134"/>
      <c r="D449" s="131" t="s">
        <v>23</v>
      </c>
      <c r="E449" s="100"/>
      <c r="F449" s="100"/>
      <c r="G449" s="100"/>
      <c r="H449" s="134"/>
      <c r="I449" s="136" t="s">
        <v>24</v>
      </c>
      <c r="J449" s="106">
        <v>71576</v>
      </c>
      <c r="K449" s="106" t="s">
        <v>1283</v>
      </c>
      <c r="L449" s="106" t="s">
        <v>1283</v>
      </c>
      <c r="M449" s="106" t="s">
        <v>1283</v>
      </c>
      <c r="N449" s="106" t="s">
        <v>1283</v>
      </c>
      <c r="O449" s="106" t="s">
        <v>1283</v>
      </c>
    </row>
    <row r="450" spans="1:15" s="137" customFormat="1" ht="20.25" customHeight="1" x14ac:dyDescent="0.25">
      <c r="A450" s="138"/>
      <c r="B450" s="138"/>
      <c r="C450" s="138"/>
      <c r="D450" s="192" t="s">
        <v>11</v>
      </c>
      <c r="E450" s="138"/>
      <c r="F450" s="138"/>
      <c r="G450" s="138"/>
      <c r="H450" s="139"/>
      <c r="I450" s="195" t="s">
        <v>12</v>
      </c>
      <c r="J450" s="193" t="s">
        <v>1283</v>
      </c>
      <c r="K450" s="193">
        <v>73460</v>
      </c>
      <c r="L450" s="193" t="s">
        <v>1283</v>
      </c>
      <c r="M450" s="193" t="s">
        <v>1283</v>
      </c>
      <c r="N450" s="193" t="s">
        <v>1283</v>
      </c>
      <c r="O450" s="193" t="s">
        <v>1283</v>
      </c>
    </row>
    <row r="451" spans="1:15" s="137" customFormat="1" ht="51" customHeight="1" x14ac:dyDescent="0.25">
      <c r="A451" s="258"/>
      <c r="B451" s="258">
        <v>888401</v>
      </c>
      <c r="C451" s="259" t="s">
        <v>775</v>
      </c>
      <c r="D451" s="260" t="s">
        <v>23</v>
      </c>
      <c r="E451" s="258"/>
      <c r="F451" s="258"/>
      <c r="G451" s="258"/>
      <c r="H451" s="259"/>
      <c r="I451" s="351" t="s">
        <v>24</v>
      </c>
      <c r="J451" s="261">
        <v>1385</v>
      </c>
      <c r="K451" s="261" t="s">
        <v>1283</v>
      </c>
      <c r="L451" s="261" t="s">
        <v>1283</v>
      </c>
      <c r="M451" s="261" t="s">
        <v>1283</v>
      </c>
      <c r="N451" s="261" t="s">
        <v>1283</v>
      </c>
      <c r="O451" s="261" t="s">
        <v>1283</v>
      </c>
    </row>
    <row r="452" spans="1:15" s="137" customFormat="1" ht="63.75" customHeight="1" x14ac:dyDescent="0.25">
      <c r="A452" s="100"/>
      <c r="B452" s="100">
        <v>888501</v>
      </c>
      <c r="C452" s="134" t="s">
        <v>1145</v>
      </c>
      <c r="D452" s="131" t="s">
        <v>28</v>
      </c>
      <c r="E452" s="100" t="s">
        <v>514</v>
      </c>
      <c r="F452" s="100"/>
      <c r="G452" s="100" t="s">
        <v>86</v>
      </c>
      <c r="H452" s="134" t="s">
        <v>608</v>
      </c>
      <c r="I452" s="136" t="s">
        <v>370</v>
      </c>
      <c r="J452" s="106" t="s">
        <v>1283</v>
      </c>
      <c r="K452" s="106" t="s">
        <v>1283</v>
      </c>
      <c r="L452" s="106">
        <v>3847</v>
      </c>
      <c r="M452" s="106" t="s">
        <v>1283</v>
      </c>
      <c r="N452" s="106" t="s">
        <v>1283</v>
      </c>
      <c r="O452" s="106" t="s">
        <v>1283</v>
      </c>
    </row>
    <row r="453" spans="1:15" s="137" customFormat="1" ht="67.5" customHeight="1" x14ac:dyDescent="0.25">
      <c r="A453" s="100"/>
      <c r="B453" s="100">
        <v>888601</v>
      </c>
      <c r="C453" s="134" t="s">
        <v>1146</v>
      </c>
      <c r="D453" s="131"/>
      <c r="E453" s="100" t="s">
        <v>514</v>
      </c>
      <c r="F453" s="100"/>
      <c r="G453" s="100" t="s">
        <v>95</v>
      </c>
      <c r="H453" s="134" t="s">
        <v>609</v>
      </c>
      <c r="I453" s="136"/>
      <c r="J453" s="106" t="s">
        <v>1283</v>
      </c>
      <c r="K453" s="106" t="s">
        <v>1283</v>
      </c>
      <c r="L453" s="106" t="s">
        <v>1283</v>
      </c>
      <c r="M453" s="106" t="s">
        <v>1283</v>
      </c>
      <c r="N453" s="106" t="s">
        <v>1283</v>
      </c>
      <c r="O453" s="106" t="s">
        <v>1283</v>
      </c>
    </row>
    <row r="454" spans="1:15" s="137" customFormat="1" ht="21" customHeight="1" x14ac:dyDescent="0.25">
      <c r="A454" s="100"/>
      <c r="B454" s="100"/>
      <c r="C454" s="100"/>
      <c r="D454" s="131" t="s">
        <v>23</v>
      </c>
      <c r="E454" s="100"/>
      <c r="F454" s="100"/>
      <c r="G454" s="100"/>
      <c r="H454" s="134"/>
      <c r="I454" s="136" t="s">
        <v>24</v>
      </c>
      <c r="J454" s="106">
        <v>39</v>
      </c>
      <c r="K454" s="106" t="s">
        <v>1283</v>
      </c>
      <c r="L454" s="106" t="s">
        <v>1283</v>
      </c>
      <c r="M454" s="106" t="s">
        <v>1283</v>
      </c>
      <c r="N454" s="106" t="s">
        <v>1283</v>
      </c>
      <c r="O454" s="106" t="s">
        <v>1283</v>
      </c>
    </row>
    <row r="455" spans="1:15" s="137" customFormat="1" ht="21" customHeight="1" x14ac:dyDescent="0.25">
      <c r="A455" s="100"/>
      <c r="B455" s="100"/>
      <c r="C455" s="100"/>
      <c r="D455" s="131" t="s">
        <v>28</v>
      </c>
      <c r="E455" s="100"/>
      <c r="F455" s="100"/>
      <c r="G455" s="100"/>
      <c r="H455" s="134"/>
      <c r="I455" s="136" t="s">
        <v>370</v>
      </c>
      <c r="J455" s="106" t="s">
        <v>1283</v>
      </c>
      <c r="K455" s="106" t="s">
        <v>1283</v>
      </c>
      <c r="L455" s="106">
        <v>3767</v>
      </c>
      <c r="M455" s="106" t="s">
        <v>1283</v>
      </c>
      <c r="N455" s="106" t="s">
        <v>1283</v>
      </c>
      <c r="O455" s="106" t="s">
        <v>1283</v>
      </c>
    </row>
    <row r="456" spans="1:15" s="137" customFormat="1" ht="21" customHeight="1" x14ac:dyDescent="0.25">
      <c r="A456" s="100"/>
      <c r="B456" s="100">
        <v>889001</v>
      </c>
      <c r="C456" s="100" t="s">
        <v>789</v>
      </c>
      <c r="D456" s="131" t="s">
        <v>23</v>
      </c>
      <c r="E456" s="100"/>
      <c r="F456" s="100"/>
      <c r="G456" s="100"/>
      <c r="H456" s="134"/>
      <c r="I456" s="136" t="s">
        <v>24</v>
      </c>
      <c r="J456" s="106">
        <v>18000</v>
      </c>
      <c r="K456" s="106" t="s">
        <v>1283</v>
      </c>
      <c r="L456" s="106" t="s">
        <v>1283</v>
      </c>
      <c r="M456" s="106" t="s">
        <v>1283</v>
      </c>
      <c r="N456" s="106" t="s">
        <v>1283</v>
      </c>
      <c r="O456" s="106" t="s">
        <v>1283</v>
      </c>
    </row>
    <row r="457" spans="1:15" s="137" customFormat="1" ht="34.5" customHeight="1" x14ac:dyDescent="0.25">
      <c r="A457" s="100"/>
      <c r="B457" s="100">
        <v>889501</v>
      </c>
      <c r="C457" s="134" t="s">
        <v>776</v>
      </c>
      <c r="D457" s="131" t="s">
        <v>23</v>
      </c>
      <c r="E457" s="100"/>
      <c r="F457" s="100"/>
      <c r="G457" s="100"/>
      <c r="H457" s="134"/>
      <c r="I457" s="136" t="s">
        <v>24</v>
      </c>
      <c r="J457" s="106">
        <v>762</v>
      </c>
      <c r="K457" s="106" t="s">
        <v>1283</v>
      </c>
      <c r="L457" s="106" t="s">
        <v>1283</v>
      </c>
      <c r="M457" s="106" t="s">
        <v>1283</v>
      </c>
      <c r="N457" s="106" t="s">
        <v>1283</v>
      </c>
      <c r="O457" s="106" t="s">
        <v>1283</v>
      </c>
    </row>
    <row r="458" spans="1:15" s="137" customFormat="1" ht="30.75" customHeight="1" x14ac:dyDescent="0.25">
      <c r="A458" s="100"/>
      <c r="B458" s="100">
        <v>889701</v>
      </c>
      <c r="C458" s="100" t="s">
        <v>810</v>
      </c>
      <c r="D458" s="131" t="s">
        <v>23</v>
      </c>
      <c r="E458" s="100" t="s">
        <v>527</v>
      </c>
      <c r="F458" s="100"/>
      <c r="G458" s="100" t="s">
        <v>1573</v>
      </c>
      <c r="H458" s="134" t="s">
        <v>810</v>
      </c>
      <c r="I458" s="136" t="s">
        <v>24</v>
      </c>
      <c r="J458" s="106">
        <v>50800</v>
      </c>
      <c r="K458" s="106" t="s">
        <v>1283</v>
      </c>
      <c r="L458" s="106" t="s">
        <v>1283</v>
      </c>
      <c r="M458" s="106" t="s">
        <v>1283</v>
      </c>
      <c r="N458" s="106" t="s">
        <v>1283</v>
      </c>
      <c r="O458" s="106" t="s">
        <v>1283</v>
      </c>
    </row>
    <row r="459" spans="1:15" s="137" customFormat="1" ht="21" customHeight="1" x14ac:dyDescent="0.25">
      <c r="A459" s="100"/>
      <c r="B459" s="100" t="s">
        <v>66</v>
      </c>
      <c r="C459" s="100" t="s">
        <v>831</v>
      </c>
      <c r="D459" s="131"/>
      <c r="E459" s="100"/>
      <c r="F459" s="100"/>
      <c r="G459" s="100"/>
      <c r="H459" s="134"/>
      <c r="I459" s="136"/>
      <c r="J459" s="106" t="s">
        <v>1283</v>
      </c>
      <c r="K459" s="106" t="s">
        <v>1283</v>
      </c>
      <c r="L459" s="106" t="s">
        <v>1283</v>
      </c>
      <c r="M459" s="106" t="s">
        <v>1283</v>
      </c>
      <c r="N459" s="106" t="s">
        <v>1283</v>
      </c>
      <c r="O459" s="106" t="s">
        <v>1283</v>
      </c>
    </row>
    <row r="460" spans="1:15" s="137" customFormat="1" ht="17.25" customHeight="1" x14ac:dyDescent="0.25">
      <c r="A460" s="100"/>
      <c r="B460" s="100"/>
      <c r="C460" s="100"/>
      <c r="D460" s="131" t="s">
        <v>19</v>
      </c>
      <c r="E460" s="100"/>
      <c r="F460" s="100"/>
      <c r="G460" s="100"/>
      <c r="H460" s="134"/>
      <c r="I460" s="136" t="s">
        <v>20</v>
      </c>
      <c r="J460" s="106">
        <v>1024</v>
      </c>
      <c r="K460" s="106" t="s">
        <v>1283</v>
      </c>
      <c r="L460" s="106" t="s">
        <v>1283</v>
      </c>
      <c r="M460" s="106" t="s">
        <v>1283</v>
      </c>
      <c r="N460" s="106" t="s">
        <v>1283</v>
      </c>
      <c r="O460" s="106" t="s">
        <v>1283</v>
      </c>
    </row>
    <row r="461" spans="1:15" s="137" customFormat="1" ht="31.5" customHeight="1" x14ac:dyDescent="0.25">
      <c r="A461" s="100"/>
      <c r="B461" s="100"/>
      <c r="C461" s="100"/>
      <c r="D461" s="131" t="s">
        <v>21</v>
      </c>
      <c r="E461" s="100"/>
      <c r="F461" s="100"/>
      <c r="G461" s="100"/>
      <c r="H461" s="134"/>
      <c r="I461" s="136" t="s">
        <v>22</v>
      </c>
      <c r="J461" s="106">
        <v>500</v>
      </c>
      <c r="K461" s="106" t="s">
        <v>1283</v>
      </c>
      <c r="L461" s="106" t="s">
        <v>1283</v>
      </c>
      <c r="M461" s="106" t="s">
        <v>1283</v>
      </c>
      <c r="N461" s="106" t="s">
        <v>1283</v>
      </c>
      <c r="O461" s="106" t="s">
        <v>1283</v>
      </c>
    </row>
    <row r="462" spans="1:15" s="137" customFormat="1" ht="15" customHeight="1" x14ac:dyDescent="0.25">
      <c r="A462" s="100"/>
      <c r="B462" s="100"/>
      <c r="C462" s="100"/>
      <c r="D462" s="131" t="s">
        <v>23</v>
      </c>
      <c r="E462" s="100"/>
      <c r="F462" s="100"/>
      <c r="G462" s="100"/>
      <c r="H462" s="134"/>
      <c r="I462" s="136" t="s">
        <v>24</v>
      </c>
      <c r="J462" s="106">
        <v>276</v>
      </c>
      <c r="K462" s="106" t="s">
        <v>1283</v>
      </c>
      <c r="L462" s="106" t="s">
        <v>1283</v>
      </c>
      <c r="M462" s="106" t="s">
        <v>1283</v>
      </c>
      <c r="N462" s="106" t="s">
        <v>1283</v>
      </c>
      <c r="O462" s="106" t="s">
        <v>1283</v>
      </c>
    </row>
    <row r="463" spans="1:15" s="137" customFormat="1" ht="21" customHeight="1" x14ac:dyDescent="0.25">
      <c r="A463" s="100"/>
      <c r="B463" s="100" t="s">
        <v>67</v>
      </c>
      <c r="C463" s="100" t="s">
        <v>832</v>
      </c>
      <c r="D463" s="131"/>
      <c r="E463" s="100"/>
      <c r="F463" s="100"/>
      <c r="G463" s="100"/>
      <c r="H463" s="134"/>
      <c r="I463" s="136"/>
      <c r="J463" s="106" t="s">
        <v>1283</v>
      </c>
      <c r="K463" s="106" t="s">
        <v>1283</v>
      </c>
      <c r="L463" s="106" t="s">
        <v>1283</v>
      </c>
      <c r="M463" s="106" t="s">
        <v>1283</v>
      </c>
      <c r="N463" s="106" t="s">
        <v>1283</v>
      </c>
      <c r="O463" s="106" t="s">
        <v>1283</v>
      </c>
    </row>
    <row r="464" spans="1:15" s="137" customFormat="1" ht="21" customHeight="1" x14ac:dyDescent="0.25">
      <c r="A464" s="100"/>
      <c r="B464" s="100"/>
      <c r="C464" s="100"/>
      <c r="D464" s="131" t="s">
        <v>19</v>
      </c>
      <c r="E464" s="100"/>
      <c r="F464" s="100"/>
      <c r="G464" s="100"/>
      <c r="H464" s="134"/>
      <c r="I464" s="136" t="s">
        <v>20</v>
      </c>
      <c r="J464" s="106" t="s">
        <v>1283</v>
      </c>
      <c r="K464" s="106" t="s">
        <v>1283</v>
      </c>
      <c r="L464" s="106" t="s">
        <v>1283</v>
      </c>
      <c r="M464" s="106" t="s">
        <v>1283</v>
      </c>
      <c r="N464" s="106" t="s">
        <v>1283</v>
      </c>
      <c r="O464" s="106" t="s">
        <v>1283</v>
      </c>
    </row>
    <row r="465" spans="1:15" s="137" customFormat="1" ht="31.5" customHeight="1" x14ac:dyDescent="0.25">
      <c r="A465" s="100"/>
      <c r="B465" s="100"/>
      <c r="C465" s="100"/>
      <c r="D465" s="131" t="s">
        <v>21</v>
      </c>
      <c r="E465" s="100"/>
      <c r="F465" s="100"/>
      <c r="G465" s="100"/>
      <c r="H465" s="134"/>
      <c r="I465" s="136" t="s">
        <v>22</v>
      </c>
      <c r="J465" s="106" t="s">
        <v>1283</v>
      </c>
      <c r="K465" s="106" t="s">
        <v>1283</v>
      </c>
      <c r="L465" s="106" t="s">
        <v>1283</v>
      </c>
      <c r="M465" s="106" t="s">
        <v>1283</v>
      </c>
      <c r="N465" s="106" t="s">
        <v>1283</v>
      </c>
      <c r="O465" s="106" t="s">
        <v>1283</v>
      </c>
    </row>
    <row r="466" spans="1:15" s="137" customFormat="1" ht="21" customHeight="1" x14ac:dyDescent="0.25">
      <c r="A466" s="100"/>
      <c r="B466" s="100"/>
      <c r="C466" s="100"/>
      <c r="D466" s="131" t="s">
        <v>23</v>
      </c>
      <c r="E466" s="100"/>
      <c r="F466" s="100"/>
      <c r="G466" s="100"/>
      <c r="H466" s="134"/>
      <c r="I466" s="136" t="s">
        <v>24</v>
      </c>
      <c r="J466" s="106" t="s">
        <v>1283</v>
      </c>
      <c r="K466" s="106" t="s">
        <v>1283</v>
      </c>
      <c r="L466" s="106" t="s">
        <v>1283</v>
      </c>
      <c r="M466" s="106" t="s">
        <v>1283</v>
      </c>
      <c r="N466" s="106" t="s">
        <v>1283</v>
      </c>
      <c r="O466" s="106" t="s">
        <v>1283</v>
      </c>
    </row>
    <row r="467" spans="1:15" s="137" customFormat="1" ht="21" customHeight="1" x14ac:dyDescent="0.25">
      <c r="A467" s="100"/>
      <c r="B467" s="100" t="s">
        <v>68</v>
      </c>
      <c r="C467" s="100" t="s">
        <v>833</v>
      </c>
      <c r="D467" s="131"/>
      <c r="E467" s="100"/>
      <c r="F467" s="100"/>
      <c r="G467" s="100"/>
      <c r="H467" s="134"/>
      <c r="I467" s="136"/>
      <c r="J467" s="106" t="s">
        <v>1283</v>
      </c>
      <c r="K467" s="106" t="s">
        <v>1283</v>
      </c>
      <c r="L467" s="106" t="s">
        <v>1283</v>
      </c>
      <c r="M467" s="106" t="s">
        <v>1283</v>
      </c>
      <c r="N467" s="106" t="s">
        <v>1283</v>
      </c>
      <c r="O467" s="106" t="s">
        <v>1283</v>
      </c>
    </row>
    <row r="468" spans="1:15" s="137" customFormat="1" ht="21" customHeight="1" x14ac:dyDescent="0.25">
      <c r="A468" s="100"/>
      <c r="B468" s="100"/>
      <c r="C468" s="100"/>
      <c r="D468" s="131" t="s">
        <v>19</v>
      </c>
      <c r="E468" s="100"/>
      <c r="F468" s="100"/>
      <c r="G468" s="100"/>
      <c r="H468" s="134"/>
      <c r="I468" s="136" t="s">
        <v>20</v>
      </c>
      <c r="J468" s="106" t="s">
        <v>1283</v>
      </c>
      <c r="K468" s="106" t="s">
        <v>1283</v>
      </c>
      <c r="L468" s="106" t="s">
        <v>1283</v>
      </c>
      <c r="M468" s="106" t="s">
        <v>1283</v>
      </c>
      <c r="N468" s="106" t="s">
        <v>1283</v>
      </c>
      <c r="O468" s="106" t="s">
        <v>1283</v>
      </c>
    </row>
    <row r="469" spans="1:15" s="137" customFormat="1" ht="30.75" customHeight="1" x14ac:dyDescent="0.25">
      <c r="A469" s="100"/>
      <c r="B469" s="100"/>
      <c r="C469" s="100"/>
      <c r="D469" s="131" t="s">
        <v>21</v>
      </c>
      <c r="E469" s="100"/>
      <c r="F469" s="100"/>
      <c r="G469" s="100"/>
      <c r="H469" s="134"/>
      <c r="I469" s="136" t="s">
        <v>22</v>
      </c>
      <c r="J469" s="106" t="s">
        <v>1283</v>
      </c>
      <c r="K469" s="106" t="s">
        <v>1283</v>
      </c>
      <c r="L469" s="106" t="s">
        <v>1283</v>
      </c>
      <c r="M469" s="106" t="s">
        <v>1283</v>
      </c>
      <c r="N469" s="106" t="s">
        <v>1283</v>
      </c>
      <c r="O469" s="106" t="s">
        <v>1283</v>
      </c>
    </row>
    <row r="470" spans="1:15" s="137" customFormat="1" ht="21" customHeight="1" x14ac:dyDescent="0.25">
      <c r="A470" s="100"/>
      <c r="B470" s="100"/>
      <c r="C470" s="100"/>
      <c r="D470" s="131" t="s">
        <v>23</v>
      </c>
      <c r="E470" s="100"/>
      <c r="F470" s="100"/>
      <c r="G470" s="100"/>
      <c r="H470" s="134"/>
      <c r="I470" s="136" t="s">
        <v>24</v>
      </c>
      <c r="J470" s="106" t="s">
        <v>1283</v>
      </c>
      <c r="K470" s="106" t="s">
        <v>1283</v>
      </c>
      <c r="L470" s="106" t="s">
        <v>1283</v>
      </c>
      <c r="M470" s="106" t="s">
        <v>1283</v>
      </c>
      <c r="N470" s="106" t="s">
        <v>1283</v>
      </c>
      <c r="O470" s="106" t="s">
        <v>1283</v>
      </c>
    </row>
    <row r="471" spans="1:15" s="137" customFormat="1" ht="21" customHeight="1" x14ac:dyDescent="0.25">
      <c r="A471" s="100"/>
      <c r="B471" s="100" t="s">
        <v>69</v>
      </c>
      <c r="C471" s="100" t="s">
        <v>834</v>
      </c>
      <c r="D471" s="131"/>
      <c r="E471" s="100"/>
      <c r="F471" s="100"/>
      <c r="G471" s="100"/>
      <c r="H471" s="134"/>
      <c r="I471" s="136"/>
      <c r="J471" s="106" t="s">
        <v>1283</v>
      </c>
      <c r="K471" s="106" t="s">
        <v>1283</v>
      </c>
      <c r="L471" s="106" t="s">
        <v>1283</v>
      </c>
      <c r="M471" s="106" t="s">
        <v>1283</v>
      </c>
      <c r="N471" s="106" t="s">
        <v>1283</v>
      </c>
      <c r="O471" s="106" t="s">
        <v>1283</v>
      </c>
    </row>
    <row r="472" spans="1:15" s="137" customFormat="1" ht="21" customHeight="1" x14ac:dyDescent="0.25">
      <c r="A472" s="100"/>
      <c r="B472" s="100"/>
      <c r="C472" s="100"/>
      <c r="D472" s="131" t="s">
        <v>19</v>
      </c>
      <c r="E472" s="100"/>
      <c r="F472" s="100"/>
      <c r="G472" s="100"/>
      <c r="H472" s="134"/>
      <c r="I472" s="136" t="s">
        <v>20</v>
      </c>
      <c r="J472" s="106" t="s">
        <v>1283</v>
      </c>
      <c r="K472" s="106" t="s">
        <v>1283</v>
      </c>
      <c r="L472" s="106" t="s">
        <v>1283</v>
      </c>
      <c r="M472" s="106" t="s">
        <v>1283</v>
      </c>
      <c r="N472" s="106" t="s">
        <v>1283</v>
      </c>
      <c r="O472" s="106" t="s">
        <v>1283</v>
      </c>
    </row>
    <row r="473" spans="1:15" s="137" customFormat="1" ht="35.25" customHeight="1" x14ac:dyDescent="0.25">
      <c r="A473" s="100"/>
      <c r="B473" s="100"/>
      <c r="C473" s="100"/>
      <c r="D473" s="131" t="s">
        <v>21</v>
      </c>
      <c r="E473" s="100"/>
      <c r="F473" s="100"/>
      <c r="G473" s="100"/>
      <c r="H473" s="134"/>
      <c r="I473" s="136" t="s">
        <v>22</v>
      </c>
      <c r="J473" s="106" t="s">
        <v>1283</v>
      </c>
      <c r="K473" s="106" t="s">
        <v>1283</v>
      </c>
      <c r="L473" s="106" t="s">
        <v>1283</v>
      </c>
      <c r="M473" s="106" t="s">
        <v>1283</v>
      </c>
      <c r="N473" s="106" t="s">
        <v>1283</v>
      </c>
      <c r="O473" s="106" t="s">
        <v>1283</v>
      </c>
    </row>
    <row r="474" spans="1:15" s="137" customFormat="1" ht="21" customHeight="1" x14ac:dyDescent="0.25">
      <c r="A474" s="100"/>
      <c r="B474" s="100"/>
      <c r="C474" s="100"/>
      <c r="D474" s="131" t="s">
        <v>23</v>
      </c>
      <c r="E474" s="100"/>
      <c r="F474" s="100"/>
      <c r="G474" s="100"/>
      <c r="H474" s="134"/>
      <c r="I474" s="136" t="s">
        <v>24</v>
      </c>
      <c r="J474" s="106" t="s">
        <v>1283</v>
      </c>
      <c r="K474" s="106" t="s">
        <v>1283</v>
      </c>
      <c r="L474" s="106" t="s">
        <v>1283</v>
      </c>
      <c r="M474" s="106" t="s">
        <v>1283</v>
      </c>
      <c r="N474" s="106" t="s">
        <v>1283</v>
      </c>
      <c r="O474" s="106" t="s">
        <v>1283</v>
      </c>
    </row>
    <row r="475" spans="1:15" s="137" customFormat="1" ht="69" customHeight="1" x14ac:dyDescent="0.25">
      <c r="A475" s="100"/>
      <c r="B475" s="100" t="s">
        <v>70</v>
      </c>
      <c r="C475" s="134" t="s">
        <v>835</v>
      </c>
      <c r="D475" s="131"/>
      <c r="E475" s="100"/>
      <c r="F475" s="100"/>
      <c r="G475" s="100"/>
      <c r="H475" s="134"/>
      <c r="I475" s="136"/>
      <c r="J475" s="106" t="s">
        <v>1283</v>
      </c>
      <c r="K475" s="106" t="s">
        <v>1283</v>
      </c>
      <c r="L475" s="106" t="s">
        <v>1283</v>
      </c>
      <c r="M475" s="106" t="s">
        <v>1283</v>
      </c>
      <c r="N475" s="106" t="s">
        <v>1283</v>
      </c>
      <c r="O475" s="106" t="s">
        <v>1283</v>
      </c>
    </row>
    <row r="476" spans="1:15" s="137" customFormat="1" ht="21" customHeight="1" x14ac:dyDescent="0.25">
      <c r="A476" s="100"/>
      <c r="B476" s="100"/>
      <c r="C476" s="100"/>
      <c r="D476" s="131" t="s">
        <v>19</v>
      </c>
      <c r="E476" s="100"/>
      <c r="F476" s="100"/>
      <c r="G476" s="100"/>
      <c r="H476" s="134"/>
      <c r="I476" s="136" t="s">
        <v>20</v>
      </c>
      <c r="J476" s="106">
        <v>1024</v>
      </c>
      <c r="K476" s="106" t="s">
        <v>1283</v>
      </c>
      <c r="L476" s="106" t="s">
        <v>1283</v>
      </c>
      <c r="M476" s="106" t="s">
        <v>1283</v>
      </c>
      <c r="N476" s="106" t="s">
        <v>1283</v>
      </c>
      <c r="O476" s="106" t="s">
        <v>1283</v>
      </c>
    </row>
    <row r="477" spans="1:15" s="137" customFormat="1" ht="34.5" customHeight="1" x14ac:dyDescent="0.25">
      <c r="A477" s="100"/>
      <c r="B477" s="100"/>
      <c r="C477" s="100"/>
      <c r="D477" s="131" t="s">
        <v>21</v>
      </c>
      <c r="E477" s="100"/>
      <c r="F477" s="100"/>
      <c r="G477" s="100"/>
      <c r="H477" s="134"/>
      <c r="I477" s="136" t="s">
        <v>22</v>
      </c>
      <c r="J477" s="106">
        <v>500</v>
      </c>
      <c r="K477" s="106" t="s">
        <v>1283</v>
      </c>
      <c r="L477" s="106" t="s">
        <v>1283</v>
      </c>
      <c r="M477" s="106" t="s">
        <v>1283</v>
      </c>
      <c r="N477" s="106" t="s">
        <v>1283</v>
      </c>
      <c r="O477" s="106" t="s">
        <v>1283</v>
      </c>
    </row>
    <row r="478" spans="1:15" s="137" customFormat="1" ht="21" customHeight="1" x14ac:dyDescent="0.25">
      <c r="A478" s="138"/>
      <c r="B478" s="138"/>
      <c r="C478" s="138"/>
      <c r="D478" s="192" t="s">
        <v>23</v>
      </c>
      <c r="E478" s="138"/>
      <c r="F478" s="138"/>
      <c r="G478" s="138"/>
      <c r="H478" s="139"/>
      <c r="I478" s="195" t="s">
        <v>24</v>
      </c>
      <c r="J478" s="193">
        <v>276</v>
      </c>
      <c r="K478" s="193" t="s">
        <v>1283</v>
      </c>
      <c r="L478" s="193" t="s">
        <v>1283</v>
      </c>
      <c r="M478" s="193" t="s">
        <v>1283</v>
      </c>
      <c r="N478" s="193" t="s">
        <v>1283</v>
      </c>
      <c r="O478" s="193" t="s">
        <v>1283</v>
      </c>
    </row>
    <row r="479" spans="1:15" s="137" customFormat="1" ht="21" customHeight="1" x14ac:dyDescent="0.25">
      <c r="A479" s="258"/>
      <c r="B479" s="258">
        <v>891201</v>
      </c>
      <c r="C479" s="258" t="s">
        <v>361</v>
      </c>
      <c r="D479" s="260"/>
      <c r="E479" s="258"/>
      <c r="F479" s="258"/>
      <c r="G479" s="258"/>
      <c r="H479" s="259"/>
      <c r="I479" s="351"/>
      <c r="J479" s="261" t="s">
        <v>1283</v>
      </c>
      <c r="K479" s="261" t="s">
        <v>1283</v>
      </c>
      <c r="L479" s="261" t="s">
        <v>1283</v>
      </c>
      <c r="M479" s="261" t="s">
        <v>1283</v>
      </c>
      <c r="N479" s="261" t="s">
        <v>1283</v>
      </c>
      <c r="O479" s="261" t="s">
        <v>1283</v>
      </c>
    </row>
    <row r="480" spans="1:15" s="137" customFormat="1" ht="21" customHeight="1" x14ac:dyDescent="0.25">
      <c r="A480" s="100"/>
      <c r="B480" s="100"/>
      <c r="C480" s="100"/>
      <c r="D480" s="131" t="s">
        <v>27</v>
      </c>
      <c r="E480" s="100"/>
      <c r="F480" s="100"/>
      <c r="G480" s="100"/>
      <c r="H480" s="134"/>
      <c r="I480" s="136" t="s">
        <v>369</v>
      </c>
      <c r="J480" s="106">
        <v>267000</v>
      </c>
      <c r="K480" s="106" t="s">
        <v>1283</v>
      </c>
      <c r="L480" s="106" t="s">
        <v>1283</v>
      </c>
      <c r="M480" s="106" t="s">
        <v>1283</v>
      </c>
      <c r="N480" s="106" t="s">
        <v>1283</v>
      </c>
      <c r="O480" s="106" t="s">
        <v>1283</v>
      </c>
    </row>
    <row r="481" spans="1:15" s="137" customFormat="1" ht="37.5" customHeight="1" x14ac:dyDescent="0.25">
      <c r="A481" s="100"/>
      <c r="B481" s="100"/>
      <c r="C481" s="100"/>
      <c r="D481" s="131" t="s">
        <v>15</v>
      </c>
      <c r="E481" s="100"/>
      <c r="F481" s="100"/>
      <c r="G481" s="100"/>
      <c r="H481" s="134"/>
      <c r="I481" s="136" t="s">
        <v>16</v>
      </c>
      <c r="J481" s="106" t="s">
        <v>1283</v>
      </c>
      <c r="K481" s="106">
        <v>267000</v>
      </c>
      <c r="L481" s="106" t="s">
        <v>1283</v>
      </c>
      <c r="M481" s="106" t="s">
        <v>1283</v>
      </c>
      <c r="N481" s="106" t="s">
        <v>1283</v>
      </c>
      <c r="O481" s="106" t="s">
        <v>1283</v>
      </c>
    </row>
    <row r="482" spans="1:15" s="137" customFormat="1" ht="37.5" customHeight="1" x14ac:dyDescent="0.25">
      <c r="A482" s="100"/>
      <c r="B482" s="100">
        <v>892301</v>
      </c>
      <c r="C482" s="134" t="s">
        <v>777</v>
      </c>
      <c r="D482" s="131" t="s">
        <v>27</v>
      </c>
      <c r="E482" s="100"/>
      <c r="F482" s="100"/>
      <c r="G482" s="100"/>
      <c r="H482" s="134"/>
      <c r="I482" s="136" t="s">
        <v>369</v>
      </c>
      <c r="J482" s="106">
        <v>1000</v>
      </c>
      <c r="K482" s="106" t="s">
        <v>1283</v>
      </c>
      <c r="L482" s="106" t="s">
        <v>1283</v>
      </c>
      <c r="M482" s="106" t="s">
        <v>1283</v>
      </c>
      <c r="N482" s="106" t="s">
        <v>1283</v>
      </c>
      <c r="O482" s="106" t="s">
        <v>1283</v>
      </c>
    </row>
    <row r="483" spans="1:15" s="137" customFormat="1" ht="35.25" customHeight="1" x14ac:dyDescent="0.25">
      <c r="A483" s="100"/>
      <c r="B483" s="100">
        <v>892401</v>
      </c>
      <c r="C483" s="134" t="s">
        <v>1169</v>
      </c>
      <c r="D483" s="131"/>
      <c r="E483" s="100"/>
      <c r="F483" s="100"/>
      <c r="G483" s="100"/>
      <c r="H483" s="134"/>
      <c r="I483" s="136"/>
      <c r="J483" s="106" t="s">
        <v>1283</v>
      </c>
      <c r="K483" s="106" t="s">
        <v>1283</v>
      </c>
      <c r="L483" s="106" t="s">
        <v>1283</v>
      </c>
      <c r="M483" s="106" t="s">
        <v>1283</v>
      </c>
      <c r="N483" s="106" t="s">
        <v>1283</v>
      </c>
      <c r="O483" s="106" t="s">
        <v>1283</v>
      </c>
    </row>
    <row r="484" spans="1:15" s="137" customFormat="1" ht="16.5" customHeight="1" x14ac:dyDescent="0.25">
      <c r="A484" s="100"/>
      <c r="B484" s="100"/>
      <c r="C484" s="134"/>
      <c r="D484" s="131" t="s">
        <v>27</v>
      </c>
      <c r="E484" s="100"/>
      <c r="F484" s="100"/>
      <c r="G484" s="100"/>
      <c r="H484" s="134"/>
      <c r="I484" s="136" t="s">
        <v>369</v>
      </c>
      <c r="J484" s="106">
        <v>50000</v>
      </c>
      <c r="K484" s="106" t="s">
        <v>1283</v>
      </c>
      <c r="L484" s="106" t="s">
        <v>1283</v>
      </c>
      <c r="M484" s="106" t="s">
        <v>1283</v>
      </c>
      <c r="N484" s="106" t="s">
        <v>1283</v>
      </c>
      <c r="O484" s="106" t="s">
        <v>1283</v>
      </c>
    </row>
    <row r="485" spans="1:15" s="137" customFormat="1" ht="36.75" customHeight="1" x14ac:dyDescent="0.25">
      <c r="A485" s="100"/>
      <c r="B485" s="100"/>
      <c r="C485" s="134"/>
      <c r="D485" s="131" t="s">
        <v>15</v>
      </c>
      <c r="E485" s="100"/>
      <c r="F485" s="100"/>
      <c r="G485" s="100"/>
      <c r="H485" s="134"/>
      <c r="I485" s="136" t="s">
        <v>16</v>
      </c>
      <c r="J485" s="106" t="s">
        <v>1283</v>
      </c>
      <c r="K485" s="106">
        <v>50000</v>
      </c>
      <c r="L485" s="106" t="s">
        <v>1283</v>
      </c>
      <c r="M485" s="106" t="s">
        <v>1283</v>
      </c>
      <c r="N485" s="106" t="s">
        <v>1283</v>
      </c>
      <c r="O485" s="106" t="s">
        <v>1283</v>
      </c>
    </row>
    <row r="486" spans="1:15" s="137" customFormat="1" ht="35.25" customHeight="1" x14ac:dyDescent="0.25">
      <c r="A486" s="100"/>
      <c r="B486" s="100"/>
      <c r="C486" s="134"/>
      <c r="D486" s="131"/>
      <c r="E486" s="100"/>
      <c r="F486" s="100"/>
      <c r="G486" s="100"/>
      <c r="H486" s="134"/>
      <c r="I486" s="136"/>
      <c r="J486" s="106" t="s">
        <v>1283</v>
      </c>
      <c r="K486" s="106" t="s">
        <v>1283</v>
      </c>
      <c r="L486" s="106" t="s">
        <v>1283</v>
      </c>
      <c r="M486" s="106" t="s">
        <v>1283</v>
      </c>
      <c r="N486" s="106" t="s">
        <v>1283</v>
      </c>
      <c r="O486" s="106" t="s">
        <v>1283</v>
      </c>
    </row>
    <row r="487" spans="1:15" s="137" customFormat="1" ht="35.25" customHeight="1" x14ac:dyDescent="0.25">
      <c r="A487" s="100"/>
      <c r="B487" s="100">
        <v>893001</v>
      </c>
      <c r="C487" s="134" t="s">
        <v>778</v>
      </c>
      <c r="D487" s="131" t="s">
        <v>23</v>
      </c>
      <c r="E487" s="100"/>
      <c r="F487" s="100"/>
      <c r="G487" s="100"/>
      <c r="H487" s="134"/>
      <c r="I487" s="136" t="s">
        <v>24</v>
      </c>
      <c r="J487" s="106">
        <v>7759</v>
      </c>
      <c r="K487" s="106" t="s">
        <v>1283</v>
      </c>
      <c r="L487" s="106" t="s">
        <v>1283</v>
      </c>
      <c r="M487" s="106" t="s">
        <v>1283</v>
      </c>
      <c r="N487" s="106" t="s">
        <v>1283</v>
      </c>
      <c r="O487" s="106" t="s">
        <v>1283</v>
      </c>
    </row>
    <row r="488" spans="1:15" s="137" customFormat="1" ht="35.25" customHeight="1" x14ac:dyDescent="0.25">
      <c r="A488" s="100"/>
      <c r="B488" s="100">
        <v>893301</v>
      </c>
      <c r="C488" s="134" t="s">
        <v>1105</v>
      </c>
      <c r="D488" s="131" t="s">
        <v>23</v>
      </c>
      <c r="E488" s="100"/>
      <c r="F488" s="100"/>
      <c r="G488" s="100"/>
      <c r="H488" s="134"/>
      <c r="I488" s="136" t="s">
        <v>24</v>
      </c>
      <c r="J488" s="106">
        <v>559091</v>
      </c>
      <c r="K488" s="106" t="s">
        <v>1283</v>
      </c>
      <c r="L488" s="106" t="s">
        <v>1283</v>
      </c>
      <c r="M488" s="106" t="s">
        <v>1283</v>
      </c>
      <c r="N488" s="106" t="s">
        <v>1283</v>
      </c>
      <c r="O488" s="106" t="s">
        <v>1283</v>
      </c>
    </row>
    <row r="489" spans="1:15" s="137" customFormat="1" ht="35.25" customHeight="1" x14ac:dyDescent="0.25">
      <c r="A489" s="100"/>
      <c r="B489" s="100">
        <v>893501</v>
      </c>
      <c r="C489" s="134" t="s">
        <v>828</v>
      </c>
      <c r="D489" s="131"/>
      <c r="E489" s="100"/>
      <c r="F489" s="100"/>
      <c r="G489" s="100"/>
      <c r="H489" s="134"/>
      <c r="I489" s="136"/>
      <c r="J489" s="106" t="s">
        <v>1283</v>
      </c>
      <c r="K489" s="106" t="s">
        <v>1283</v>
      </c>
      <c r="L489" s="106" t="s">
        <v>1283</v>
      </c>
      <c r="M489" s="106" t="s">
        <v>1283</v>
      </c>
      <c r="N489" s="106" t="s">
        <v>1283</v>
      </c>
      <c r="O489" s="106" t="s">
        <v>1283</v>
      </c>
    </row>
    <row r="490" spans="1:15" s="137" customFormat="1" ht="20.25" customHeight="1" x14ac:dyDescent="0.25">
      <c r="A490" s="100"/>
      <c r="B490" s="100"/>
      <c r="C490" s="134"/>
      <c r="D490" s="131" t="s">
        <v>19</v>
      </c>
      <c r="E490" s="100"/>
      <c r="F490" s="100"/>
      <c r="G490" s="100"/>
      <c r="H490" s="134"/>
      <c r="I490" s="136" t="s">
        <v>20</v>
      </c>
      <c r="J490" s="106">
        <v>300</v>
      </c>
      <c r="K490" s="106" t="s">
        <v>1283</v>
      </c>
      <c r="L490" s="106" t="s">
        <v>1283</v>
      </c>
      <c r="M490" s="106" t="s">
        <v>1283</v>
      </c>
      <c r="N490" s="106" t="s">
        <v>1283</v>
      </c>
      <c r="O490" s="106" t="s">
        <v>1283</v>
      </c>
    </row>
    <row r="491" spans="1:15" s="137" customFormat="1" ht="34.5" customHeight="1" x14ac:dyDescent="0.25">
      <c r="A491" s="100"/>
      <c r="B491" s="100"/>
      <c r="C491" s="134"/>
      <c r="D491" s="131" t="s">
        <v>21</v>
      </c>
      <c r="E491" s="100"/>
      <c r="F491" s="100"/>
      <c r="G491" s="100"/>
      <c r="H491" s="134"/>
      <c r="I491" s="136" t="s">
        <v>22</v>
      </c>
      <c r="J491" s="106">
        <v>200</v>
      </c>
      <c r="K491" s="106" t="s">
        <v>1283</v>
      </c>
      <c r="L491" s="106" t="s">
        <v>1283</v>
      </c>
      <c r="M491" s="106" t="s">
        <v>1283</v>
      </c>
      <c r="N491" s="106" t="s">
        <v>1283</v>
      </c>
      <c r="O491" s="106" t="s">
        <v>1283</v>
      </c>
    </row>
    <row r="492" spans="1:15" s="137" customFormat="1" ht="20.25" customHeight="1" x14ac:dyDescent="0.25">
      <c r="A492" s="100"/>
      <c r="B492" s="100"/>
      <c r="C492" s="134"/>
      <c r="D492" s="131" t="s">
        <v>23</v>
      </c>
      <c r="E492" s="100"/>
      <c r="F492" s="100"/>
      <c r="G492" s="100"/>
      <c r="H492" s="134"/>
      <c r="I492" s="136" t="s">
        <v>24</v>
      </c>
      <c r="J492" s="106">
        <v>500</v>
      </c>
      <c r="K492" s="106" t="s">
        <v>1283</v>
      </c>
      <c r="L492" s="106" t="s">
        <v>1283</v>
      </c>
      <c r="M492" s="106" t="s">
        <v>1283</v>
      </c>
      <c r="N492" s="106" t="s">
        <v>1283</v>
      </c>
      <c r="O492" s="106" t="s">
        <v>1283</v>
      </c>
    </row>
    <row r="493" spans="1:15" s="137" customFormat="1" ht="38.25" customHeight="1" x14ac:dyDescent="0.25">
      <c r="A493" s="100"/>
      <c r="B493" s="100">
        <v>893601</v>
      </c>
      <c r="C493" s="134" t="s">
        <v>348</v>
      </c>
      <c r="D493" s="131"/>
      <c r="E493" s="100"/>
      <c r="F493" s="100"/>
      <c r="G493" s="100"/>
      <c r="H493" s="134"/>
      <c r="I493" s="136"/>
      <c r="J493" s="106" t="s">
        <v>1283</v>
      </c>
      <c r="K493" s="106" t="s">
        <v>1283</v>
      </c>
      <c r="L493" s="106" t="s">
        <v>1283</v>
      </c>
      <c r="M493" s="106" t="s">
        <v>1283</v>
      </c>
      <c r="N493" s="106" t="s">
        <v>1283</v>
      </c>
      <c r="O493" s="106" t="s">
        <v>1283</v>
      </c>
    </row>
    <row r="494" spans="1:15" s="137" customFormat="1" ht="31.5" customHeight="1" x14ac:dyDescent="0.25">
      <c r="A494" s="100"/>
      <c r="B494" s="100"/>
      <c r="C494" s="134"/>
      <c r="D494" s="131" t="s">
        <v>28</v>
      </c>
      <c r="E494" s="100" t="s">
        <v>527</v>
      </c>
      <c r="F494" s="100"/>
      <c r="G494" s="100" t="s">
        <v>201</v>
      </c>
      <c r="H494" s="134" t="s">
        <v>610</v>
      </c>
      <c r="I494" s="136" t="s">
        <v>370</v>
      </c>
      <c r="J494" s="106" t="s">
        <v>1283</v>
      </c>
      <c r="K494" s="106" t="s">
        <v>1283</v>
      </c>
      <c r="L494" s="106">
        <v>8172</v>
      </c>
      <c r="M494" s="106" t="s">
        <v>1283</v>
      </c>
      <c r="N494" s="106" t="s">
        <v>1283</v>
      </c>
      <c r="O494" s="106" t="s">
        <v>1283</v>
      </c>
    </row>
    <row r="495" spans="1:15" s="137" customFormat="1" ht="21" customHeight="1" x14ac:dyDescent="0.25">
      <c r="A495" s="100"/>
      <c r="B495" s="100"/>
      <c r="C495" s="134"/>
      <c r="D495" s="131" t="s">
        <v>11</v>
      </c>
      <c r="E495" s="100"/>
      <c r="F495" s="100"/>
      <c r="G495" s="100"/>
      <c r="H495" s="134"/>
      <c r="I495" s="136" t="s">
        <v>12</v>
      </c>
      <c r="J495" s="106" t="s">
        <v>1283</v>
      </c>
      <c r="K495" s="106">
        <v>4086</v>
      </c>
      <c r="L495" s="106" t="s">
        <v>1283</v>
      </c>
      <c r="M495" s="106" t="s">
        <v>1283</v>
      </c>
      <c r="N495" s="106" t="s">
        <v>1283</v>
      </c>
      <c r="O495" s="106" t="s">
        <v>1283</v>
      </c>
    </row>
    <row r="496" spans="1:15" s="137" customFormat="1" ht="21" customHeight="1" x14ac:dyDescent="0.25">
      <c r="A496" s="100"/>
      <c r="B496" s="100" t="s">
        <v>71</v>
      </c>
      <c r="C496" s="134" t="s">
        <v>836</v>
      </c>
      <c r="D496" s="131"/>
      <c r="E496" s="100"/>
      <c r="F496" s="100"/>
      <c r="G496" s="100"/>
      <c r="H496" s="134"/>
      <c r="I496" s="136"/>
      <c r="J496" s="106" t="s">
        <v>1283</v>
      </c>
      <c r="K496" s="106" t="s">
        <v>1283</v>
      </c>
      <c r="L496" s="106" t="s">
        <v>1283</v>
      </c>
      <c r="M496" s="106" t="s">
        <v>1283</v>
      </c>
      <c r="N496" s="106" t="s">
        <v>1283</v>
      </c>
      <c r="O496" s="106" t="s">
        <v>1283</v>
      </c>
    </row>
    <row r="497" spans="1:15" s="137" customFormat="1" ht="21" customHeight="1" x14ac:dyDescent="0.25">
      <c r="A497" s="100"/>
      <c r="B497" s="100"/>
      <c r="C497" s="134"/>
      <c r="D497" s="131" t="s">
        <v>19</v>
      </c>
      <c r="E497" s="100"/>
      <c r="F497" s="100"/>
      <c r="G497" s="100"/>
      <c r="H497" s="134"/>
      <c r="I497" s="136" t="s">
        <v>20</v>
      </c>
      <c r="J497" s="106">
        <v>267</v>
      </c>
      <c r="K497" s="106" t="s">
        <v>1283</v>
      </c>
      <c r="L497" s="106" t="s">
        <v>1283</v>
      </c>
      <c r="M497" s="106" t="s">
        <v>1283</v>
      </c>
      <c r="N497" s="106" t="s">
        <v>1283</v>
      </c>
      <c r="O497" s="106" t="s">
        <v>1283</v>
      </c>
    </row>
    <row r="498" spans="1:15" s="137" customFormat="1" ht="32.25" customHeight="1" x14ac:dyDescent="0.25">
      <c r="A498" s="100"/>
      <c r="B498" s="100"/>
      <c r="C498" s="134"/>
      <c r="D498" s="131" t="s">
        <v>21</v>
      </c>
      <c r="E498" s="100"/>
      <c r="F498" s="100"/>
      <c r="G498" s="100"/>
      <c r="H498" s="134"/>
      <c r="I498" s="136" t="s">
        <v>22</v>
      </c>
      <c r="J498" s="106">
        <v>151</v>
      </c>
      <c r="K498" s="106" t="s">
        <v>1283</v>
      </c>
      <c r="L498" s="106" t="s">
        <v>1283</v>
      </c>
      <c r="M498" s="106" t="s">
        <v>1283</v>
      </c>
      <c r="N498" s="106" t="s">
        <v>1283</v>
      </c>
      <c r="O498" s="106" t="s">
        <v>1283</v>
      </c>
    </row>
    <row r="499" spans="1:15" s="137" customFormat="1" ht="21" customHeight="1" x14ac:dyDescent="0.25">
      <c r="A499" s="100"/>
      <c r="B499" s="100"/>
      <c r="C499" s="134"/>
      <c r="D499" s="131" t="s">
        <v>23</v>
      </c>
      <c r="E499" s="100"/>
      <c r="F499" s="100"/>
      <c r="G499" s="100"/>
      <c r="H499" s="134"/>
      <c r="I499" s="136" t="s">
        <v>24</v>
      </c>
      <c r="J499" s="106">
        <v>9188</v>
      </c>
      <c r="K499" s="106" t="s">
        <v>1283</v>
      </c>
      <c r="L499" s="106" t="s">
        <v>1283</v>
      </c>
      <c r="M499" s="106" t="s">
        <v>1283</v>
      </c>
      <c r="N499" s="106" t="s">
        <v>1283</v>
      </c>
      <c r="O499" s="106" t="s">
        <v>1283</v>
      </c>
    </row>
    <row r="500" spans="1:15" s="137" customFormat="1" ht="31.5" customHeight="1" x14ac:dyDescent="0.25">
      <c r="A500" s="100"/>
      <c r="B500" s="100" t="s">
        <v>72</v>
      </c>
      <c r="C500" s="134" t="s">
        <v>837</v>
      </c>
      <c r="D500" s="131"/>
      <c r="E500" s="100"/>
      <c r="F500" s="100"/>
      <c r="G500" s="100"/>
      <c r="H500" s="134"/>
      <c r="I500" s="136"/>
      <c r="J500" s="106" t="s">
        <v>1283</v>
      </c>
      <c r="K500" s="106" t="s">
        <v>1283</v>
      </c>
      <c r="L500" s="106" t="s">
        <v>1283</v>
      </c>
      <c r="M500" s="106" t="s">
        <v>1283</v>
      </c>
      <c r="N500" s="106" t="s">
        <v>1283</v>
      </c>
      <c r="O500" s="106" t="s">
        <v>1283</v>
      </c>
    </row>
    <row r="501" spans="1:15" s="137" customFormat="1" ht="21" customHeight="1" x14ac:dyDescent="0.25">
      <c r="A501" s="100"/>
      <c r="B501" s="100"/>
      <c r="C501" s="134"/>
      <c r="D501" s="131" t="s">
        <v>19</v>
      </c>
      <c r="E501" s="100"/>
      <c r="F501" s="100"/>
      <c r="G501" s="100"/>
      <c r="H501" s="134"/>
      <c r="I501" s="136" t="s">
        <v>20</v>
      </c>
      <c r="J501" s="106" t="s">
        <v>1283</v>
      </c>
      <c r="K501" s="106" t="s">
        <v>1283</v>
      </c>
      <c r="L501" s="106" t="s">
        <v>1283</v>
      </c>
      <c r="M501" s="106" t="s">
        <v>1283</v>
      </c>
      <c r="N501" s="106" t="s">
        <v>1283</v>
      </c>
      <c r="O501" s="106" t="s">
        <v>1283</v>
      </c>
    </row>
    <row r="502" spans="1:15" s="137" customFormat="1" ht="30" customHeight="1" x14ac:dyDescent="0.25">
      <c r="A502" s="100"/>
      <c r="B502" s="100"/>
      <c r="C502" s="134"/>
      <c r="D502" s="131" t="s">
        <v>21</v>
      </c>
      <c r="E502" s="100"/>
      <c r="F502" s="100"/>
      <c r="G502" s="100"/>
      <c r="H502" s="134"/>
      <c r="I502" s="136" t="s">
        <v>22</v>
      </c>
      <c r="J502" s="106" t="s">
        <v>1283</v>
      </c>
      <c r="K502" s="106" t="s">
        <v>1283</v>
      </c>
      <c r="L502" s="106" t="s">
        <v>1283</v>
      </c>
      <c r="M502" s="106" t="s">
        <v>1283</v>
      </c>
      <c r="N502" s="106" t="s">
        <v>1283</v>
      </c>
      <c r="O502" s="106" t="s">
        <v>1283</v>
      </c>
    </row>
    <row r="503" spans="1:15" s="137" customFormat="1" ht="21" customHeight="1" x14ac:dyDescent="0.25">
      <c r="A503" s="100"/>
      <c r="B503" s="100"/>
      <c r="C503" s="134"/>
      <c r="D503" s="131" t="s">
        <v>23</v>
      </c>
      <c r="E503" s="100"/>
      <c r="F503" s="100"/>
      <c r="G503" s="100"/>
      <c r="H503" s="134"/>
      <c r="I503" s="136" t="s">
        <v>24</v>
      </c>
      <c r="J503" s="106" t="s">
        <v>1283</v>
      </c>
      <c r="K503" s="106" t="s">
        <v>1283</v>
      </c>
      <c r="L503" s="106" t="s">
        <v>1283</v>
      </c>
      <c r="M503" s="106" t="s">
        <v>1283</v>
      </c>
      <c r="N503" s="106" t="s">
        <v>1283</v>
      </c>
      <c r="O503" s="106" t="s">
        <v>1283</v>
      </c>
    </row>
    <row r="504" spans="1:15" s="137" customFormat="1" ht="30.75" customHeight="1" x14ac:dyDescent="0.25">
      <c r="A504" s="100"/>
      <c r="B504" s="100" t="s">
        <v>73</v>
      </c>
      <c r="C504" s="134" t="s">
        <v>838</v>
      </c>
      <c r="D504" s="131"/>
      <c r="E504" s="100"/>
      <c r="F504" s="100"/>
      <c r="G504" s="100"/>
      <c r="H504" s="134"/>
      <c r="I504" s="136"/>
      <c r="J504" s="106" t="s">
        <v>1283</v>
      </c>
      <c r="K504" s="106" t="s">
        <v>1283</v>
      </c>
      <c r="L504" s="106" t="s">
        <v>1283</v>
      </c>
      <c r="M504" s="106" t="s">
        <v>1283</v>
      </c>
      <c r="N504" s="106" t="s">
        <v>1283</v>
      </c>
      <c r="O504" s="106" t="s">
        <v>1283</v>
      </c>
    </row>
    <row r="505" spans="1:15" s="137" customFormat="1" ht="21" customHeight="1" x14ac:dyDescent="0.25">
      <c r="A505" s="100"/>
      <c r="B505" s="100"/>
      <c r="C505" s="134"/>
      <c r="D505" s="131" t="s">
        <v>19</v>
      </c>
      <c r="E505" s="100"/>
      <c r="F505" s="100"/>
      <c r="G505" s="100"/>
      <c r="H505" s="134"/>
      <c r="I505" s="136" t="s">
        <v>20</v>
      </c>
      <c r="J505" s="106" t="s">
        <v>1283</v>
      </c>
      <c r="K505" s="106" t="s">
        <v>1283</v>
      </c>
      <c r="L505" s="106" t="s">
        <v>1283</v>
      </c>
      <c r="M505" s="106" t="s">
        <v>1283</v>
      </c>
      <c r="N505" s="106" t="s">
        <v>1283</v>
      </c>
      <c r="O505" s="106" t="s">
        <v>1283</v>
      </c>
    </row>
    <row r="506" spans="1:15" s="137" customFormat="1" ht="30.75" customHeight="1" x14ac:dyDescent="0.25">
      <c r="A506" s="100"/>
      <c r="B506" s="100"/>
      <c r="C506" s="134"/>
      <c r="D506" s="131" t="s">
        <v>21</v>
      </c>
      <c r="E506" s="100"/>
      <c r="F506" s="100"/>
      <c r="G506" s="100"/>
      <c r="H506" s="134"/>
      <c r="I506" s="136" t="s">
        <v>22</v>
      </c>
      <c r="J506" s="106" t="s">
        <v>1283</v>
      </c>
      <c r="K506" s="106" t="s">
        <v>1283</v>
      </c>
      <c r="L506" s="106" t="s">
        <v>1283</v>
      </c>
      <c r="M506" s="106" t="s">
        <v>1283</v>
      </c>
      <c r="N506" s="106" t="s">
        <v>1283</v>
      </c>
      <c r="O506" s="106" t="s">
        <v>1283</v>
      </c>
    </row>
    <row r="507" spans="1:15" s="137" customFormat="1" ht="21" customHeight="1" x14ac:dyDescent="0.25">
      <c r="A507" s="138"/>
      <c r="B507" s="138"/>
      <c r="C507" s="139"/>
      <c r="D507" s="192" t="s">
        <v>23</v>
      </c>
      <c r="E507" s="138"/>
      <c r="F507" s="138"/>
      <c r="G507" s="138"/>
      <c r="H507" s="139"/>
      <c r="I507" s="195" t="s">
        <v>24</v>
      </c>
      <c r="J507" s="193" t="s">
        <v>1283</v>
      </c>
      <c r="K507" s="193" t="s">
        <v>1283</v>
      </c>
      <c r="L507" s="193" t="s">
        <v>1283</v>
      </c>
      <c r="M507" s="193" t="s">
        <v>1283</v>
      </c>
      <c r="N507" s="193" t="s">
        <v>1283</v>
      </c>
      <c r="O507" s="193" t="s">
        <v>1283</v>
      </c>
    </row>
    <row r="508" spans="1:15" s="137" customFormat="1" ht="35.25" customHeight="1" x14ac:dyDescent="0.25">
      <c r="A508" s="258"/>
      <c r="B508" s="258">
        <v>894701</v>
      </c>
      <c r="C508" s="259" t="s">
        <v>842</v>
      </c>
      <c r="D508" s="260"/>
      <c r="E508" s="258"/>
      <c r="F508" s="258"/>
      <c r="G508" s="258"/>
      <c r="H508" s="259"/>
      <c r="I508" s="351"/>
      <c r="J508" s="261" t="s">
        <v>1283</v>
      </c>
      <c r="K508" s="261" t="s">
        <v>1283</v>
      </c>
      <c r="L508" s="261" t="s">
        <v>1283</v>
      </c>
      <c r="M508" s="261" t="s">
        <v>1283</v>
      </c>
      <c r="N508" s="261" t="s">
        <v>1283</v>
      </c>
      <c r="O508" s="261" t="s">
        <v>1283</v>
      </c>
    </row>
    <row r="509" spans="1:15" s="137" customFormat="1" ht="21" customHeight="1" x14ac:dyDescent="0.25">
      <c r="A509" s="100"/>
      <c r="B509" s="100"/>
      <c r="C509" s="134"/>
      <c r="D509" s="131" t="s">
        <v>19</v>
      </c>
      <c r="E509" s="100"/>
      <c r="F509" s="100"/>
      <c r="G509" s="100"/>
      <c r="H509" s="134"/>
      <c r="I509" s="136" t="s">
        <v>20</v>
      </c>
      <c r="J509" s="106">
        <v>3309</v>
      </c>
      <c r="K509" s="106" t="s">
        <v>1283</v>
      </c>
      <c r="L509" s="106" t="s">
        <v>1283</v>
      </c>
      <c r="M509" s="106" t="s">
        <v>1283</v>
      </c>
      <c r="N509" s="106" t="s">
        <v>1283</v>
      </c>
      <c r="O509" s="106" t="s">
        <v>1283</v>
      </c>
    </row>
    <row r="510" spans="1:15" s="137" customFormat="1" ht="28.5" customHeight="1" x14ac:dyDescent="0.25">
      <c r="A510" s="100"/>
      <c r="B510" s="100"/>
      <c r="C510" s="134"/>
      <c r="D510" s="131" t="s">
        <v>21</v>
      </c>
      <c r="E510" s="100"/>
      <c r="F510" s="100"/>
      <c r="G510" s="100"/>
      <c r="H510" s="134"/>
      <c r="I510" s="136" t="s">
        <v>22</v>
      </c>
      <c r="J510" s="106">
        <v>1014</v>
      </c>
      <c r="K510" s="106" t="s">
        <v>1283</v>
      </c>
      <c r="L510" s="106" t="s">
        <v>1283</v>
      </c>
      <c r="M510" s="106" t="s">
        <v>1283</v>
      </c>
      <c r="N510" s="106" t="s">
        <v>1283</v>
      </c>
      <c r="O510" s="106" t="s">
        <v>1283</v>
      </c>
    </row>
    <row r="511" spans="1:15" s="137" customFormat="1" ht="21" customHeight="1" x14ac:dyDescent="0.25">
      <c r="A511" s="100"/>
      <c r="B511" s="100"/>
      <c r="C511" s="134"/>
      <c r="D511" s="131" t="s">
        <v>23</v>
      </c>
      <c r="E511" s="100"/>
      <c r="F511" s="100"/>
      <c r="G511" s="100"/>
      <c r="H511" s="134"/>
      <c r="I511" s="136" t="s">
        <v>24</v>
      </c>
      <c r="J511" s="106">
        <v>40969</v>
      </c>
      <c r="K511" s="106" t="s">
        <v>1283</v>
      </c>
      <c r="L511" s="106" t="s">
        <v>1283</v>
      </c>
      <c r="M511" s="106" t="s">
        <v>1283</v>
      </c>
      <c r="N511" s="106" t="s">
        <v>1283</v>
      </c>
      <c r="O511" s="106" t="s">
        <v>1283</v>
      </c>
    </row>
    <row r="512" spans="1:15" s="137" customFormat="1" ht="21" customHeight="1" x14ac:dyDescent="0.25">
      <c r="A512" s="100"/>
      <c r="B512" s="100">
        <v>894801</v>
      </c>
      <c r="C512" s="134" t="s">
        <v>843</v>
      </c>
      <c r="D512" s="131"/>
      <c r="E512" s="100"/>
      <c r="F512" s="100"/>
      <c r="G512" s="100"/>
      <c r="H512" s="134"/>
      <c r="I512" s="136"/>
      <c r="J512" s="106" t="s">
        <v>1283</v>
      </c>
      <c r="K512" s="106" t="s">
        <v>1283</v>
      </c>
      <c r="L512" s="106" t="s">
        <v>1283</v>
      </c>
      <c r="M512" s="106" t="s">
        <v>1283</v>
      </c>
      <c r="N512" s="106" t="s">
        <v>1283</v>
      </c>
      <c r="O512" s="106" t="s">
        <v>1283</v>
      </c>
    </row>
    <row r="513" spans="1:15" s="137" customFormat="1" ht="21" customHeight="1" x14ac:dyDescent="0.25">
      <c r="A513" s="100"/>
      <c r="B513" s="100"/>
      <c r="C513" s="134"/>
      <c r="D513" s="131" t="s">
        <v>19</v>
      </c>
      <c r="E513" s="100"/>
      <c r="F513" s="100"/>
      <c r="G513" s="100"/>
      <c r="H513" s="134"/>
      <c r="I513" s="136" t="s">
        <v>20</v>
      </c>
      <c r="J513" s="106">
        <v>546</v>
      </c>
      <c r="K513" s="106" t="s">
        <v>1283</v>
      </c>
      <c r="L513" s="106" t="s">
        <v>1283</v>
      </c>
      <c r="M513" s="106" t="s">
        <v>1283</v>
      </c>
      <c r="N513" s="106" t="s">
        <v>1283</v>
      </c>
      <c r="O513" s="106" t="s">
        <v>1283</v>
      </c>
    </row>
    <row r="514" spans="1:15" s="137" customFormat="1" ht="35.25" customHeight="1" x14ac:dyDescent="0.25">
      <c r="A514" s="100"/>
      <c r="B514" s="100"/>
      <c r="C514" s="134"/>
      <c r="D514" s="131" t="s">
        <v>21</v>
      </c>
      <c r="E514" s="100"/>
      <c r="F514" s="100"/>
      <c r="G514" s="100"/>
      <c r="H514" s="134"/>
      <c r="I514" s="136" t="s">
        <v>22</v>
      </c>
      <c r="J514" s="106">
        <v>266</v>
      </c>
      <c r="K514" s="106" t="s">
        <v>1283</v>
      </c>
      <c r="L514" s="106" t="s">
        <v>1283</v>
      </c>
      <c r="M514" s="106" t="s">
        <v>1283</v>
      </c>
      <c r="N514" s="106" t="s">
        <v>1283</v>
      </c>
      <c r="O514" s="106" t="s">
        <v>1283</v>
      </c>
    </row>
    <row r="515" spans="1:15" s="137" customFormat="1" ht="21" customHeight="1" x14ac:dyDescent="0.25">
      <c r="A515" s="100"/>
      <c r="B515" s="100"/>
      <c r="C515" s="134"/>
      <c r="D515" s="131" t="s">
        <v>23</v>
      </c>
      <c r="E515" s="100"/>
      <c r="F515" s="100"/>
      <c r="G515" s="100"/>
      <c r="H515" s="134"/>
      <c r="I515" s="136" t="s">
        <v>24</v>
      </c>
      <c r="J515" s="106">
        <v>12563</v>
      </c>
      <c r="K515" s="106" t="s">
        <v>1283</v>
      </c>
      <c r="L515" s="106" t="s">
        <v>1283</v>
      </c>
      <c r="M515" s="106" t="s">
        <v>1283</v>
      </c>
      <c r="N515" s="106" t="s">
        <v>1283</v>
      </c>
      <c r="O515" s="106" t="s">
        <v>1283</v>
      </c>
    </row>
    <row r="516" spans="1:15" s="137" customFormat="1" ht="36.75" customHeight="1" x14ac:dyDescent="0.25">
      <c r="A516" s="100"/>
      <c r="B516" s="100">
        <v>894901</v>
      </c>
      <c r="C516" s="134" t="s">
        <v>845</v>
      </c>
      <c r="D516" s="131"/>
      <c r="E516" s="100"/>
      <c r="F516" s="100"/>
      <c r="G516" s="100"/>
      <c r="H516" s="134"/>
      <c r="I516" s="136"/>
      <c r="J516" s="106" t="s">
        <v>1283</v>
      </c>
      <c r="K516" s="106" t="s">
        <v>1283</v>
      </c>
      <c r="L516" s="106" t="s">
        <v>1283</v>
      </c>
      <c r="M516" s="106" t="s">
        <v>1283</v>
      </c>
      <c r="N516" s="106" t="s">
        <v>1283</v>
      </c>
      <c r="O516" s="106" t="s">
        <v>1283</v>
      </c>
    </row>
    <row r="517" spans="1:15" s="137" customFormat="1" ht="21" customHeight="1" x14ac:dyDescent="0.25">
      <c r="A517" s="100"/>
      <c r="B517" s="100"/>
      <c r="C517" s="134"/>
      <c r="D517" s="131" t="s">
        <v>19</v>
      </c>
      <c r="E517" s="100"/>
      <c r="F517" s="100"/>
      <c r="G517" s="100"/>
      <c r="H517" s="134"/>
      <c r="I517" s="136" t="s">
        <v>20</v>
      </c>
      <c r="J517" s="106">
        <v>11992</v>
      </c>
      <c r="K517" s="106" t="s">
        <v>1283</v>
      </c>
      <c r="L517" s="106" t="s">
        <v>1283</v>
      </c>
      <c r="M517" s="106" t="s">
        <v>1283</v>
      </c>
      <c r="N517" s="106" t="s">
        <v>1283</v>
      </c>
      <c r="O517" s="106" t="s">
        <v>1283</v>
      </c>
    </row>
    <row r="518" spans="1:15" s="137" customFormat="1" ht="36" customHeight="1" x14ac:dyDescent="0.25">
      <c r="A518" s="100"/>
      <c r="B518" s="100"/>
      <c r="C518" s="134"/>
      <c r="D518" s="131" t="s">
        <v>21</v>
      </c>
      <c r="E518" s="100"/>
      <c r="F518" s="100"/>
      <c r="G518" s="100"/>
      <c r="H518" s="134"/>
      <c r="I518" s="136" t="s">
        <v>22</v>
      </c>
      <c r="J518" s="106">
        <v>2547</v>
      </c>
      <c r="K518" s="106" t="s">
        <v>1283</v>
      </c>
      <c r="L518" s="106" t="s">
        <v>1283</v>
      </c>
      <c r="M518" s="106" t="s">
        <v>1283</v>
      </c>
      <c r="N518" s="106" t="s">
        <v>1283</v>
      </c>
      <c r="O518" s="106" t="s">
        <v>1283</v>
      </c>
    </row>
    <row r="519" spans="1:15" s="137" customFormat="1" ht="21" customHeight="1" x14ac:dyDescent="0.25">
      <c r="A519" s="100"/>
      <c r="B519" s="100"/>
      <c r="C519" s="134"/>
      <c r="D519" s="131" t="s">
        <v>23</v>
      </c>
      <c r="E519" s="100"/>
      <c r="F519" s="100"/>
      <c r="G519" s="100"/>
      <c r="H519" s="134"/>
      <c r="I519" s="136" t="s">
        <v>24</v>
      </c>
      <c r="J519" s="106" t="s">
        <v>1283</v>
      </c>
      <c r="K519" s="106" t="s">
        <v>1283</v>
      </c>
      <c r="L519" s="106" t="s">
        <v>1283</v>
      </c>
      <c r="M519" s="106" t="s">
        <v>1283</v>
      </c>
      <c r="N519" s="106" t="s">
        <v>1283</v>
      </c>
      <c r="O519" s="106" t="s">
        <v>1283</v>
      </c>
    </row>
    <row r="520" spans="1:15" s="137" customFormat="1" ht="21" customHeight="1" x14ac:dyDescent="0.25">
      <c r="A520" s="100"/>
      <c r="B520" s="100">
        <v>895301</v>
      </c>
      <c r="C520" s="134" t="s">
        <v>844</v>
      </c>
      <c r="D520" s="131"/>
      <c r="E520" s="100"/>
      <c r="F520" s="100"/>
      <c r="G520" s="100"/>
      <c r="H520" s="134"/>
      <c r="I520" s="136"/>
      <c r="J520" s="106" t="s">
        <v>1283</v>
      </c>
      <c r="K520" s="106" t="s">
        <v>1283</v>
      </c>
      <c r="L520" s="106" t="s">
        <v>1283</v>
      </c>
      <c r="M520" s="106" t="s">
        <v>1283</v>
      </c>
      <c r="N520" s="106" t="s">
        <v>1283</v>
      </c>
      <c r="O520" s="106" t="s">
        <v>1283</v>
      </c>
    </row>
    <row r="521" spans="1:15" s="137" customFormat="1" ht="21" customHeight="1" x14ac:dyDescent="0.25">
      <c r="A521" s="100"/>
      <c r="B521" s="100"/>
      <c r="C521" s="134"/>
      <c r="D521" s="131" t="s">
        <v>19</v>
      </c>
      <c r="E521" s="100"/>
      <c r="F521" s="100"/>
      <c r="G521" s="100"/>
      <c r="H521" s="134"/>
      <c r="I521" s="136" t="s">
        <v>20</v>
      </c>
      <c r="J521" s="106">
        <v>1024</v>
      </c>
      <c r="K521" s="106" t="s">
        <v>1283</v>
      </c>
      <c r="L521" s="106" t="s">
        <v>1283</v>
      </c>
      <c r="M521" s="106" t="s">
        <v>1283</v>
      </c>
      <c r="N521" s="106" t="s">
        <v>1283</v>
      </c>
      <c r="O521" s="106" t="s">
        <v>1283</v>
      </c>
    </row>
    <row r="522" spans="1:15" s="137" customFormat="1" ht="36" customHeight="1" x14ac:dyDescent="0.25">
      <c r="A522" s="100"/>
      <c r="B522" s="100"/>
      <c r="C522" s="134"/>
      <c r="D522" s="131" t="s">
        <v>21</v>
      </c>
      <c r="E522" s="100"/>
      <c r="F522" s="100"/>
      <c r="G522" s="100"/>
      <c r="H522" s="134"/>
      <c r="I522" s="136" t="s">
        <v>22</v>
      </c>
      <c r="J522" s="106">
        <v>387</v>
      </c>
      <c r="K522" s="106" t="s">
        <v>1283</v>
      </c>
      <c r="L522" s="106" t="s">
        <v>1283</v>
      </c>
      <c r="M522" s="106" t="s">
        <v>1283</v>
      </c>
      <c r="N522" s="106" t="s">
        <v>1283</v>
      </c>
      <c r="O522" s="106" t="s">
        <v>1283</v>
      </c>
    </row>
    <row r="523" spans="1:15" s="137" customFormat="1" ht="21" customHeight="1" x14ac:dyDescent="0.25">
      <c r="A523" s="100"/>
      <c r="B523" s="100"/>
      <c r="C523" s="134"/>
      <c r="D523" s="131" t="s">
        <v>23</v>
      </c>
      <c r="E523" s="100"/>
      <c r="F523" s="100"/>
      <c r="G523" s="100"/>
      <c r="H523" s="134"/>
      <c r="I523" s="136" t="s">
        <v>24</v>
      </c>
      <c r="J523" s="106">
        <v>389</v>
      </c>
      <c r="K523" s="106" t="s">
        <v>1283</v>
      </c>
      <c r="L523" s="106" t="s">
        <v>1283</v>
      </c>
      <c r="M523" s="106" t="s">
        <v>1283</v>
      </c>
      <c r="N523" s="106" t="s">
        <v>1283</v>
      </c>
      <c r="O523" s="106" t="s">
        <v>1283</v>
      </c>
    </row>
    <row r="524" spans="1:15" s="137" customFormat="1" ht="30" customHeight="1" x14ac:dyDescent="0.25">
      <c r="A524" s="100"/>
      <c r="B524" s="100">
        <v>895501</v>
      </c>
      <c r="C524" s="134" t="s">
        <v>611</v>
      </c>
      <c r="D524" s="131"/>
      <c r="E524" s="100"/>
      <c r="F524" s="100"/>
      <c r="G524" s="100"/>
      <c r="H524" s="134"/>
      <c r="I524" s="136"/>
      <c r="J524" s="106" t="s">
        <v>1283</v>
      </c>
      <c r="K524" s="106" t="s">
        <v>1283</v>
      </c>
      <c r="L524" s="106" t="s">
        <v>1283</v>
      </c>
      <c r="M524" s="106" t="s">
        <v>1283</v>
      </c>
      <c r="N524" s="106" t="s">
        <v>1283</v>
      </c>
      <c r="O524" s="106" t="s">
        <v>1283</v>
      </c>
    </row>
    <row r="525" spans="1:15" s="137" customFormat="1" ht="30" customHeight="1" x14ac:dyDescent="0.25">
      <c r="A525" s="100"/>
      <c r="B525" s="100"/>
      <c r="C525" s="134"/>
      <c r="D525" s="131" t="s">
        <v>28</v>
      </c>
      <c r="E525" s="100" t="s">
        <v>528</v>
      </c>
      <c r="F525" s="100"/>
      <c r="G525" s="100" t="s">
        <v>227</v>
      </c>
      <c r="H525" s="134" t="s">
        <v>611</v>
      </c>
      <c r="I525" s="136" t="s">
        <v>370</v>
      </c>
      <c r="J525" s="106" t="s">
        <v>1283</v>
      </c>
      <c r="K525" s="106" t="s">
        <v>1283</v>
      </c>
      <c r="L525" s="106" t="s">
        <v>1283</v>
      </c>
      <c r="M525" s="106" t="s">
        <v>1283</v>
      </c>
      <c r="N525" s="106" t="s">
        <v>1283</v>
      </c>
      <c r="O525" s="106" t="s">
        <v>1283</v>
      </c>
    </row>
    <row r="526" spans="1:15" s="137" customFormat="1" ht="30" customHeight="1" x14ac:dyDescent="0.25">
      <c r="A526" s="100"/>
      <c r="B526" s="100"/>
      <c r="C526" s="134"/>
      <c r="D526" s="131" t="s">
        <v>29</v>
      </c>
      <c r="E526" s="100" t="s">
        <v>528</v>
      </c>
      <c r="F526" s="100"/>
      <c r="G526" s="100" t="s">
        <v>714</v>
      </c>
      <c r="H526" s="134" t="s">
        <v>611</v>
      </c>
      <c r="I526" s="136" t="s">
        <v>30</v>
      </c>
      <c r="J526" s="106" t="s">
        <v>1283</v>
      </c>
      <c r="K526" s="106" t="s">
        <v>1283</v>
      </c>
      <c r="L526" s="106" t="s">
        <v>1283</v>
      </c>
      <c r="M526" s="106" t="s">
        <v>1283</v>
      </c>
      <c r="N526" s="106" t="s">
        <v>1283</v>
      </c>
      <c r="O526" s="106" t="s">
        <v>1283</v>
      </c>
    </row>
    <row r="527" spans="1:15" s="137" customFormat="1" ht="33" customHeight="1" x14ac:dyDescent="0.25">
      <c r="A527" s="100"/>
      <c r="B527" s="100">
        <v>896401</v>
      </c>
      <c r="C527" s="134" t="s">
        <v>1170</v>
      </c>
      <c r="D527" s="131"/>
      <c r="E527" s="100"/>
      <c r="F527" s="100"/>
      <c r="G527" s="100"/>
      <c r="H527" s="134"/>
      <c r="I527" s="136"/>
      <c r="J527" s="106" t="s">
        <v>1283</v>
      </c>
      <c r="K527" s="106" t="s">
        <v>1283</v>
      </c>
      <c r="L527" s="106" t="s">
        <v>1283</v>
      </c>
      <c r="M527" s="106" t="s">
        <v>1283</v>
      </c>
      <c r="N527" s="106" t="s">
        <v>1283</v>
      </c>
      <c r="O527" s="106" t="s">
        <v>1283</v>
      </c>
    </row>
    <row r="528" spans="1:15" s="137" customFormat="1" ht="33" customHeight="1" x14ac:dyDescent="0.25">
      <c r="A528" s="100"/>
      <c r="B528" s="100"/>
      <c r="C528" s="134"/>
      <c r="D528" s="131" t="s">
        <v>23</v>
      </c>
      <c r="E528" s="100"/>
      <c r="F528" s="100"/>
      <c r="G528" s="100"/>
      <c r="H528" s="134"/>
      <c r="I528" s="136" t="s">
        <v>24</v>
      </c>
      <c r="J528" s="106">
        <v>1124777</v>
      </c>
      <c r="K528" s="106" t="s">
        <v>1283</v>
      </c>
      <c r="L528" s="106" t="s">
        <v>1283</v>
      </c>
      <c r="M528" s="106" t="s">
        <v>1283</v>
      </c>
      <c r="N528" s="106" t="s">
        <v>1283</v>
      </c>
      <c r="O528" s="106" t="s">
        <v>1283</v>
      </c>
    </row>
    <row r="529" spans="1:15" s="137" customFormat="1" ht="33" customHeight="1" x14ac:dyDescent="0.25">
      <c r="A529" s="100"/>
      <c r="B529" s="100"/>
      <c r="C529" s="134"/>
      <c r="D529" s="131" t="s">
        <v>28</v>
      </c>
      <c r="E529" s="100" t="s">
        <v>527</v>
      </c>
      <c r="F529" s="100"/>
      <c r="G529" s="100" t="s">
        <v>613</v>
      </c>
      <c r="H529" s="134" t="s">
        <v>612</v>
      </c>
      <c r="I529" s="136" t="s">
        <v>370</v>
      </c>
      <c r="J529" s="106" t="s">
        <v>1283</v>
      </c>
      <c r="K529" s="106" t="s">
        <v>1283</v>
      </c>
      <c r="L529" s="106">
        <v>39266</v>
      </c>
      <c r="M529" s="106" t="s">
        <v>1283</v>
      </c>
      <c r="N529" s="106" t="s">
        <v>1283</v>
      </c>
      <c r="O529" s="106" t="s">
        <v>1283</v>
      </c>
    </row>
    <row r="530" spans="1:15" s="137" customFormat="1" ht="33" customHeight="1" x14ac:dyDescent="0.25">
      <c r="A530" s="100"/>
      <c r="B530" s="100"/>
      <c r="C530" s="134"/>
      <c r="D530" s="131"/>
      <c r="E530" s="100" t="s">
        <v>527</v>
      </c>
      <c r="F530" s="100"/>
      <c r="G530" s="100" t="s">
        <v>944</v>
      </c>
      <c r="H530" s="134" t="s">
        <v>945</v>
      </c>
      <c r="I530" s="136"/>
      <c r="J530" s="106" t="s">
        <v>1283</v>
      </c>
      <c r="K530" s="106" t="s">
        <v>1283</v>
      </c>
      <c r="L530" s="106" t="s">
        <v>1283</v>
      </c>
      <c r="M530" s="106" t="s">
        <v>1283</v>
      </c>
      <c r="N530" s="106" t="s">
        <v>1283</v>
      </c>
      <c r="O530" s="106" t="s">
        <v>1283</v>
      </c>
    </row>
    <row r="531" spans="1:15" s="137" customFormat="1" ht="49.5" customHeight="1" x14ac:dyDescent="0.25">
      <c r="A531" s="100"/>
      <c r="B531" s="100">
        <v>896801</v>
      </c>
      <c r="C531" s="134" t="s">
        <v>1284</v>
      </c>
      <c r="D531" s="131" t="s">
        <v>27</v>
      </c>
      <c r="E531" s="100"/>
      <c r="F531" s="100"/>
      <c r="G531" s="100"/>
      <c r="H531" s="134"/>
      <c r="I531" s="136" t="s">
        <v>369</v>
      </c>
      <c r="J531" s="106">
        <v>527</v>
      </c>
      <c r="K531" s="106" t="s">
        <v>1283</v>
      </c>
      <c r="L531" s="106" t="s">
        <v>1283</v>
      </c>
      <c r="M531" s="106" t="s">
        <v>1283</v>
      </c>
      <c r="N531" s="106" t="s">
        <v>1283</v>
      </c>
      <c r="O531" s="106" t="s">
        <v>1283</v>
      </c>
    </row>
    <row r="532" spans="1:15" s="137" customFormat="1" ht="23.25" customHeight="1" x14ac:dyDescent="0.25">
      <c r="A532" s="100"/>
      <c r="B532" s="100" t="s">
        <v>772</v>
      </c>
      <c r="C532" s="134" t="s">
        <v>773</v>
      </c>
      <c r="D532" s="131" t="s">
        <v>23</v>
      </c>
      <c r="E532" s="100"/>
      <c r="F532" s="100"/>
      <c r="G532" s="100"/>
      <c r="H532" s="134"/>
      <c r="I532" s="136" t="s">
        <v>24</v>
      </c>
      <c r="J532" s="106">
        <v>21200</v>
      </c>
      <c r="K532" s="106" t="s">
        <v>1283</v>
      </c>
      <c r="L532" s="106" t="s">
        <v>1283</v>
      </c>
      <c r="M532" s="106" t="s">
        <v>1283</v>
      </c>
      <c r="N532" s="106" t="s">
        <v>1283</v>
      </c>
      <c r="O532" s="106" t="s">
        <v>1283</v>
      </c>
    </row>
    <row r="533" spans="1:15" s="137" customFormat="1" ht="36" customHeight="1" x14ac:dyDescent="0.25">
      <c r="A533" s="100"/>
      <c r="B533" s="100">
        <v>897001</v>
      </c>
      <c r="C533" s="134" t="s">
        <v>774</v>
      </c>
      <c r="D533" s="131"/>
      <c r="E533" s="100"/>
      <c r="F533" s="100"/>
      <c r="G533" s="100"/>
      <c r="H533" s="134"/>
      <c r="I533" s="136"/>
      <c r="J533" s="106" t="s">
        <v>1283</v>
      </c>
      <c r="K533" s="106" t="s">
        <v>1283</v>
      </c>
      <c r="L533" s="106" t="s">
        <v>1283</v>
      </c>
      <c r="M533" s="106" t="s">
        <v>1283</v>
      </c>
      <c r="N533" s="106" t="s">
        <v>1283</v>
      </c>
      <c r="O533" s="106" t="s">
        <v>1283</v>
      </c>
    </row>
    <row r="534" spans="1:15" s="137" customFormat="1" ht="33" customHeight="1" x14ac:dyDescent="0.25">
      <c r="A534" s="100"/>
      <c r="B534" s="100"/>
      <c r="C534" s="134"/>
      <c r="D534" s="131" t="s">
        <v>23</v>
      </c>
      <c r="E534" s="100"/>
      <c r="F534" s="100"/>
      <c r="G534" s="100"/>
      <c r="H534" s="134"/>
      <c r="I534" s="136" t="s">
        <v>24</v>
      </c>
      <c r="J534" s="106">
        <v>9747</v>
      </c>
      <c r="K534" s="106" t="s">
        <v>1283</v>
      </c>
      <c r="L534" s="106" t="s">
        <v>1283</v>
      </c>
      <c r="M534" s="106" t="s">
        <v>1283</v>
      </c>
      <c r="N534" s="106" t="s">
        <v>1283</v>
      </c>
      <c r="O534" s="106" t="s">
        <v>1283</v>
      </c>
    </row>
    <row r="535" spans="1:15" s="137" customFormat="1" ht="33" customHeight="1" x14ac:dyDescent="0.25">
      <c r="A535" s="100"/>
      <c r="B535" s="100"/>
      <c r="C535" s="134"/>
      <c r="D535" s="131" t="s">
        <v>27</v>
      </c>
      <c r="E535" s="100"/>
      <c r="F535" s="100"/>
      <c r="G535" s="100"/>
      <c r="H535" s="134"/>
      <c r="I535" s="136" t="s">
        <v>369</v>
      </c>
      <c r="J535" s="106" t="s">
        <v>1283</v>
      </c>
      <c r="K535" s="106" t="s">
        <v>1283</v>
      </c>
      <c r="L535" s="106" t="s">
        <v>1283</v>
      </c>
      <c r="M535" s="106" t="s">
        <v>1283</v>
      </c>
      <c r="N535" s="106" t="s">
        <v>1283</v>
      </c>
      <c r="O535" s="106" t="s">
        <v>1283</v>
      </c>
    </row>
    <row r="536" spans="1:15" s="137" customFormat="1" ht="33" customHeight="1" x14ac:dyDescent="0.25">
      <c r="A536" s="138"/>
      <c r="B536" s="138">
        <v>897601</v>
      </c>
      <c r="C536" s="139" t="s">
        <v>1468</v>
      </c>
      <c r="D536" s="192" t="s">
        <v>15</v>
      </c>
      <c r="E536" s="138"/>
      <c r="F536" s="138"/>
      <c r="G536" s="138"/>
      <c r="H536" s="139"/>
      <c r="I536" s="195" t="s">
        <v>16</v>
      </c>
      <c r="J536" s="193" t="s">
        <v>1283</v>
      </c>
      <c r="K536" s="193">
        <v>700000</v>
      </c>
      <c r="L536" s="193" t="s">
        <v>1283</v>
      </c>
      <c r="M536" s="193" t="s">
        <v>1283</v>
      </c>
      <c r="N536" s="193" t="s">
        <v>1283</v>
      </c>
      <c r="O536" s="193" t="s">
        <v>1283</v>
      </c>
    </row>
    <row r="537" spans="1:15" s="137" customFormat="1" ht="33" customHeight="1" x14ac:dyDescent="0.25">
      <c r="A537" s="258"/>
      <c r="B537" s="258">
        <v>897701</v>
      </c>
      <c r="C537" s="259" t="s">
        <v>1195</v>
      </c>
      <c r="D537" s="260"/>
      <c r="E537" s="258"/>
      <c r="F537" s="258"/>
      <c r="G537" s="258"/>
      <c r="H537" s="259"/>
      <c r="I537" s="351"/>
      <c r="J537" s="261" t="s">
        <v>1283</v>
      </c>
      <c r="K537" s="261" t="s">
        <v>1283</v>
      </c>
      <c r="L537" s="261" t="s">
        <v>1283</v>
      </c>
      <c r="M537" s="261" t="s">
        <v>1283</v>
      </c>
      <c r="N537" s="261" t="s">
        <v>1283</v>
      </c>
      <c r="O537" s="261" t="s">
        <v>1283</v>
      </c>
    </row>
    <row r="538" spans="1:15" s="137" customFormat="1" ht="33" customHeight="1" x14ac:dyDescent="0.25">
      <c r="A538" s="100"/>
      <c r="B538" s="100"/>
      <c r="C538" s="134"/>
      <c r="D538" s="131" t="s">
        <v>19</v>
      </c>
      <c r="E538" s="100"/>
      <c r="F538" s="100"/>
      <c r="G538" s="100"/>
      <c r="H538" s="134"/>
      <c r="I538" s="136" t="s">
        <v>20</v>
      </c>
      <c r="J538" s="106">
        <v>2262</v>
      </c>
      <c r="K538" s="106" t="s">
        <v>1283</v>
      </c>
      <c r="L538" s="106" t="s">
        <v>1283</v>
      </c>
      <c r="M538" s="106" t="s">
        <v>1283</v>
      </c>
      <c r="N538" s="106" t="s">
        <v>1283</v>
      </c>
      <c r="O538" s="106" t="s">
        <v>1283</v>
      </c>
    </row>
    <row r="539" spans="1:15" s="137" customFormat="1" ht="33" customHeight="1" x14ac:dyDescent="0.25">
      <c r="A539" s="100"/>
      <c r="B539" s="100"/>
      <c r="C539" s="134"/>
      <c r="D539" s="131" t="s">
        <v>21</v>
      </c>
      <c r="E539" s="100"/>
      <c r="F539" s="100"/>
      <c r="G539" s="100"/>
      <c r="H539" s="134"/>
      <c r="I539" s="136" t="s">
        <v>22</v>
      </c>
      <c r="J539" s="106">
        <v>1320</v>
      </c>
      <c r="K539" s="106" t="s">
        <v>1283</v>
      </c>
      <c r="L539" s="106" t="s">
        <v>1283</v>
      </c>
      <c r="M539" s="106" t="s">
        <v>1283</v>
      </c>
      <c r="N539" s="106" t="s">
        <v>1283</v>
      </c>
      <c r="O539" s="106" t="s">
        <v>1283</v>
      </c>
    </row>
    <row r="540" spans="1:15" s="137" customFormat="1" ht="33" customHeight="1" x14ac:dyDescent="0.25">
      <c r="A540" s="100"/>
      <c r="B540" s="100"/>
      <c r="C540" s="134"/>
      <c r="D540" s="131" t="s">
        <v>23</v>
      </c>
      <c r="E540" s="100"/>
      <c r="F540" s="100"/>
      <c r="G540" s="100"/>
      <c r="H540" s="134"/>
      <c r="I540" s="136" t="s">
        <v>24</v>
      </c>
      <c r="J540" s="106">
        <v>8857</v>
      </c>
      <c r="K540" s="106" t="s">
        <v>1283</v>
      </c>
      <c r="L540" s="106" t="s">
        <v>1283</v>
      </c>
      <c r="M540" s="106" t="s">
        <v>1283</v>
      </c>
      <c r="N540" s="106" t="s">
        <v>1283</v>
      </c>
      <c r="O540" s="106" t="s">
        <v>1283</v>
      </c>
    </row>
    <row r="541" spans="1:15" s="137" customFormat="1" ht="33" customHeight="1" x14ac:dyDescent="0.25">
      <c r="A541" s="100"/>
      <c r="B541" s="100">
        <v>897801</v>
      </c>
      <c r="C541" s="134" t="s">
        <v>1196</v>
      </c>
      <c r="D541" s="131"/>
      <c r="E541" s="100"/>
      <c r="F541" s="100"/>
      <c r="G541" s="100"/>
      <c r="H541" s="134"/>
      <c r="I541" s="136"/>
      <c r="J541" s="106" t="s">
        <v>1283</v>
      </c>
      <c r="K541" s="106" t="s">
        <v>1283</v>
      </c>
      <c r="L541" s="106" t="s">
        <v>1283</v>
      </c>
      <c r="M541" s="106" t="s">
        <v>1283</v>
      </c>
      <c r="N541" s="106" t="s">
        <v>1283</v>
      </c>
      <c r="O541" s="106" t="s">
        <v>1283</v>
      </c>
    </row>
    <row r="542" spans="1:15" s="137" customFormat="1" ht="33" customHeight="1" x14ac:dyDescent="0.25">
      <c r="A542" s="100"/>
      <c r="B542" s="100"/>
      <c r="C542" s="134"/>
      <c r="D542" s="131" t="s">
        <v>19</v>
      </c>
      <c r="E542" s="100"/>
      <c r="F542" s="100"/>
      <c r="G542" s="100"/>
      <c r="H542" s="134"/>
      <c r="I542" s="136" t="s">
        <v>20</v>
      </c>
      <c r="J542" s="106">
        <v>1024</v>
      </c>
      <c r="K542" s="106" t="s">
        <v>1283</v>
      </c>
      <c r="L542" s="106" t="s">
        <v>1283</v>
      </c>
      <c r="M542" s="106" t="s">
        <v>1283</v>
      </c>
      <c r="N542" s="106" t="s">
        <v>1283</v>
      </c>
      <c r="O542" s="106" t="s">
        <v>1283</v>
      </c>
    </row>
    <row r="543" spans="1:15" s="137" customFormat="1" ht="33" customHeight="1" x14ac:dyDescent="0.25">
      <c r="A543" s="100"/>
      <c r="B543" s="100"/>
      <c r="C543" s="134"/>
      <c r="D543" s="131" t="s">
        <v>21</v>
      </c>
      <c r="E543" s="100"/>
      <c r="F543" s="100"/>
      <c r="G543" s="100"/>
      <c r="H543" s="134"/>
      <c r="I543" s="136" t="s">
        <v>22</v>
      </c>
      <c r="J543" s="106">
        <v>500</v>
      </c>
      <c r="K543" s="106" t="s">
        <v>1283</v>
      </c>
      <c r="L543" s="106" t="s">
        <v>1283</v>
      </c>
      <c r="M543" s="106" t="s">
        <v>1283</v>
      </c>
      <c r="N543" s="106" t="s">
        <v>1283</v>
      </c>
      <c r="O543" s="106" t="s">
        <v>1283</v>
      </c>
    </row>
    <row r="544" spans="1:15" s="137" customFormat="1" ht="33" customHeight="1" x14ac:dyDescent="0.25">
      <c r="A544" s="100"/>
      <c r="B544" s="100"/>
      <c r="C544" s="134"/>
      <c r="D544" s="131" t="s">
        <v>23</v>
      </c>
      <c r="E544" s="100"/>
      <c r="F544" s="100"/>
      <c r="G544" s="100"/>
      <c r="H544" s="134"/>
      <c r="I544" s="136" t="s">
        <v>24</v>
      </c>
      <c r="J544" s="106">
        <v>276</v>
      </c>
      <c r="K544" s="106" t="s">
        <v>1283</v>
      </c>
      <c r="L544" s="106" t="s">
        <v>1283</v>
      </c>
      <c r="M544" s="106" t="s">
        <v>1283</v>
      </c>
      <c r="N544" s="106" t="s">
        <v>1283</v>
      </c>
      <c r="O544" s="106" t="s">
        <v>1283</v>
      </c>
    </row>
    <row r="545" spans="1:15" s="137" customFormat="1" ht="33" customHeight="1" x14ac:dyDescent="0.25">
      <c r="A545" s="100"/>
      <c r="B545" s="100">
        <v>898101</v>
      </c>
      <c r="C545" s="134" t="s">
        <v>1481</v>
      </c>
      <c r="D545" s="131" t="s">
        <v>23</v>
      </c>
      <c r="E545" s="100"/>
      <c r="F545" s="100"/>
      <c r="G545" s="100"/>
      <c r="H545" s="134"/>
      <c r="I545" s="136" t="s">
        <v>24</v>
      </c>
      <c r="J545" s="106">
        <v>938974</v>
      </c>
      <c r="K545" s="106" t="s">
        <v>1283</v>
      </c>
      <c r="L545" s="106" t="s">
        <v>1283</v>
      </c>
      <c r="M545" s="106" t="s">
        <v>1283</v>
      </c>
      <c r="N545" s="106" t="s">
        <v>1283</v>
      </c>
      <c r="O545" s="106" t="s">
        <v>1283</v>
      </c>
    </row>
    <row r="546" spans="1:15" s="137" customFormat="1" ht="33" customHeight="1" x14ac:dyDescent="0.25">
      <c r="A546" s="100"/>
      <c r="B546" s="100">
        <v>898201</v>
      </c>
      <c r="C546" s="134" t="s">
        <v>1523</v>
      </c>
      <c r="D546" s="131" t="s">
        <v>28</v>
      </c>
      <c r="E546" s="100" t="s">
        <v>473</v>
      </c>
      <c r="F546" s="100"/>
      <c r="G546" s="100"/>
      <c r="H546" s="134" t="s">
        <v>1523</v>
      </c>
      <c r="I546" s="136" t="s">
        <v>370</v>
      </c>
      <c r="J546" s="106" t="s">
        <v>1283</v>
      </c>
      <c r="K546" s="106" t="s">
        <v>1283</v>
      </c>
      <c r="L546" s="106">
        <v>537849</v>
      </c>
      <c r="M546" s="106" t="s">
        <v>1283</v>
      </c>
      <c r="N546" s="106" t="s">
        <v>1283</v>
      </c>
      <c r="O546" s="106" t="s">
        <v>1283</v>
      </c>
    </row>
    <row r="547" spans="1:15" s="137" customFormat="1" ht="46.15" customHeight="1" x14ac:dyDescent="0.25">
      <c r="A547" s="100"/>
      <c r="B547" s="100">
        <v>913201</v>
      </c>
      <c r="C547" s="134" t="s">
        <v>790</v>
      </c>
      <c r="D547" s="131" t="s">
        <v>27</v>
      </c>
      <c r="E547" s="100"/>
      <c r="F547" s="100"/>
      <c r="G547" s="100"/>
      <c r="H547" s="134"/>
      <c r="I547" s="136" t="s">
        <v>369</v>
      </c>
      <c r="J547" s="106" t="s">
        <v>1283</v>
      </c>
      <c r="K547" s="106" t="s">
        <v>1283</v>
      </c>
      <c r="L547" s="106" t="s">
        <v>1283</v>
      </c>
      <c r="M547" s="106" t="s">
        <v>1283</v>
      </c>
      <c r="N547" s="106" t="s">
        <v>1283</v>
      </c>
      <c r="O547" s="106" t="s">
        <v>1283</v>
      </c>
    </row>
    <row r="548" spans="1:15" s="137" customFormat="1" ht="20.25" customHeight="1" x14ac:dyDescent="0.25">
      <c r="A548" s="100"/>
      <c r="B548" s="100">
        <v>913801</v>
      </c>
      <c r="C548" s="134" t="s">
        <v>848</v>
      </c>
      <c r="D548" s="131" t="s">
        <v>27</v>
      </c>
      <c r="E548" s="100"/>
      <c r="F548" s="100"/>
      <c r="G548" s="100"/>
      <c r="H548" s="134"/>
      <c r="I548" s="136" t="s">
        <v>369</v>
      </c>
      <c r="J548" s="106">
        <v>67207</v>
      </c>
      <c r="K548" s="106" t="s">
        <v>1283</v>
      </c>
      <c r="L548" s="106" t="s">
        <v>1283</v>
      </c>
      <c r="M548" s="106" t="s">
        <v>1283</v>
      </c>
      <c r="N548" s="106" t="s">
        <v>1283</v>
      </c>
      <c r="O548" s="106" t="s">
        <v>1283</v>
      </c>
    </row>
    <row r="549" spans="1:15" s="137" customFormat="1" ht="20.25" customHeight="1" x14ac:dyDescent="0.25">
      <c r="A549" s="100"/>
      <c r="B549" s="100">
        <v>915401</v>
      </c>
      <c r="C549" s="134" t="s">
        <v>746</v>
      </c>
      <c r="D549" s="131" t="s">
        <v>27</v>
      </c>
      <c r="E549" s="100"/>
      <c r="F549" s="100"/>
      <c r="G549" s="100"/>
      <c r="H549" s="134"/>
      <c r="I549" s="136" t="s">
        <v>369</v>
      </c>
      <c r="J549" s="106">
        <v>9492</v>
      </c>
      <c r="K549" s="106" t="s">
        <v>1283</v>
      </c>
      <c r="L549" s="106" t="s">
        <v>1283</v>
      </c>
      <c r="M549" s="106" t="s">
        <v>1283</v>
      </c>
      <c r="N549" s="106" t="s">
        <v>1283</v>
      </c>
      <c r="O549" s="106" t="s">
        <v>1283</v>
      </c>
    </row>
    <row r="550" spans="1:15" s="137" customFormat="1" ht="32.25" customHeight="1" x14ac:dyDescent="0.25">
      <c r="A550" s="100"/>
      <c r="B550" s="100">
        <v>915801</v>
      </c>
      <c r="C550" s="134" t="s">
        <v>747</v>
      </c>
      <c r="D550" s="131" t="s">
        <v>27</v>
      </c>
      <c r="E550" s="100"/>
      <c r="F550" s="100"/>
      <c r="G550" s="100"/>
      <c r="H550" s="134"/>
      <c r="I550" s="136" t="s">
        <v>369</v>
      </c>
      <c r="J550" s="106">
        <v>25000</v>
      </c>
      <c r="K550" s="106" t="s">
        <v>1283</v>
      </c>
      <c r="L550" s="106" t="s">
        <v>1283</v>
      </c>
      <c r="M550" s="106" t="s">
        <v>1283</v>
      </c>
      <c r="N550" s="106" t="s">
        <v>1283</v>
      </c>
      <c r="O550" s="106" t="s">
        <v>1283</v>
      </c>
    </row>
    <row r="551" spans="1:15" s="137" customFormat="1" ht="20.25" customHeight="1" x14ac:dyDescent="0.25">
      <c r="A551" s="100"/>
      <c r="B551" s="100">
        <v>915901</v>
      </c>
      <c r="C551" s="134" t="s">
        <v>748</v>
      </c>
      <c r="D551" s="131" t="s">
        <v>27</v>
      </c>
      <c r="E551" s="100"/>
      <c r="F551" s="100"/>
      <c r="G551" s="100"/>
      <c r="H551" s="134"/>
      <c r="I551" s="136" t="s">
        <v>369</v>
      </c>
      <c r="J551" s="106">
        <v>7000</v>
      </c>
      <c r="K551" s="106" t="s">
        <v>1283</v>
      </c>
      <c r="L551" s="106" t="s">
        <v>1283</v>
      </c>
      <c r="M551" s="106" t="s">
        <v>1283</v>
      </c>
      <c r="N551" s="106" t="s">
        <v>1283</v>
      </c>
      <c r="O551" s="106" t="s">
        <v>1283</v>
      </c>
    </row>
    <row r="552" spans="1:15" s="137" customFormat="1" ht="20.25" customHeight="1" x14ac:dyDescent="0.25">
      <c r="A552" s="100"/>
      <c r="B552" s="100">
        <v>916401</v>
      </c>
      <c r="C552" s="134" t="s">
        <v>735</v>
      </c>
      <c r="D552" s="131" t="s">
        <v>27</v>
      </c>
      <c r="E552" s="100"/>
      <c r="F552" s="100"/>
      <c r="G552" s="100"/>
      <c r="H552" s="134"/>
      <c r="I552" s="136" t="s">
        <v>369</v>
      </c>
      <c r="J552" s="106">
        <v>10000</v>
      </c>
      <c r="K552" s="106" t="s">
        <v>1283</v>
      </c>
      <c r="L552" s="106" t="s">
        <v>1283</v>
      </c>
      <c r="M552" s="106" t="s">
        <v>1283</v>
      </c>
      <c r="N552" s="106" t="s">
        <v>1283</v>
      </c>
      <c r="O552" s="106" t="s">
        <v>1283</v>
      </c>
    </row>
    <row r="553" spans="1:15" s="137" customFormat="1" ht="20.25" customHeight="1" x14ac:dyDescent="0.25">
      <c r="A553" s="100"/>
      <c r="B553" s="100">
        <v>916701</v>
      </c>
      <c r="C553" s="134" t="s">
        <v>847</v>
      </c>
      <c r="D553" s="131" t="s">
        <v>27</v>
      </c>
      <c r="E553" s="100"/>
      <c r="F553" s="100"/>
      <c r="G553" s="100"/>
      <c r="H553" s="134"/>
      <c r="I553" s="136" t="s">
        <v>369</v>
      </c>
      <c r="J553" s="106">
        <v>23567</v>
      </c>
      <c r="K553" s="106" t="s">
        <v>1283</v>
      </c>
      <c r="L553" s="106" t="s">
        <v>1283</v>
      </c>
      <c r="M553" s="106" t="s">
        <v>1283</v>
      </c>
      <c r="N553" s="106" t="s">
        <v>1283</v>
      </c>
      <c r="O553" s="106" t="s">
        <v>1283</v>
      </c>
    </row>
    <row r="554" spans="1:15" s="137" customFormat="1" ht="20.25" customHeight="1" x14ac:dyDescent="0.25">
      <c r="A554" s="100"/>
      <c r="B554" s="100">
        <v>918701</v>
      </c>
      <c r="C554" s="134" t="s">
        <v>1302</v>
      </c>
      <c r="D554" s="131" t="s">
        <v>27</v>
      </c>
      <c r="E554" s="100"/>
      <c r="F554" s="100"/>
      <c r="G554" s="100"/>
      <c r="H554" s="134"/>
      <c r="I554" s="136" t="s">
        <v>369</v>
      </c>
      <c r="J554" s="106">
        <v>16370</v>
      </c>
      <c r="K554" s="106" t="s">
        <v>1283</v>
      </c>
      <c r="L554" s="106" t="s">
        <v>1283</v>
      </c>
      <c r="M554" s="106" t="s">
        <v>1283</v>
      </c>
      <c r="N554" s="106" t="s">
        <v>1283</v>
      </c>
      <c r="O554" s="106" t="s">
        <v>1283</v>
      </c>
    </row>
    <row r="555" spans="1:15" s="137" customFormat="1" ht="20.25" customHeight="1" x14ac:dyDescent="0.25">
      <c r="A555" s="100"/>
      <c r="B555" s="100">
        <v>930001</v>
      </c>
      <c r="C555" s="100" t="s">
        <v>302</v>
      </c>
      <c r="D555" s="131" t="s">
        <v>27</v>
      </c>
      <c r="E555" s="100"/>
      <c r="F555" s="100"/>
      <c r="G555" s="100"/>
      <c r="H555" s="134"/>
      <c r="I555" s="136" t="s">
        <v>369</v>
      </c>
      <c r="J555" s="106">
        <v>491329</v>
      </c>
      <c r="K555" s="106" t="s">
        <v>1283</v>
      </c>
      <c r="L555" s="106" t="s">
        <v>1283</v>
      </c>
      <c r="M555" s="106" t="s">
        <v>1283</v>
      </c>
      <c r="N555" s="106" t="s">
        <v>1283</v>
      </c>
      <c r="O555" s="106" t="s">
        <v>1283</v>
      </c>
    </row>
    <row r="556" spans="1:15" s="137" customFormat="1" ht="21.75" customHeight="1" x14ac:dyDescent="0.25">
      <c r="A556" s="158" t="s">
        <v>405</v>
      </c>
      <c r="B556" s="100"/>
      <c r="C556" s="100"/>
      <c r="D556" s="131"/>
      <c r="E556" s="100"/>
      <c r="F556" s="100" t="s">
        <v>864</v>
      </c>
      <c r="G556" s="100"/>
      <c r="H556" s="100"/>
      <c r="I556" s="136"/>
      <c r="J556" s="106" t="s">
        <v>1283</v>
      </c>
      <c r="K556" s="106" t="s">
        <v>1283</v>
      </c>
      <c r="L556" s="106" t="s">
        <v>1283</v>
      </c>
      <c r="M556" s="106" t="s">
        <v>1283</v>
      </c>
      <c r="N556" s="106" t="s">
        <v>1283</v>
      </c>
      <c r="O556" s="106" t="s">
        <v>1283</v>
      </c>
    </row>
    <row r="557" spans="1:15" s="137" customFormat="1" ht="18.75" customHeight="1" x14ac:dyDescent="0.25">
      <c r="A557" s="158"/>
      <c r="B557" s="100">
        <v>810502</v>
      </c>
      <c r="C557" s="100" t="s">
        <v>718</v>
      </c>
      <c r="D557" s="131"/>
      <c r="E557" s="100"/>
      <c r="F557" s="100"/>
      <c r="G557" s="100"/>
      <c r="H557" s="100"/>
      <c r="I557" s="136"/>
      <c r="J557" s="106" t="s">
        <v>1283</v>
      </c>
      <c r="K557" s="106" t="s">
        <v>1283</v>
      </c>
      <c r="L557" s="106" t="s">
        <v>1283</v>
      </c>
      <c r="M557" s="106" t="s">
        <v>1283</v>
      </c>
      <c r="N557" s="106" t="s">
        <v>1283</v>
      </c>
      <c r="O557" s="106" t="s">
        <v>1283</v>
      </c>
    </row>
    <row r="558" spans="1:15" s="137" customFormat="1" ht="18.75" customHeight="1" x14ac:dyDescent="0.25">
      <c r="A558" s="158"/>
      <c r="B558" s="100"/>
      <c r="C558" s="100"/>
      <c r="D558" s="131" t="s">
        <v>23</v>
      </c>
      <c r="E558" s="100"/>
      <c r="F558" s="100"/>
      <c r="G558" s="100"/>
      <c r="H558" s="100"/>
      <c r="I558" s="136" t="s">
        <v>24</v>
      </c>
      <c r="J558" s="106">
        <v>18496</v>
      </c>
      <c r="K558" s="106" t="s">
        <v>1283</v>
      </c>
      <c r="L558" s="106" t="s">
        <v>1283</v>
      </c>
      <c r="M558" s="106" t="s">
        <v>1283</v>
      </c>
      <c r="N558" s="106" t="s">
        <v>1283</v>
      </c>
      <c r="O558" s="106" t="s">
        <v>1283</v>
      </c>
    </row>
    <row r="559" spans="1:15" s="137" customFormat="1" ht="18.75" customHeight="1" x14ac:dyDescent="0.25">
      <c r="A559" s="158"/>
      <c r="B559" s="100"/>
      <c r="C559" s="100"/>
      <c r="D559" s="131" t="s">
        <v>27</v>
      </c>
      <c r="E559" s="100"/>
      <c r="F559" s="100"/>
      <c r="G559" s="100"/>
      <c r="H559" s="100"/>
      <c r="I559" s="136" t="s">
        <v>369</v>
      </c>
      <c r="J559" s="106">
        <v>185381</v>
      </c>
      <c r="K559" s="106" t="s">
        <v>1283</v>
      </c>
      <c r="L559" s="106" t="s">
        <v>1283</v>
      </c>
      <c r="M559" s="106" t="s">
        <v>1283</v>
      </c>
      <c r="N559" s="106" t="s">
        <v>1283</v>
      </c>
      <c r="O559" s="106" t="s">
        <v>1283</v>
      </c>
    </row>
    <row r="560" spans="1:15" s="137" customFormat="1" ht="24" customHeight="1" x14ac:dyDescent="0.25">
      <c r="A560" s="158"/>
      <c r="B560" s="100">
        <v>813902</v>
      </c>
      <c r="C560" s="100" t="s">
        <v>513</v>
      </c>
      <c r="D560" s="131"/>
      <c r="E560" s="100"/>
      <c r="F560" s="100"/>
      <c r="G560" s="100"/>
      <c r="H560" s="100"/>
      <c r="I560" s="136"/>
      <c r="J560" s="106" t="s">
        <v>1283</v>
      </c>
      <c r="K560" s="106" t="s">
        <v>1283</v>
      </c>
      <c r="L560" s="106" t="s">
        <v>1283</v>
      </c>
      <c r="M560" s="106" t="s">
        <v>1283</v>
      </c>
      <c r="N560" s="106" t="s">
        <v>1283</v>
      </c>
      <c r="O560" s="106" t="s">
        <v>1283</v>
      </c>
    </row>
    <row r="561" spans="1:15" s="137" customFormat="1" ht="37.5" customHeight="1" x14ac:dyDescent="0.25">
      <c r="A561" s="158"/>
      <c r="B561" s="100"/>
      <c r="C561" s="100"/>
      <c r="D561" s="131" t="s">
        <v>31</v>
      </c>
      <c r="E561" s="100" t="s">
        <v>514</v>
      </c>
      <c r="F561" s="100"/>
      <c r="G561" s="100" t="s">
        <v>81</v>
      </c>
      <c r="H561" s="134" t="s">
        <v>522</v>
      </c>
      <c r="I561" s="136" t="s">
        <v>521</v>
      </c>
      <c r="J561" s="106" t="s">
        <v>1283</v>
      </c>
      <c r="K561" s="106" t="s">
        <v>1283</v>
      </c>
      <c r="L561" s="106">
        <v>5230</v>
      </c>
      <c r="M561" s="106" t="s">
        <v>1283</v>
      </c>
      <c r="N561" s="106" t="s">
        <v>1283</v>
      </c>
      <c r="O561" s="106" t="s">
        <v>1283</v>
      </c>
    </row>
    <row r="562" spans="1:15" s="137" customFormat="1" ht="82.5" customHeight="1" x14ac:dyDescent="0.25">
      <c r="A562" s="158"/>
      <c r="B562" s="100"/>
      <c r="C562" s="100"/>
      <c r="D562" s="131" t="s">
        <v>31</v>
      </c>
      <c r="E562" s="100" t="s">
        <v>514</v>
      </c>
      <c r="F562" s="100"/>
      <c r="G562" s="100" t="s">
        <v>94</v>
      </c>
      <c r="H562" s="134" t="s">
        <v>523</v>
      </c>
      <c r="I562" s="136" t="s">
        <v>521</v>
      </c>
      <c r="J562" s="106" t="s">
        <v>1283</v>
      </c>
      <c r="K562" s="106" t="s">
        <v>1283</v>
      </c>
      <c r="L562" s="106">
        <v>141492</v>
      </c>
      <c r="M562" s="106" t="s">
        <v>1283</v>
      </c>
      <c r="N562" s="106" t="s">
        <v>1283</v>
      </c>
      <c r="O562" s="106" t="s">
        <v>1283</v>
      </c>
    </row>
    <row r="563" spans="1:15" s="137" customFormat="1" ht="81.75" customHeight="1" x14ac:dyDescent="0.25">
      <c r="A563" s="354"/>
      <c r="B563" s="138"/>
      <c r="C563" s="138"/>
      <c r="D563" s="192" t="s">
        <v>31</v>
      </c>
      <c r="E563" s="138" t="s">
        <v>514</v>
      </c>
      <c r="F563" s="138"/>
      <c r="G563" s="138" t="s">
        <v>104</v>
      </c>
      <c r="H563" s="139" t="s">
        <v>524</v>
      </c>
      <c r="I563" s="195" t="s">
        <v>521</v>
      </c>
      <c r="J563" s="193" t="s">
        <v>1283</v>
      </c>
      <c r="K563" s="193" t="s">
        <v>1283</v>
      </c>
      <c r="L563" s="193">
        <v>13357</v>
      </c>
      <c r="M563" s="193" t="s">
        <v>1283</v>
      </c>
      <c r="N563" s="193" t="s">
        <v>1283</v>
      </c>
      <c r="O563" s="193" t="s">
        <v>1283</v>
      </c>
    </row>
    <row r="564" spans="1:15" s="137" customFormat="1" ht="33" customHeight="1" x14ac:dyDescent="0.25">
      <c r="A564" s="352"/>
      <c r="B564" s="258"/>
      <c r="C564" s="258"/>
      <c r="D564" s="260" t="s">
        <v>31</v>
      </c>
      <c r="E564" s="258" t="s">
        <v>514</v>
      </c>
      <c r="F564" s="258"/>
      <c r="G564" s="258" t="s">
        <v>107</v>
      </c>
      <c r="H564" s="259" t="s">
        <v>525</v>
      </c>
      <c r="I564" s="351" t="s">
        <v>521</v>
      </c>
      <c r="J564" s="261" t="s">
        <v>1283</v>
      </c>
      <c r="K564" s="261" t="s">
        <v>1283</v>
      </c>
      <c r="L564" s="261">
        <v>68008</v>
      </c>
      <c r="M564" s="261" t="s">
        <v>1283</v>
      </c>
      <c r="N564" s="261" t="s">
        <v>1283</v>
      </c>
      <c r="O564" s="261" t="s">
        <v>1283</v>
      </c>
    </row>
    <row r="565" spans="1:15" s="137" customFormat="1" ht="31.5" x14ac:dyDescent="0.25">
      <c r="A565" s="100"/>
      <c r="B565" s="100"/>
      <c r="C565" s="134"/>
      <c r="D565" s="131" t="s">
        <v>31</v>
      </c>
      <c r="E565" s="100" t="s">
        <v>514</v>
      </c>
      <c r="F565" s="100"/>
      <c r="G565" s="100" t="s">
        <v>78</v>
      </c>
      <c r="H565" s="134" t="s">
        <v>1033</v>
      </c>
      <c r="I565" s="134" t="s">
        <v>521</v>
      </c>
      <c r="J565" s="106" t="s">
        <v>1283</v>
      </c>
      <c r="K565" s="106" t="s">
        <v>1283</v>
      </c>
      <c r="L565" s="106" t="s">
        <v>1283</v>
      </c>
      <c r="M565" s="106" t="s">
        <v>1283</v>
      </c>
      <c r="N565" s="106" t="s">
        <v>1283</v>
      </c>
      <c r="O565" s="106" t="s">
        <v>1283</v>
      </c>
    </row>
    <row r="566" spans="1:15" s="137" customFormat="1" ht="31.5" x14ac:dyDescent="0.25">
      <c r="A566" s="100"/>
      <c r="B566" s="100"/>
      <c r="C566" s="134"/>
      <c r="D566" s="131"/>
      <c r="E566" s="100" t="s">
        <v>514</v>
      </c>
      <c r="F566" s="100"/>
      <c r="G566" s="100" t="s">
        <v>92</v>
      </c>
      <c r="H566" s="134" t="s">
        <v>1035</v>
      </c>
      <c r="I566" s="134"/>
      <c r="J566" s="106" t="s">
        <v>1283</v>
      </c>
      <c r="K566" s="106" t="s">
        <v>1283</v>
      </c>
      <c r="L566" s="106" t="s">
        <v>1283</v>
      </c>
      <c r="M566" s="106" t="s">
        <v>1283</v>
      </c>
      <c r="N566" s="106" t="s">
        <v>1283</v>
      </c>
      <c r="O566" s="106" t="s">
        <v>1283</v>
      </c>
    </row>
    <row r="567" spans="1:15" s="137" customFormat="1" ht="31.5" x14ac:dyDescent="0.25">
      <c r="A567" s="100"/>
      <c r="B567" s="100"/>
      <c r="C567" s="134"/>
      <c r="D567" s="131"/>
      <c r="E567" s="100" t="s">
        <v>514</v>
      </c>
      <c r="F567" s="100"/>
      <c r="G567" s="100" t="s">
        <v>93</v>
      </c>
      <c r="H567" s="134" t="s">
        <v>1036</v>
      </c>
      <c r="I567" s="134"/>
      <c r="J567" s="106" t="s">
        <v>1283</v>
      </c>
      <c r="K567" s="106" t="s">
        <v>1283</v>
      </c>
      <c r="L567" s="106" t="s">
        <v>1283</v>
      </c>
      <c r="M567" s="106" t="s">
        <v>1283</v>
      </c>
      <c r="N567" s="106" t="s">
        <v>1283</v>
      </c>
      <c r="O567" s="106" t="s">
        <v>1283</v>
      </c>
    </row>
    <row r="568" spans="1:15" s="137" customFormat="1" ht="63" x14ac:dyDescent="0.25">
      <c r="A568" s="100"/>
      <c r="B568" s="100"/>
      <c r="C568" s="134"/>
      <c r="D568" s="131"/>
      <c r="E568" s="100" t="s">
        <v>514</v>
      </c>
      <c r="F568" s="100"/>
      <c r="G568" s="100" t="s">
        <v>90</v>
      </c>
      <c r="H568" s="134" t="s">
        <v>1037</v>
      </c>
      <c r="I568" s="134"/>
      <c r="J568" s="106" t="s">
        <v>1283</v>
      </c>
      <c r="K568" s="106" t="s">
        <v>1283</v>
      </c>
      <c r="L568" s="106" t="s">
        <v>1283</v>
      </c>
      <c r="M568" s="106" t="s">
        <v>1283</v>
      </c>
      <c r="N568" s="106" t="s">
        <v>1283</v>
      </c>
      <c r="O568" s="106" t="s">
        <v>1283</v>
      </c>
    </row>
    <row r="569" spans="1:15" s="137" customFormat="1" ht="51" customHeight="1" x14ac:dyDescent="0.25">
      <c r="A569" s="158"/>
      <c r="B569" s="100">
        <v>815102</v>
      </c>
      <c r="C569" s="134" t="s">
        <v>763</v>
      </c>
      <c r="D569" s="131" t="s">
        <v>27</v>
      </c>
      <c r="E569" s="100"/>
      <c r="F569" s="100"/>
      <c r="G569" s="100"/>
      <c r="H569" s="134"/>
      <c r="I569" s="136" t="s">
        <v>369</v>
      </c>
      <c r="J569" s="106">
        <v>1400</v>
      </c>
      <c r="K569" s="106" t="s">
        <v>1283</v>
      </c>
      <c r="L569" s="106" t="s">
        <v>1283</v>
      </c>
      <c r="M569" s="106" t="s">
        <v>1283</v>
      </c>
      <c r="N569" s="106" t="s">
        <v>1283</v>
      </c>
      <c r="O569" s="106" t="s">
        <v>1283</v>
      </c>
    </row>
    <row r="570" spans="1:15" s="137" customFormat="1" ht="36.75" customHeight="1" x14ac:dyDescent="0.25">
      <c r="A570" s="158"/>
      <c r="B570" s="100">
        <v>825102</v>
      </c>
      <c r="C570" s="134" t="s">
        <v>784</v>
      </c>
      <c r="D570" s="131"/>
      <c r="E570" s="100"/>
      <c r="F570" s="100"/>
      <c r="G570" s="100"/>
      <c r="H570" s="134"/>
      <c r="I570" s="136"/>
      <c r="J570" s="106" t="s">
        <v>1283</v>
      </c>
      <c r="K570" s="106" t="s">
        <v>1283</v>
      </c>
      <c r="L570" s="106" t="s">
        <v>1283</v>
      </c>
      <c r="M570" s="106" t="s">
        <v>1283</v>
      </c>
      <c r="N570" s="106" t="s">
        <v>1283</v>
      </c>
      <c r="O570" s="106" t="s">
        <v>1283</v>
      </c>
    </row>
    <row r="571" spans="1:15" s="137" customFormat="1" ht="21" customHeight="1" x14ac:dyDescent="0.25">
      <c r="A571" s="158"/>
      <c r="B571" s="100"/>
      <c r="C571" s="134"/>
      <c r="D571" s="131" t="s">
        <v>23</v>
      </c>
      <c r="E571" s="100"/>
      <c r="F571" s="100"/>
      <c r="G571" s="100"/>
      <c r="H571" s="134"/>
      <c r="I571" s="136" t="s">
        <v>24</v>
      </c>
      <c r="J571" s="106"/>
      <c r="K571" s="106"/>
      <c r="L571" s="106"/>
      <c r="M571" s="106"/>
      <c r="N571" s="106"/>
      <c r="O571" s="106"/>
    </row>
    <row r="572" spans="1:15" s="137" customFormat="1" ht="21" customHeight="1" x14ac:dyDescent="0.25">
      <c r="A572" s="158"/>
      <c r="B572" s="100"/>
      <c r="C572" s="134"/>
      <c r="D572" s="131" t="s">
        <v>27</v>
      </c>
      <c r="E572" s="100"/>
      <c r="F572" s="100"/>
      <c r="G572" s="100"/>
      <c r="H572" s="134"/>
      <c r="I572" s="136" t="s">
        <v>369</v>
      </c>
      <c r="J572" s="106"/>
      <c r="K572" s="106"/>
      <c r="L572" s="106"/>
      <c r="M572" s="106"/>
      <c r="N572" s="106"/>
      <c r="O572" s="106"/>
    </row>
    <row r="573" spans="1:15" s="137" customFormat="1" ht="31.5" customHeight="1" x14ac:dyDescent="0.25">
      <c r="A573" s="158"/>
      <c r="B573" s="100"/>
      <c r="C573" s="134"/>
      <c r="D573" s="131"/>
      <c r="E573" s="100"/>
      <c r="F573" s="100"/>
      <c r="G573" s="100">
        <v>825102</v>
      </c>
      <c r="H573" s="134" t="s">
        <v>1542</v>
      </c>
      <c r="I573" s="136"/>
      <c r="J573" s="106" t="s">
        <v>1283</v>
      </c>
      <c r="K573" s="106" t="s">
        <v>1283</v>
      </c>
      <c r="L573" s="106" t="s">
        <v>1283</v>
      </c>
      <c r="M573" s="106" t="s">
        <v>1283</v>
      </c>
      <c r="N573" s="106" t="s">
        <v>1283</v>
      </c>
      <c r="O573" s="106" t="s">
        <v>1283</v>
      </c>
    </row>
    <row r="574" spans="1:15" s="137" customFormat="1" ht="22.5" customHeight="1" x14ac:dyDescent="0.25">
      <c r="A574" s="158"/>
      <c r="B574" s="100"/>
      <c r="C574" s="134"/>
      <c r="D574" s="131" t="s">
        <v>23</v>
      </c>
      <c r="E574" s="100"/>
      <c r="F574" s="100"/>
      <c r="G574" s="100"/>
      <c r="H574" s="134"/>
      <c r="I574" s="136" t="s">
        <v>24</v>
      </c>
      <c r="J574" s="106">
        <v>98589</v>
      </c>
      <c r="K574" s="106" t="s">
        <v>1283</v>
      </c>
      <c r="L574" s="106" t="s">
        <v>1283</v>
      </c>
      <c r="M574" s="106" t="s">
        <v>1283</v>
      </c>
      <c r="N574" s="106" t="s">
        <v>1283</v>
      </c>
      <c r="O574" s="106" t="s">
        <v>1283</v>
      </c>
    </row>
    <row r="575" spans="1:15" s="137" customFormat="1" ht="22.5" customHeight="1" x14ac:dyDescent="0.25">
      <c r="A575" s="158"/>
      <c r="B575" s="100"/>
      <c r="C575" s="134"/>
      <c r="D575" s="131" t="s">
        <v>27</v>
      </c>
      <c r="E575" s="100"/>
      <c r="F575" s="100"/>
      <c r="G575" s="100"/>
      <c r="H575" s="134"/>
      <c r="I575" s="136" t="s">
        <v>369</v>
      </c>
      <c r="J575" s="106">
        <v>55000</v>
      </c>
      <c r="K575" s="106" t="s">
        <v>1283</v>
      </c>
      <c r="L575" s="106" t="s">
        <v>1283</v>
      </c>
      <c r="M575" s="106" t="s">
        <v>1283</v>
      </c>
      <c r="N575" s="106" t="s">
        <v>1283</v>
      </c>
      <c r="O575" s="106" t="s">
        <v>1283</v>
      </c>
    </row>
    <row r="576" spans="1:15" s="137" customFormat="1" ht="36.75" customHeight="1" x14ac:dyDescent="0.25">
      <c r="A576" s="158"/>
      <c r="B576" s="100"/>
      <c r="C576" s="134"/>
      <c r="D576" s="131"/>
      <c r="E576" s="100"/>
      <c r="F576" s="100"/>
      <c r="G576" s="100">
        <v>82510203</v>
      </c>
      <c r="H576" s="134" t="s">
        <v>1543</v>
      </c>
      <c r="I576" s="136"/>
      <c r="J576" s="106" t="s">
        <v>1283</v>
      </c>
      <c r="K576" s="106" t="s">
        <v>1283</v>
      </c>
      <c r="L576" s="106" t="s">
        <v>1283</v>
      </c>
      <c r="M576" s="106" t="s">
        <v>1283</v>
      </c>
      <c r="N576" s="106" t="s">
        <v>1283</v>
      </c>
      <c r="O576" s="106" t="s">
        <v>1283</v>
      </c>
    </row>
    <row r="577" spans="1:15" s="137" customFormat="1" ht="18" customHeight="1" x14ac:dyDescent="0.25">
      <c r="A577" s="158"/>
      <c r="B577" s="100"/>
      <c r="C577" s="134"/>
      <c r="D577" s="131" t="s">
        <v>23</v>
      </c>
      <c r="E577" s="100"/>
      <c r="F577" s="100"/>
      <c r="G577" s="100"/>
      <c r="H577" s="134"/>
      <c r="I577" s="136" t="s">
        <v>24</v>
      </c>
      <c r="J577" s="106">
        <v>30000</v>
      </c>
      <c r="K577" s="106" t="s">
        <v>1283</v>
      </c>
      <c r="L577" s="106" t="s">
        <v>1283</v>
      </c>
      <c r="M577" s="106" t="s">
        <v>1283</v>
      </c>
      <c r="N577" s="106" t="s">
        <v>1283</v>
      </c>
      <c r="O577" s="106" t="s">
        <v>1283</v>
      </c>
    </row>
    <row r="578" spans="1:15" s="137" customFormat="1" ht="32.25" customHeight="1" x14ac:dyDescent="0.25">
      <c r="A578" s="158"/>
      <c r="B578" s="100"/>
      <c r="C578" s="134"/>
      <c r="D578" s="131"/>
      <c r="E578" s="100"/>
      <c r="F578" s="100"/>
      <c r="G578" s="100">
        <v>82510202</v>
      </c>
      <c r="H578" s="134" t="s">
        <v>1544</v>
      </c>
      <c r="I578" s="136"/>
      <c r="J578" s="106" t="s">
        <v>1283</v>
      </c>
      <c r="K578" s="106" t="s">
        <v>1283</v>
      </c>
      <c r="L578" s="106" t="s">
        <v>1283</v>
      </c>
      <c r="M578" s="106" t="s">
        <v>1283</v>
      </c>
      <c r="N578" s="106" t="s">
        <v>1283</v>
      </c>
      <c r="O578" s="106" t="s">
        <v>1283</v>
      </c>
    </row>
    <row r="579" spans="1:15" s="137" customFormat="1" ht="18" customHeight="1" x14ac:dyDescent="0.25">
      <c r="A579" s="158"/>
      <c r="B579" s="100"/>
      <c r="C579" s="134"/>
      <c r="D579" s="131" t="s">
        <v>23</v>
      </c>
      <c r="E579" s="100"/>
      <c r="F579" s="100"/>
      <c r="G579" s="100"/>
      <c r="H579" s="134"/>
      <c r="I579" s="136" t="s">
        <v>24</v>
      </c>
      <c r="J579" s="106">
        <v>122184</v>
      </c>
      <c r="K579" s="106" t="s">
        <v>1283</v>
      </c>
      <c r="L579" s="106" t="s">
        <v>1283</v>
      </c>
      <c r="M579" s="106" t="s">
        <v>1283</v>
      </c>
      <c r="N579" s="106" t="s">
        <v>1283</v>
      </c>
      <c r="O579" s="106" t="s">
        <v>1283</v>
      </c>
    </row>
    <row r="580" spans="1:15" s="137" customFormat="1" ht="18.75" customHeight="1" x14ac:dyDescent="0.25">
      <c r="A580" s="158"/>
      <c r="B580" s="100">
        <v>830302</v>
      </c>
      <c r="C580" s="100" t="s">
        <v>717</v>
      </c>
      <c r="D580" s="131" t="s">
        <v>27</v>
      </c>
      <c r="E580" s="100"/>
      <c r="F580" s="100"/>
      <c r="G580" s="100"/>
      <c r="H580" s="134"/>
      <c r="I580" s="136" t="s">
        <v>369</v>
      </c>
      <c r="J580" s="106">
        <v>195503</v>
      </c>
      <c r="K580" s="106" t="s">
        <v>1283</v>
      </c>
      <c r="L580" s="106" t="s">
        <v>1283</v>
      </c>
      <c r="M580" s="106" t="s">
        <v>1283</v>
      </c>
      <c r="N580" s="106" t="s">
        <v>1283</v>
      </c>
      <c r="O580" s="106" t="s">
        <v>1283</v>
      </c>
    </row>
    <row r="581" spans="1:15" s="137" customFormat="1" ht="21" customHeight="1" x14ac:dyDescent="0.25">
      <c r="A581" s="158"/>
      <c r="B581" s="100">
        <v>830602</v>
      </c>
      <c r="C581" s="100" t="s">
        <v>719</v>
      </c>
      <c r="D581" s="131" t="s">
        <v>27</v>
      </c>
      <c r="E581" s="100"/>
      <c r="F581" s="100"/>
      <c r="G581" s="100"/>
      <c r="H581" s="134"/>
      <c r="I581" s="136" t="s">
        <v>369</v>
      </c>
      <c r="J581" s="106">
        <v>2400</v>
      </c>
      <c r="K581" s="106" t="s">
        <v>1283</v>
      </c>
      <c r="L581" s="106" t="s">
        <v>1283</v>
      </c>
      <c r="M581" s="106" t="s">
        <v>1283</v>
      </c>
      <c r="N581" s="106" t="s">
        <v>1283</v>
      </c>
      <c r="O581" s="106" t="s">
        <v>1283</v>
      </c>
    </row>
    <row r="582" spans="1:15" s="137" customFormat="1" ht="35.25" customHeight="1" x14ac:dyDescent="0.25">
      <c r="A582" s="158"/>
      <c r="B582" s="100">
        <v>830702</v>
      </c>
      <c r="C582" s="134" t="s">
        <v>738</v>
      </c>
      <c r="D582" s="131" t="s">
        <v>27</v>
      </c>
      <c r="E582" s="100"/>
      <c r="F582" s="100"/>
      <c r="G582" s="100"/>
      <c r="H582" s="134"/>
      <c r="I582" s="136" t="s">
        <v>369</v>
      </c>
      <c r="J582" s="106">
        <v>100</v>
      </c>
      <c r="K582" s="106" t="s">
        <v>1283</v>
      </c>
      <c r="L582" s="106" t="s">
        <v>1283</v>
      </c>
      <c r="M582" s="106" t="s">
        <v>1283</v>
      </c>
      <c r="N582" s="106" t="s">
        <v>1283</v>
      </c>
      <c r="O582" s="106" t="s">
        <v>1283</v>
      </c>
    </row>
    <row r="583" spans="1:15" s="137" customFormat="1" ht="35.25" customHeight="1" x14ac:dyDescent="0.25">
      <c r="A583" s="158"/>
      <c r="B583" s="100">
        <v>831002</v>
      </c>
      <c r="C583" s="134" t="s">
        <v>724</v>
      </c>
      <c r="D583" s="131" t="s">
        <v>27</v>
      </c>
      <c r="E583" s="100"/>
      <c r="F583" s="100"/>
      <c r="G583" s="100"/>
      <c r="H583" s="134"/>
      <c r="I583" s="136" t="s">
        <v>369</v>
      </c>
      <c r="J583" s="106">
        <v>30000</v>
      </c>
      <c r="K583" s="106" t="s">
        <v>1283</v>
      </c>
      <c r="L583" s="106" t="s">
        <v>1283</v>
      </c>
      <c r="M583" s="106" t="s">
        <v>1283</v>
      </c>
      <c r="N583" s="106" t="s">
        <v>1283</v>
      </c>
      <c r="O583" s="106" t="s">
        <v>1283</v>
      </c>
    </row>
    <row r="584" spans="1:15" s="137" customFormat="1" ht="21" customHeight="1" x14ac:dyDescent="0.25">
      <c r="A584" s="158"/>
      <c r="B584" s="100">
        <v>831302</v>
      </c>
      <c r="C584" s="100" t="s">
        <v>720</v>
      </c>
      <c r="D584" s="131" t="s">
        <v>27</v>
      </c>
      <c r="E584" s="100"/>
      <c r="F584" s="100"/>
      <c r="G584" s="100"/>
      <c r="H584" s="134"/>
      <c r="I584" s="136" t="s">
        <v>369</v>
      </c>
      <c r="J584" s="106">
        <v>79356</v>
      </c>
      <c r="K584" s="106" t="s">
        <v>1283</v>
      </c>
      <c r="L584" s="106" t="s">
        <v>1283</v>
      </c>
      <c r="M584" s="106" t="s">
        <v>1283</v>
      </c>
      <c r="N584" s="106" t="s">
        <v>1283</v>
      </c>
      <c r="O584" s="106" t="s">
        <v>1283</v>
      </c>
    </row>
    <row r="585" spans="1:15" s="137" customFormat="1" ht="21" customHeight="1" x14ac:dyDescent="0.25">
      <c r="A585" s="158"/>
      <c r="B585" s="100">
        <v>831402</v>
      </c>
      <c r="C585" s="100" t="s">
        <v>739</v>
      </c>
      <c r="D585" s="131" t="s">
        <v>27</v>
      </c>
      <c r="E585" s="100"/>
      <c r="F585" s="100"/>
      <c r="G585" s="100"/>
      <c r="H585" s="134"/>
      <c r="I585" s="136" t="s">
        <v>369</v>
      </c>
      <c r="J585" s="106">
        <v>2400</v>
      </c>
      <c r="K585" s="106" t="s">
        <v>1283</v>
      </c>
      <c r="L585" s="106" t="s">
        <v>1283</v>
      </c>
      <c r="M585" s="106" t="s">
        <v>1283</v>
      </c>
      <c r="N585" s="106" t="s">
        <v>1283</v>
      </c>
      <c r="O585" s="106" t="s">
        <v>1283</v>
      </c>
    </row>
    <row r="586" spans="1:15" s="137" customFormat="1" ht="21" customHeight="1" x14ac:dyDescent="0.25">
      <c r="A586" s="158"/>
      <c r="B586" s="100" t="s">
        <v>61</v>
      </c>
      <c r="C586" s="100" t="s">
        <v>721</v>
      </c>
      <c r="D586" s="131" t="s">
        <v>27</v>
      </c>
      <c r="E586" s="100"/>
      <c r="F586" s="100"/>
      <c r="G586" s="100"/>
      <c r="H586" s="134"/>
      <c r="I586" s="136" t="s">
        <v>369</v>
      </c>
      <c r="J586" s="106">
        <v>20000</v>
      </c>
      <c r="K586" s="106" t="s">
        <v>1283</v>
      </c>
      <c r="L586" s="106" t="s">
        <v>1283</v>
      </c>
      <c r="M586" s="106" t="s">
        <v>1283</v>
      </c>
      <c r="N586" s="106" t="s">
        <v>1283</v>
      </c>
      <c r="O586" s="106" t="s">
        <v>1283</v>
      </c>
    </row>
    <row r="587" spans="1:15" s="137" customFormat="1" ht="21" customHeight="1" x14ac:dyDescent="0.25">
      <c r="A587" s="158"/>
      <c r="B587" s="100">
        <v>836502</v>
      </c>
      <c r="C587" s="100" t="s">
        <v>740</v>
      </c>
      <c r="D587" s="131" t="s">
        <v>27</v>
      </c>
      <c r="E587" s="100"/>
      <c r="F587" s="100"/>
      <c r="G587" s="100"/>
      <c r="H587" s="134"/>
      <c r="I587" s="136" t="s">
        <v>369</v>
      </c>
      <c r="J587" s="106">
        <v>9600</v>
      </c>
      <c r="K587" s="106" t="s">
        <v>1283</v>
      </c>
      <c r="L587" s="106" t="s">
        <v>1283</v>
      </c>
      <c r="M587" s="106" t="s">
        <v>1283</v>
      </c>
      <c r="N587" s="106" t="s">
        <v>1283</v>
      </c>
      <c r="O587" s="106" t="s">
        <v>1283</v>
      </c>
    </row>
    <row r="588" spans="1:15" s="137" customFormat="1" ht="34.5" customHeight="1" x14ac:dyDescent="0.25">
      <c r="A588" s="158"/>
      <c r="B588" s="100">
        <v>838102</v>
      </c>
      <c r="C588" s="134" t="s">
        <v>742</v>
      </c>
      <c r="D588" s="131" t="s">
        <v>27</v>
      </c>
      <c r="E588" s="100"/>
      <c r="F588" s="100"/>
      <c r="G588" s="100"/>
      <c r="H588" s="134"/>
      <c r="I588" s="136" t="s">
        <v>369</v>
      </c>
      <c r="J588" s="106">
        <v>4000</v>
      </c>
      <c r="K588" s="106" t="s">
        <v>1283</v>
      </c>
      <c r="L588" s="106" t="s">
        <v>1283</v>
      </c>
      <c r="M588" s="106" t="s">
        <v>1283</v>
      </c>
      <c r="N588" s="106" t="s">
        <v>1283</v>
      </c>
      <c r="O588" s="106" t="s">
        <v>1283</v>
      </c>
    </row>
    <row r="589" spans="1:15" s="137" customFormat="1" ht="30.75" customHeight="1" x14ac:dyDescent="0.25">
      <c r="A589" s="158"/>
      <c r="B589" s="100">
        <v>838202</v>
      </c>
      <c r="C589" s="134" t="s">
        <v>743</v>
      </c>
      <c r="D589" s="131" t="s">
        <v>27</v>
      </c>
      <c r="E589" s="100"/>
      <c r="F589" s="100"/>
      <c r="G589" s="100"/>
      <c r="H589" s="134"/>
      <c r="I589" s="136" t="s">
        <v>369</v>
      </c>
      <c r="J589" s="106">
        <v>57169</v>
      </c>
      <c r="K589" s="106" t="s">
        <v>1283</v>
      </c>
      <c r="L589" s="106" t="s">
        <v>1283</v>
      </c>
      <c r="M589" s="106" t="s">
        <v>1283</v>
      </c>
      <c r="N589" s="106" t="s">
        <v>1283</v>
      </c>
      <c r="O589" s="106" t="s">
        <v>1283</v>
      </c>
    </row>
    <row r="590" spans="1:15" s="137" customFormat="1" ht="33.75" customHeight="1" x14ac:dyDescent="0.25">
      <c r="A590" s="158"/>
      <c r="B590" s="100">
        <v>838502</v>
      </c>
      <c r="C590" s="134" t="s">
        <v>785</v>
      </c>
      <c r="D590" s="131" t="s">
        <v>27</v>
      </c>
      <c r="E590" s="100"/>
      <c r="F590" s="100"/>
      <c r="G590" s="100"/>
      <c r="H590" s="134"/>
      <c r="I590" s="136" t="s">
        <v>369</v>
      </c>
      <c r="J590" s="106">
        <v>210150</v>
      </c>
      <c r="K590" s="106" t="s">
        <v>1283</v>
      </c>
      <c r="L590" s="106" t="s">
        <v>1283</v>
      </c>
      <c r="M590" s="106" t="s">
        <v>1283</v>
      </c>
      <c r="N590" s="106" t="s">
        <v>1283</v>
      </c>
      <c r="O590" s="106" t="s">
        <v>1283</v>
      </c>
    </row>
    <row r="591" spans="1:15" s="137" customFormat="1" ht="31.5" customHeight="1" x14ac:dyDescent="0.25">
      <c r="A591" s="354"/>
      <c r="B591" s="138">
        <v>838602</v>
      </c>
      <c r="C591" s="139" t="s">
        <v>744</v>
      </c>
      <c r="D591" s="192" t="s">
        <v>27</v>
      </c>
      <c r="E591" s="138"/>
      <c r="F591" s="138"/>
      <c r="G591" s="138"/>
      <c r="H591" s="139"/>
      <c r="I591" s="195" t="s">
        <v>369</v>
      </c>
      <c r="J591" s="193">
        <v>44200</v>
      </c>
      <c r="K591" s="193" t="s">
        <v>1283</v>
      </c>
      <c r="L591" s="193" t="s">
        <v>1283</v>
      </c>
      <c r="M591" s="193" t="s">
        <v>1283</v>
      </c>
      <c r="N591" s="193" t="s">
        <v>1283</v>
      </c>
      <c r="O591" s="193" t="s">
        <v>1283</v>
      </c>
    </row>
    <row r="592" spans="1:15" s="137" customFormat="1" ht="37.5" customHeight="1" x14ac:dyDescent="0.25">
      <c r="A592" s="352"/>
      <c r="B592" s="258">
        <v>838702</v>
      </c>
      <c r="C592" s="259" t="s">
        <v>745</v>
      </c>
      <c r="D592" s="260" t="s">
        <v>27</v>
      </c>
      <c r="E592" s="258"/>
      <c r="F592" s="258"/>
      <c r="G592" s="258"/>
      <c r="H592" s="259"/>
      <c r="I592" s="351" t="s">
        <v>369</v>
      </c>
      <c r="J592" s="261">
        <v>22882</v>
      </c>
      <c r="K592" s="261" t="s">
        <v>1283</v>
      </c>
      <c r="L592" s="261" t="s">
        <v>1283</v>
      </c>
      <c r="M592" s="261" t="s">
        <v>1283</v>
      </c>
      <c r="N592" s="261" t="s">
        <v>1283</v>
      </c>
      <c r="O592" s="261" t="s">
        <v>1283</v>
      </c>
    </row>
    <row r="593" spans="1:15" s="137" customFormat="1" ht="35.25" customHeight="1" x14ac:dyDescent="0.25">
      <c r="A593" s="158"/>
      <c r="B593" s="100">
        <v>838802</v>
      </c>
      <c r="C593" s="134" t="s">
        <v>725</v>
      </c>
      <c r="D593" s="131" t="s">
        <v>27</v>
      </c>
      <c r="E593" s="100"/>
      <c r="F593" s="100"/>
      <c r="G593" s="100"/>
      <c r="H593" s="134"/>
      <c r="I593" s="136" t="s">
        <v>369</v>
      </c>
      <c r="J593" s="106">
        <v>9000</v>
      </c>
      <c r="K593" s="106" t="s">
        <v>1283</v>
      </c>
      <c r="L593" s="106" t="s">
        <v>1283</v>
      </c>
      <c r="M593" s="106" t="s">
        <v>1283</v>
      </c>
      <c r="N593" s="106" t="s">
        <v>1283</v>
      </c>
      <c r="O593" s="106" t="s">
        <v>1283</v>
      </c>
    </row>
    <row r="594" spans="1:15" s="137" customFormat="1" ht="33" customHeight="1" x14ac:dyDescent="0.25">
      <c r="A594" s="158"/>
      <c r="B594" s="100">
        <v>838902</v>
      </c>
      <c r="C594" s="134" t="s">
        <v>722</v>
      </c>
      <c r="D594" s="131" t="s">
        <v>27</v>
      </c>
      <c r="E594" s="100"/>
      <c r="F594" s="100"/>
      <c r="G594" s="100"/>
      <c r="H594" s="134"/>
      <c r="I594" s="136" t="s">
        <v>369</v>
      </c>
      <c r="J594" s="106">
        <v>100000</v>
      </c>
      <c r="K594" s="106" t="s">
        <v>1283</v>
      </c>
      <c r="L594" s="106" t="s">
        <v>1283</v>
      </c>
      <c r="M594" s="106" t="s">
        <v>1283</v>
      </c>
      <c r="N594" s="106" t="s">
        <v>1283</v>
      </c>
      <c r="O594" s="106" t="s">
        <v>1283</v>
      </c>
    </row>
    <row r="595" spans="1:15" s="137" customFormat="1" ht="33" customHeight="1" x14ac:dyDescent="0.25">
      <c r="A595" s="158"/>
      <c r="B595" s="100">
        <v>840102</v>
      </c>
      <c r="C595" s="134" t="s">
        <v>875</v>
      </c>
      <c r="D595" s="131" t="s">
        <v>925</v>
      </c>
      <c r="E595" s="100"/>
      <c r="F595" s="100"/>
      <c r="G595" s="100"/>
      <c r="H595" s="134"/>
      <c r="I595" s="136" t="s">
        <v>932</v>
      </c>
      <c r="J595" s="106" t="s">
        <v>1283</v>
      </c>
      <c r="K595" s="106" t="s">
        <v>1283</v>
      </c>
      <c r="L595" s="106" t="s">
        <v>1283</v>
      </c>
      <c r="M595" s="106" t="s">
        <v>1283</v>
      </c>
      <c r="N595" s="106">
        <v>739284</v>
      </c>
      <c r="O595" s="106" t="s">
        <v>1283</v>
      </c>
    </row>
    <row r="596" spans="1:15" s="137" customFormat="1" ht="18" customHeight="1" x14ac:dyDescent="0.25">
      <c r="A596" s="158"/>
      <c r="B596" s="100">
        <v>840302</v>
      </c>
      <c r="C596" s="100" t="s">
        <v>526</v>
      </c>
      <c r="D596" s="131"/>
      <c r="E596" s="100"/>
      <c r="F596" s="100"/>
      <c r="G596" s="100"/>
      <c r="H596" s="134"/>
      <c r="I596" s="136"/>
      <c r="J596" s="106" t="s">
        <v>1283</v>
      </c>
      <c r="K596" s="106" t="s">
        <v>1283</v>
      </c>
      <c r="L596" s="106" t="s">
        <v>1283</v>
      </c>
      <c r="M596" s="106" t="s">
        <v>1283</v>
      </c>
      <c r="N596" s="106" t="s">
        <v>1283</v>
      </c>
      <c r="O596" s="106" t="s">
        <v>1283</v>
      </c>
    </row>
    <row r="597" spans="1:15" s="137" customFormat="1" ht="51" customHeight="1" x14ac:dyDescent="0.25">
      <c r="A597" s="158"/>
      <c r="B597" s="100"/>
      <c r="C597" s="100"/>
      <c r="D597" s="131" t="s">
        <v>23</v>
      </c>
      <c r="E597" s="100" t="s">
        <v>514</v>
      </c>
      <c r="F597" s="100"/>
      <c r="G597" s="100" t="s">
        <v>136</v>
      </c>
      <c r="H597" s="134" t="s">
        <v>943</v>
      </c>
      <c r="I597" s="136" t="s">
        <v>24</v>
      </c>
      <c r="J597" s="106">
        <v>32970</v>
      </c>
      <c r="K597" s="106" t="s">
        <v>1283</v>
      </c>
      <c r="L597" s="106" t="s">
        <v>1283</v>
      </c>
      <c r="M597" s="106" t="s">
        <v>1283</v>
      </c>
      <c r="N597" s="106" t="s">
        <v>1283</v>
      </c>
      <c r="O597" s="106" t="s">
        <v>1283</v>
      </c>
    </row>
    <row r="598" spans="1:15" s="137" customFormat="1" ht="38.25" customHeight="1" x14ac:dyDescent="0.25">
      <c r="A598" s="158"/>
      <c r="B598" s="100"/>
      <c r="C598" s="100"/>
      <c r="D598" s="131" t="s">
        <v>23</v>
      </c>
      <c r="E598" s="100" t="s">
        <v>514</v>
      </c>
      <c r="F598" s="100"/>
      <c r="G598" s="100" t="s">
        <v>100</v>
      </c>
      <c r="H598" s="134" t="s">
        <v>597</v>
      </c>
      <c r="I598" s="136" t="s">
        <v>24</v>
      </c>
      <c r="J598" s="106">
        <v>728</v>
      </c>
      <c r="K598" s="106" t="s">
        <v>1283</v>
      </c>
      <c r="L598" s="106" t="s">
        <v>1283</v>
      </c>
      <c r="M598" s="106" t="s">
        <v>1283</v>
      </c>
      <c r="N598" s="106" t="s">
        <v>1283</v>
      </c>
      <c r="O598" s="106" t="s">
        <v>1283</v>
      </c>
    </row>
    <row r="599" spans="1:15" s="137" customFormat="1" ht="51.75" customHeight="1" x14ac:dyDescent="0.25">
      <c r="A599" s="158"/>
      <c r="B599" s="100"/>
      <c r="C599" s="100"/>
      <c r="D599" s="131" t="s">
        <v>28</v>
      </c>
      <c r="E599" s="100" t="s">
        <v>514</v>
      </c>
      <c r="F599" s="100"/>
      <c r="G599" s="100" t="s">
        <v>154</v>
      </c>
      <c r="H599" s="134" t="s">
        <v>598</v>
      </c>
      <c r="I599" s="136" t="s">
        <v>370</v>
      </c>
      <c r="J599" s="106" t="s">
        <v>1283</v>
      </c>
      <c r="K599" s="106" t="s">
        <v>1283</v>
      </c>
      <c r="L599" s="106">
        <v>34652</v>
      </c>
      <c r="M599" s="106" t="s">
        <v>1283</v>
      </c>
      <c r="N599" s="106" t="s">
        <v>1283</v>
      </c>
      <c r="O599" s="106" t="s">
        <v>1283</v>
      </c>
    </row>
    <row r="600" spans="1:15" s="137" customFormat="1" ht="51.75" customHeight="1" x14ac:dyDescent="0.25">
      <c r="A600" s="158"/>
      <c r="B600" s="100">
        <v>840402</v>
      </c>
      <c r="C600" s="100" t="s">
        <v>675</v>
      </c>
      <c r="D600" s="131" t="s">
        <v>31</v>
      </c>
      <c r="E600" s="100" t="s">
        <v>514</v>
      </c>
      <c r="F600" s="100"/>
      <c r="G600" s="100" t="s">
        <v>1224</v>
      </c>
      <c r="H600" s="134" t="s">
        <v>1225</v>
      </c>
      <c r="I600" s="136" t="s">
        <v>32</v>
      </c>
      <c r="J600" s="106" t="s">
        <v>1283</v>
      </c>
      <c r="K600" s="106" t="s">
        <v>1283</v>
      </c>
      <c r="L600" s="106">
        <v>30000</v>
      </c>
      <c r="M600" s="106" t="s">
        <v>1283</v>
      </c>
      <c r="N600" s="106" t="s">
        <v>1283</v>
      </c>
      <c r="O600" s="106" t="s">
        <v>1283</v>
      </c>
    </row>
    <row r="601" spans="1:15" s="137" customFormat="1" ht="35.25" customHeight="1" x14ac:dyDescent="0.25">
      <c r="A601" s="158"/>
      <c r="B601" s="100">
        <v>841302</v>
      </c>
      <c r="C601" s="100" t="s">
        <v>1057</v>
      </c>
      <c r="D601" s="131"/>
      <c r="E601" s="100"/>
      <c r="F601" s="100"/>
      <c r="G601" s="100"/>
      <c r="H601" s="134"/>
      <c r="I601" s="136"/>
      <c r="J601" s="106" t="s">
        <v>1283</v>
      </c>
      <c r="K601" s="106" t="s">
        <v>1283</v>
      </c>
      <c r="L601" s="106" t="s">
        <v>1283</v>
      </c>
      <c r="M601" s="106" t="s">
        <v>1283</v>
      </c>
      <c r="N601" s="106" t="s">
        <v>1283</v>
      </c>
      <c r="O601" s="106" t="s">
        <v>1283</v>
      </c>
    </row>
    <row r="602" spans="1:15" s="137" customFormat="1" ht="35.25" customHeight="1" x14ac:dyDescent="0.25">
      <c r="A602" s="158"/>
      <c r="B602" s="100"/>
      <c r="C602" s="100"/>
      <c r="D602" s="131" t="s">
        <v>27</v>
      </c>
      <c r="E602" s="100"/>
      <c r="F602" s="100"/>
      <c r="G602" s="100"/>
      <c r="H602" s="134"/>
      <c r="I602" s="134" t="s">
        <v>369</v>
      </c>
      <c r="J602" s="106">
        <v>97200</v>
      </c>
      <c r="K602" s="106" t="s">
        <v>1283</v>
      </c>
      <c r="L602" s="106" t="s">
        <v>1283</v>
      </c>
      <c r="M602" s="106" t="s">
        <v>1283</v>
      </c>
      <c r="N602" s="106" t="s">
        <v>1283</v>
      </c>
      <c r="O602" s="106" t="s">
        <v>1283</v>
      </c>
    </row>
    <row r="603" spans="1:15" s="137" customFormat="1" ht="35.25" customHeight="1" x14ac:dyDescent="0.25">
      <c r="A603" s="158"/>
      <c r="B603" s="100"/>
      <c r="C603" s="100"/>
      <c r="D603" s="131" t="s">
        <v>31</v>
      </c>
      <c r="E603" s="100" t="s">
        <v>471</v>
      </c>
      <c r="F603" s="100"/>
      <c r="G603" s="100" t="s">
        <v>233</v>
      </c>
      <c r="H603" s="134" t="s">
        <v>1057</v>
      </c>
      <c r="I603" s="136" t="s">
        <v>32</v>
      </c>
      <c r="J603" s="106" t="s">
        <v>1283</v>
      </c>
      <c r="K603" s="106" t="s">
        <v>1283</v>
      </c>
      <c r="L603" s="106">
        <v>1000</v>
      </c>
      <c r="M603" s="106" t="s">
        <v>1283</v>
      </c>
      <c r="N603" s="106" t="s">
        <v>1283</v>
      </c>
      <c r="O603" s="106" t="s">
        <v>1283</v>
      </c>
    </row>
    <row r="604" spans="1:15" s="137" customFormat="1" ht="35.25" customHeight="1" x14ac:dyDescent="0.25">
      <c r="A604" s="158"/>
      <c r="B604" s="100">
        <v>842702</v>
      </c>
      <c r="C604" s="100" t="s">
        <v>1197</v>
      </c>
      <c r="D604" s="131"/>
      <c r="E604" s="100"/>
      <c r="F604" s="100"/>
      <c r="G604" s="100"/>
      <c r="H604" s="134"/>
      <c r="I604" s="136"/>
      <c r="J604" s="106" t="s">
        <v>1283</v>
      </c>
      <c r="K604" s="106" t="s">
        <v>1283</v>
      </c>
      <c r="L604" s="106" t="s">
        <v>1283</v>
      </c>
      <c r="M604" s="106" t="s">
        <v>1283</v>
      </c>
      <c r="N604" s="106" t="s">
        <v>1283</v>
      </c>
      <c r="O604" s="106" t="s">
        <v>1283</v>
      </c>
    </row>
    <row r="605" spans="1:15" s="137" customFormat="1" ht="35.25" customHeight="1" x14ac:dyDescent="0.25">
      <c r="A605" s="158"/>
      <c r="B605" s="100"/>
      <c r="C605" s="100"/>
      <c r="D605" s="131" t="s">
        <v>23</v>
      </c>
      <c r="E605" s="100"/>
      <c r="F605" s="100"/>
      <c r="G605" s="100"/>
      <c r="H605" s="134"/>
      <c r="I605" s="136" t="s">
        <v>24</v>
      </c>
      <c r="J605" s="106">
        <v>298058</v>
      </c>
      <c r="K605" s="106" t="s">
        <v>1283</v>
      </c>
      <c r="L605" s="106" t="s">
        <v>1283</v>
      </c>
      <c r="M605" s="106" t="s">
        <v>1283</v>
      </c>
      <c r="N605" s="106" t="s">
        <v>1283</v>
      </c>
      <c r="O605" s="106" t="s">
        <v>1283</v>
      </c>
    </row>
    <row r="606" spans="1:15" s="137" customFormat="1" ht="35.25" customHeight="1" x14ac:dyDescent="0.25">
      <c r="A606" s="158"/>
      <c r="B606" s="100"/>
      <c r="C606" s="100"/>
      <c r="D606" s="131" t="s">
        <v>922</v>
      </c>
      <c r="E606" s="100"/>
      <c r="F606" s="100"/>
      <c r="G606" s="100"/>
      <c r="H606" s="134"/>
      <c r="I606" s="136" t="s">
        <v>929</v>
      </c>
      <c r="J606" s="106" t="s">
        <v>1283</v>
      </c>
      <c r="K606" s="106" t="s">
        <v>1283</v>
      </c>
      <c r="L606" s="106" t="s">
        <v>1283</v>
      </c>
      <c r="M606" s="106" t="s">
        <v>1283</v>
      </c>
      <c r="N606" s="106">
        <v>33000000</v>
      </c>
      <c r="O606" s="106" t="s">
        <v>1283</v>
      </c>
    </row>
    <row r="607" spans="1:15" s="137" customFormat="1" ht="31.5" x14ac:dyDescent="0.25">
      <c r="A607" s="100"/>
      <c r="B607" s="100">
        <v>843202</v>
      </c>
      <c r="C607" s="134" t="s">
        <v>850</v>
      </c>
      <c r="D607" s="131" t="s">
        <v>23</v>
      </c>
      <c r="E607" s="100"/>
      <c r="F607" s="100"/>
      <c r="G607" s="100"/>
      <c r="H607" s="134"/>
      <c r="I607" s="134" t="s">
        <v>24</v>
      </c>
      <c r="J607" s="106">
        <v>13000</v>
      </c>
      <c r="K607" s="106" t="s">
        <v>1283</v>
      </c>
      <c r="L607" s="106" t="s">
        <v>1283</v>
      </c>
      <c r="M607" s="106" t="s">
        <v>1283</v>
      </c>
      <c r="N607" s="106" t="s">
        <v>1283</v>
      </c>
      <c r="O607" s="106" t="s">
        <v>1283</v>
      </c>
    </row>
    <row r="608" spans="1:15" s="137" customFormat="1" ht="15.75" x14ac:dyDescent="0.25">
      <c r="A608" s="100"/>
      <c r="B608" s="100">
        <v>844602</v>
      </c>
      <c r="C608" s="134" t="s">
        <v>1202</v>
      </c>
      <c r="D608" s="131"/>
      <c r="E608" s="100"/>
      <c r="F608" s="100"/>
      <c r="G608" s="100"/>
      <c r="H608" s="134"/>
      <c r="I608" s="134"/>
      <c r="J608" s="106" t="s">
        <v>1283</v>
      </c>
      <c r="K608" s="106" t="s">
        <v>1283</v>
      </c>
      <c r="L608" s="106" t="s">
        <v>1283</v>
      </c>
      <c r="M608" s="106" t="s">
        <v>1283</v>
      </c>
      <c r="N608" s="106" t="s">
        <v>1283</v>
      </c>
      <c r="O608" s="106" t="s">
        <v>1283</v>
      </c>
    </row>
    <row r="609" spans="1:15" s="137" customFormat="1" ht="47.25" x14ac:dyDescent="0.25">
      <c r="A609" s="100"/>
      <c r="B609" s="100">
        <v>844702</v>
      </c>
      <c r="C609" s="134" t="s">
        <v>1226</v>
      </c>
      <c r="D609" s="131"/>
      <c r="E609" s="100"/>
      <c r="F609" s="100"/>
      <c r="G609" s="100"/>
      <c r="H609" s="134"/>
      <c r="I609" s="134"/>
      <c r="J609" s="106" t="s">
        <v>1283</v>
      </c>
      <c r="K609" s="106" t="s">
        <v>1283</v>
      </c>
      <c r="L609" s="106" t="s">
        <v>1283</v>
      </c>
      <c r="M609" s="106" t="s">
        <v>1283</v>
      </c>
      <c r="N609" s="106" t="s">
        <v>1283</v>
      </c>
      <c r="O609" s="106" t="s">
        <v>1283</v>
      </c>
    </row>
    <row r="610" spans="1:15" s="137" customFormat="1" ht="15.75" x14ac:dyDescent="0.25">
      <c r="A610" s="100"/>
      <c r="B610" s="100"/>
      <c r="C610" s="134"/>
      <c r="D610" s="131" t="s">
        <v>27</v>
      </c>
      <c r="E610" s="100"/>
      <c r="F610" s="100"/>
      <c r="G610" s="100"/>
      <c r="H610" s="134"/>
      <c r="I610" s="134" t="s">
        <v>369</v>
      </c>
      <c r="J610" s="106">
        <v>26563</v>
      </c>
      <c r="K610" s="106" t="s">
        <v>1283</v>
      </c>
      <c r="L610" s="106" t="s">
        <v>1283</v>
      </c>
      <c r="M610" s="106" t="s">
        <v>1283</v>
      </c>
      <c r="N610" s="106" t="s">
        <v>1283</v>
      </c>
      <c r="O610" s="106" t="s">
        <v>1283</v>
      </c>
    </row>
    <row r="611" spans="1:15" s="137" customFormat="1" ht="47.25" x14ac:dyDescent="0.25">
      <c r="A611" s="100"/>
      <c r="B611" s="100"/>
      <c r="C611" s="134"/>
      <c r="D611" s="131" t="s">
        <v>31</v>
      </c>
      <c r="E611" s="100" t="s">
        <v>471</v>
      </c>
      <c r="F611" s="100"/>
      <c r="G611" s="100" t="s">
        <v>230</v>
      </c>
      <c r="H611" s="134" t="s">
        <v>1226</v>
      </c>
      <c r="I611" s="134" t="s">
        <v>32</v>
      </c>
      <c r="J611" s="106" t="s">
        <v>1283</v>
      </c>
      <c r="K611" s="106" t="s">
        <v>1283</v>
      </c>
      <c r="L611" s="106">
        <v>2500</v>
      </c>
      <c r="M611" s="106" t="s">
        <v>1283</v>
      </c>
      <c r="N611" s="106" t="s">
        <v>1283</v>
      </c>
      <c r="O611" s="106" t="s">
        <v>1283</v>
      </c>
    </row>
    <row r="612" spans="1:15" s="137" customFormat="1" ht="47.25" x14ac:dyDescent="0.25">
      <c r="A612" s="100"/>
      <c r="B612" s="100"/>
      <c r="C612" s="134"/>
      <c r="D612" s="131" t="s">
        <v>31</v>
      </c>
      <c r="E612" s="100" t="s">
        <v>471</v>
      </c>
      <c r="F612" s="100"/>
      <c r="G612" s="100" t="s">
        <v>1100</v>
      </c>
      <c r="H612" s="134" t="s">
        <v>1226</v>
      </c>
      <c r="I612" s="134" t="s">
        <v>32</v>
      </c>
      <c r="J612" s="106" t="s">
        <v>1283</v>
      </c>
      <c r="K612" s="106" t="s">
        <v>1283</v>
      </c>
      <c r="L612" s="106">
        <v>2000</v>
      </c>
      <c r="M612" s="106" t="s">
        <v>1283</v>
      </c>
      <c r="N612" s="106" t="s">
        <v>1283</v>
      </c>
      <c r="O612" s="106" t="s">
        <v>1283</v>
      </c>
    </row>
    <row r="613" spans="1:15" s="137" customFormat="1" ht="31.5" x14ac:dyDescent="0.25">
      <c r="A613" s="100"/>
      <c r="B613" s="100">
        <v>845902</v>
      </c>
      <c r="C613" s="134" t="s">
        <v>876</v>
      </c>
      <c r="D613" s="131" t="s">
        <v>925</v>
      </c>
      <c r="E613" s="100"/>
      <c r="F613" s="100"/>
      <c r="G613" s="100"/>
      <c r="H613" s="134"/>
      <c r="I613" s="134" t="s">
        <v>932</v>
      </c>
      <c r="J613" s="106" t="s">
        <v>1283</v>
      </c>
      <c r="K613" s="106" t="s">
        <v>1283</v>
      </c>
      <c r="L613" s="106" t="s">
        <v>1283</v>
      </c>
      <c r="M613" s="106" t="s">
        <v>1283</v>
      </c>
      <c r="N613" s="106">
        <v>1355589</v>
      </c>
      <c r="O613" s="106" t="s">
        <v>1283</v>
      </c>
    </row>
    <row r="614" spans="1:15" s="137" customFormat="1" ht="30" customHeight="1" x14ac:dyDescent="0.25">
      <c r="A614" s="138"/>
      <c r="B614" s="138">
        <v>846902</v>
      </c>
      <c r="C614" s="139" t="s">
        <v>865</v>
      </c>
      <c r="D614" s="192" t="s">
        <v>31</v>
      </c>
      <c r="E614" s="138" t="s">
        <v>471</v>
      </c>
      <c r="F614" s="138"/>
      <c r="G614" s="138" t="s">
        <v>264</v>
      </c>
      <c r="H614" s="139" t="s">
        <v>865</v>
      </c>
      <c r="I614" s="139" t="s">
        <v>32</v>
      </c>
      <c r="J614" s="193" t="s">
        <v>1283</v>
      </c>
      <c r="K614" s="193" t="s">
        <v>1283</v>
      </c>
      <c r="L614" s="193">
        <v>247200</v>
      </c>
      <c r="M614" s="193" t="s">
        <v>1283</v>
      </c>
      <c r="N614" s="193" t="s">
        <v>1283</v>
      </c>
      <c r="O614" s="193" t="s">
        <v>1283</v>
      </c>
    </row>
    <row r="615" spans="1:15" s="137" customFormat="1" ht="15.75" x14ac:dyDescent="0.25">
      <c r="A615" s="100"/>
      <c r="B615" s="100">
        <v>847102</v>
      </c>
      <c r="C615" s="134" t="s">
        <v>1058</v>
      </c>
      <c r="D615" s="131"/>
      <c r="E615" s="100"/>
      <c r="F615" s="100"/>
      <c r="G615" s="100"/>
      <c r="H615" s="134"/>
      <c r="I615" s="134"/>
      <c r="J615" s="106" t="s">
        <v>1283</v>
      </c>
      <c r="K615" s="106" t="s">
        <v>1283</v>
      </c>
      <c r="L615" s="106" t="s">
        <v>1283</v>
      </c>
      <c r="M615" s="106" t="s">
        <v>1283</v>
      </c>
      <c r="N615" s="106" t="s">
        <v>1283</v>
      </c>
      <c r="O615" s="106" t="s">
        <v>1283</v>
      </c>
    </row>
    <row r="616" spans="1:15" s="137" customFormat="1" ht="15.75" x14ac:dyDescent="0.25">
      <c r="A616" s="100"/>
      <c r="B616" s="100"/>
      <c r="C616" s="134"/>
      <c r="D616" s="131" t="s">
        <v>27</v>
      </c>
      <c r="E616" s="100"/>
      <c r="F616" s="100"/>
      <c r="G616" s="100"/>
      <c r="H616" s="134"/>
      <c r="I616" s="134" t="s">
        <v>369</v>
      </c>
      <c r="J616" s="106">
        <v>22008</v>
      </c>
      <c r="K616" s="106" t="s">
        <v>1283</v>
      </c>
      <c r="L616" s="106" t="s">
        <v>1283</v>
      </c>
      <c r="M616" s="106" t="s">
        <v>1283</v>
      </c>
      <c r="N616" s="106" t="s">
        <v>1283</v>
      </c>
      <c r="O616" s="106" t="s">
        <v>1283</v>
      </c>
    </row>
    <row r="617" spans="1:15" s="137" customFormat="1" ht="15.75" x14ac:dyDescent="0.25">
      <c r="A617" s="100"/>
      <c r="B617" s="100"/>
      <c r="C617" s="134"/>
      <c r="D617" s="131" t="s">
        <v>31</v>
      </c>
      <c r="E617" s="100"/>
      <c r="F617" s="100"/>
      <c r="G617" s="100"/>
      <c r="H617" s="134"/>
      <c r="I617" s="134" t="s">
        <v>32</v>
      </c>
      <c r="J617" s="106" t="s">
        <v>1283</v>
      </c>
      <c r="K617" s="106" t="s">
        <v>1283</v>
      </c>
      <c r="L617" s="106">
        <v>2000</v>
      </c>
      <c r="M617" s="106" t="s">
        <v>1283</v>
      </c>
      <c r="N617" s="106" t="s">
        <v>1283</v>
      </c>
      <c r="O617" s="106" t="s">
        <v>1283</v>
      </c>
    </row>
    <row r="618" spans="1:15" s="137" customFormat="1" ht="15.75" x14ac:dyDescent="0.25">
      <c r="A618" s="100"/>
      <c r="B618" s="100"/>
      <c r="C618" s="134"/>
      <c r="D618" s="131"/>
      <c r="E618" s="100" t="s">
        <v>471</v>
      </c>
      <c r="F618" s="100"/>
      <c r="G618" s="100" t="s">
        <v>232</v>
      </c>
      <c r="H618" s="134" t="s">
        <v>1058</v>
      </c>
      <c r="I618" s="134"/>
      <c r="J618" s="106" t="s">
        <v>1283</v>
      </c>
      <c r="K618" s="106" t="s">
        <v>1283</v>
      </c>
      <c r="L618" s="106" t="s">
        <v>1283</v>
      </c>
      <c r="M618" s="106" t="s">
        <v>1283</v>
      </c>
      <c r="N618" s="106" t="s">
        <v>1283</v>
      </c>
      <c r="O618" s="106" t="s">
        <v>1283</v>
      </c>
    </row>
    <row r="619" spans="1:15" s="137" customFormat="1" ht="15.75" x14ac:dyDescent="0.25">
      <c r="A619" s="100"/>
      <c r="B619" s="100">
        <v>847702</v>
      </c>
      <c r="C619" s="134" t="s">
        <v>1116</v>
      </c>
      <c r="D619" s="131" t="s">
        <v>28</v>
      </c>
      <c r="E619" s="100" t="s">
        <v>471</v>
      </c>
      <c r="F619" s="100"/>
      <c r="G619" s="100" t="s">
        <v>234</v>
      </c>
      <c r="H619" s="134" t="s">
        <v>1116</v>
      </c>
      <c r="I619" s="134" t="s">
        <v>370</v>
      </c>
      <c r="J619" s="106" t="s">
        <v>1283</v>
      </c>
      <c r="K619" s="106" t="s">
        <v>1283</v>
      </c>
      <c r="L619" s="106">
        <v>186759</v>
      </c>
      <c r="M619" s="106" t="s">
        <v>1283</v>
      </c>
      <c r="N619" s="106" t="s">
        <v>1283</v>
      </c>
      <c r="O619" s="106" t="s">
        <v>1283</v>
      </c>
    </row>
    <row r="620" spans="1:15" s="137" customFormat="1" ht="18" customHeight="1" x14ac:dyDescent="0.25">
      <c r="A620" s="158"/>
      <c r="B620" s="100">
        <v>847902</v>
      </c>
      <c r="C620" s="100" t="s">
        <v>360</v>
      </c>
      <c r="D620" s="131"/>
      <c r="E620" s="100"/>
      <c r="F620" s="100"/>
      <c r="G620" s="100"/>
      <c r="H620" s="134"/>
      <c r="I620" s="136"/>
      <c r="J620" s="106" t="s">
        <v>1283</v>
      </c>
      <c r="K620" s="106" t="s">
        <v>1283</v>
      </c>
      <c r="L620" s="106" t="s">
        <v>1283</v>
      </c>
      <c r="M620" s="106" t="s">
        <v>1283</v>
      </c>
      <c r="N620" s="106" t="s">
        <v>1283</v>
      </c>
      <c r="O620" s="106" t="s">
        <v>1283</v>
      </c>
    </row>
    <row r="621" spans="1:15" s="137" customFormat="1" ht="18" customHeight="1" x14ac:dyDescent="0.25">
      <c r="A621" s="158"/>
      <c r="B621" s="100"/>
      <c r="C621" s="100"/>
      <c r="D621" s="131" t="s">
        <v>27</v>
      </c>
      <c r="E621" s="100"/>
      <c r="F621" s="100"/>
      <c r="G621" s="100"/>
      <c r="H621" s="134"/>
      <c r="I621" s="136" t="s">
        <v>369</v>
      </c>
      <c r="J621" s="106" t="s">
        <v>1283</v>
      </c>
      <c r="K621" s="106" t="s">
        <v>1283</v>
      </c>
      <c r="L621" s="106" t="s">
        <v>1283</v>
      </c>
      <c r="M621" s="106" t="s">
        <v>1283</v>
      </c>
      <c r="N621" s="106" t="s">
        <v>1283</v>
      </c>
      <c r="O621" s="106" t="s">
        <v>1283</v>
      </c>
    </row>
    <row r="622" spans="1:15" s="137" customFormat="1" ht="33" customHeight="1" x14ac:dyDescent="0.25">
      <c r="A622" s="100"/>
      <c r="B622" s="100"/>
      <c r="C622" s="100"/>
      <c r="D622" s="131" t="s">
        <v>15</v>
      </c>
      <c r="E622" s="100"/>
      <c r="F622" s="100"/>
      <c r="G622" s="100"/>
      <c r="H622" s="100"/>
      <c r="I622" s="136" t="s">
        <v>16</v>
      </c>
      <c r="J622" s="106" t="s">
        <v>1283</v>
      </c>
      <c r="K622" s="106" t="s">
        <v>1283</v>
      </c>
      <c r="L622" s="106" t="s">
        <v>1283</v>
      </c>
      <c r="M622" s="106" t="s">
        <v>1283</v>
      </c>
      <c r="N622" s="106" t="s">
        <v>1283</v>
      </c>
      <c r="O622" s="106" t="s">
        <v>1283</v>
      </c>
    </row>
    <row r="623" spans="1:15" s="137" customFormat="1" ht="33" customHeight="1" x14ac:dyDescent="0.25">
      <c r="A623" s="100"/>
      <c r="B623" s="100">
        <v>848402</v>
      </c>
      <c r="C623" s="100" t="s">
        <v>1198</v>
      </c>
      <c r="D623" s="131" t="s">
        <v>921</v>
      </c>
      <c r="E623" s="100"/>
      <c r="F623" s="100"/>
      <c r="G623" s="100"/>
      <c r="H623" s="100"/>
      <c r="I623" s="136" t="s">
        <v>928</v>
      </c>
      <c r="J623" s="106" t="s">
        <v>1283</v>
      </c>
      <c r="K623" s="106" t="s">
        <v>1283</v>
      </c>
      <c r="L623" s="106" t="s">
        <v>1283</v>
      </c>
      <c r="M623" s="106" t="s">
        <v>1283</v>
      </c>
      <c r="N623" s="106">
        <v>25000000</v>
      </c>
      <c r="O623" s="106" t="s">
        <v>1283</v>
      </c>
    </row>
    <row r="624" spans="1:15" s="137" customFormat="1" ht="46.5" customHeight="1" x14ac:dyDescent="0.25">
      <c r="A624" s="100"/>
      <c r="B624" s="100">
        <v>852502</v>
      </c>
      <c r="C624" s="134" t="s">
        <v>906</v>
      </c>
      <c r="D624" s="131" t="s">
        <v>909</v>
      </c>
      <c r="E624" s="100"/>
      <c r="F624" s="100"/>
      <c r="G624" s="100"/>
      <c r="H624" s="100"/>
      <c r="I624" s="136" t="s">
        <v>910</v>
      </c>
      <c r="J624" s="106" t="s">
        <v>1283</v>
      </c>
      <c r="K624" s="106" t="s">
        <v>1283</v>
      </c>
      <c r="L624" s="106" t="s">
        <v>1283</v>
      </c>
      <c r="M624" s="106" t="s">
        <v>1283</v>
      </c>
      <c r="N624" s="106" t="s">
        <v>1283</v>
      </c>
      <c r="O624" s="106">
        <v>107881170</v>
      </c>
    </row>
    <row r="625" spans="1:15" s="137" customFormat="1" ht="33" customHeight="1" x14ac:dyDescent="0.25">
      <c r="A625" s="100"/>
      <c r="B625" s="100">
        <v>855702</v>
      </c>
      <c r="C625" s="134" t="s">
        <v>1199</v>
      </c>
      <c r="D625" s="131" t="s">
        <v>907</v>
      </c>
      <c r="E625" s="100"/>
      <c r="F625" s="100"/>
      <c r="G625" s="100"/>
      <c r="H625" s="100"/>
      <c r="I625" s="136" t="s">
        <v>908</v>
      </c>
      <c r="J625" s="106" t="s">
        <v>1283</v>
      </c>
      <c r="K625" s="106" t="s">
        <v>1283</v>
      </c>
      <c r="L625" s="106" t="s">
        <v>1283</v>
      </c>
      <c r="M625" s="106" t="s">
        <v>1283</v>
      </c>
      <c r="N625" s="106" t="s">
        <v>1283</v>
      </c>
      <c r="O625" s="106">
        <v>25000000</v>
      </c>
    </row>
    <row r="626" spans="1:15" s="137" customFormat="1" ht="31.5" x14ac:dyDescent="0.25">
      <c r="A626" s="100"/>
      <c r="B626" s="100">
        <v>856302</v>
      </c>
      <c r="C626" s="134" t="s">
        <v>334</v>
      </c>
      <c r="D626" s="131" t="s">
        <v>5</v>
      </c>
      <c r="E626" s="100"/>
      <c r="F626" s="100"/>
      <c r="G626" s="100"/>
      <c r="H626" s="100"/>
      <c r="I626" s="134" t="s">
        <v>332</v>
      </c>
      <c r="J626" s="106" t="s">
        <v>1283</v>
      </c>
      <c r="K626" s="106">
        <v>32712</v>
      </c>
      <c r="L626" s="106" t="s">
        <v>1283</v>
      </c>
      <c r="M626" s="106" t="s">
        <v>1283</v>
      </c>
      <c r="N626" s="106" t="s">
        <v>1283</v>
      </c>
      <c r="O626" s="106" t="s">
        <v>1283</v>
      </c>
    </row>
    <row r="627" spans="1:15" s="137" customFormat="1" ht="31.5" x14ac:dyDescent="0.25">
      <c r="A627" s="100"/>
      <c r="B627" s="100">
        <v>870502</v>
      </c>
      <c r="C627" s="134" t="s">
        <v>605</v>
      </c>
      <c r="D627" s="131"/>
      <c r="E627" s="100"/>
      <c r="F627" s="100"/>
      <c r="G627" s="100"/>
      <c r="H627" s="134"/>
      <c r="I627" s="134"/>
      <c r="J627" s="106" t="s">
        <v>1283</v>
      </c>
      <c r="K627" s="106" t="s">
        <v>1283</v>
      </c>
      <c r="L627" s="106" t="s">
        <v>1283</v>
      </c>
      <c r="M627" s="106" t="s">
        <v>1283</v>
      </c>
      <c r="N627" s="106" t="s">
        <v>1283</v>
      </c>
      <c r="O627" s="106" t="s">
        <v>1283</v>
      </c>
    </row>
    <row r="628" spans="1:15" s="137" customFormat="1" ht="15.75" x14ac:dyDescent="0.25">
      <c r="A628" s="100"/>
      <c r="B628" s="100"/>
      <c r="C628" s="134"/>
      <c r="D628" s="131" t="s">
        <v>27</v>
      </c>
      <c r="E628" s="100"/>
      <c r="F628" s="100"/>
      <c r="G628" s="100"/>
      <c r="H628" s="134"/>
      <c r="I628" s="134" t="s">
        <v>369</v>
      </c>
      <c r="J628" s="106">
        <v>25000</v>
      </c>
      <c r="K628" s="106" t="s">
        <v>1283</v>
      </c>
      <c r="L628" s="106" t="s">
        <v>1283</v>
      </c>
      <c r="M628" s="106" t="s">
        <v>1283</v>
      </c>
      <c r="N628" s="106" t="s">
        <v>1283</v>
      </c>
      <c r="O628" s="106" t="s">
        <v>1283</v>
      </c>
    </row>
    <row r="629" spans="1:15" s="137" customFormat="1" ht="45" customHeight="1" x14ac:dyDescent="0.25">
      <c r="A629" s="100"/>
      <c r="B629" s="100"/>
      <c r="C629" s="134"/>
      <c r="D629" s="131" t="s">
        <v>31</v>
      </c>
      <c r="E629" s="100" t="s">
        <v>471</v>
      </c>
      <c r="F629" s="100"/>
      <c r="G629" s="100" t="s">
        <v>145</v>
      </c>
      <c r="H629" s="134" t="s">
        <v>605</v>
      </c>
      <c r="I629" s="134" t="s">
        <v>32</v>
      </c>
      <c r="J629" s="106" t="s">
        <v>1283</v>
      </c>
      <c r="K629" s="106" t="s">
        <v>1283</v>
      </c>
      <c r="L629" s="106">
        <v>30000</v>
      </c>
      <c r="M629" s="106" t="s">
        <v>1283</v>
      </c>
      <c r="N629" s="106" t="s">
        <v>1283</v>
      </c>
      <c r="O629" s="106" t="s">
        <v>1283</v>
      </c>
    </row>
    <row r="630" spans="1:15" s="137" customFormat="1" ht="63" x14ac:dyDescent="0.25">
      <c r="A630" s="100"/>
      <c r="B630" s="100">
        <v>870902</v>
      </c>
      <c r="C630" s="134" t="s">
        <v>749</v>
      </c>
      <c r="D630" s="131" t="s">
        <v>27</v>
      </c>
      <c r="E630" s="100"/>
      <c r="F630" s="100"/>
      <c r="G630" s="100"/>
      <c r="H630" s="100"/>
      <c r="I630" s="134" t="s">
        <v>369</v>
      </c>
      <c r="J630" s="106">
        <v>24300</v>
      </c>
      <c r="K630" s="106" t="s">
        <v>1283</v>
      </c>
      <c r="L630" s="106" t="s">
        <v>1283</v>
      </c>
      <c r="M630" s="106" t="s">
        <v>1283</v>
      </c>
      <c r="N630" s="106" t="s">
        <v>1283</v>
      </c>
      <c r="O630" s="106" t="s">
        <v>1283</v>
      </c>
    </row>
    <row r="631" spans="1:15" s="137" customFormat="1" ht="31.5" x14ac:dyDescent="0.25">
      <c r="A631" s="100"/>
      <c r="B631" s="100">
        <v>880202</v>
      </c>
      <c r="C631" s="134" t="s">
        <v>823</v>
      </c>
      <c r="D631" s="131" t="s">
        <v>23</v>
      </c>
      <c r="E631" s="100"/>
      <c r="F631" s="100"/>
      <c r="G631" s="100"/>
      <c r="H631" s="100"/>
      <c r="I631" s="134" t="s">
        <v>24</v>
      </c>
      <c r="J631" s="106">
        <v>79162</v>
      </c>
      <c r="K631" s="106" t="s">
        <v>1283</v>
      </c>
      <c r="L631" s="106" t="s">
        <v>1283</v>
      </c>
      <c r="M631" s="106" t="s">
        <v>1283</v>
      </c>
      <c r="N631" s="106" t="s">
        <v>1283</v>
      </c>
      <c r="O631" s="106" t="s">
        <v>1283</v>
      </c>
    </row>
    <row r="632" spans="1:15" s="137" customFormat="1" ht="31.5" x14ac:dyDescent="0.25">
      <c r="A632" s="100"/>
      <c r="B632" s="100">
        <v>880802</v>
      </c>
      <c r="C632" s="134" t="s">
        <v>781</v>
      </c>
      <c r="D632" s="131"/>
      <c r="E632" s="100"/>
      <c r="F632" s="100"/>
      <c r="G632" s="100"/>
      <c r="H632" s="100"/>
      <c r="I632" s="134"/>
      <c r="J632" s="106" t="s">
        <v>1283</v>
      </c>
      <c r="K632" s="106" t="s">
        <v>1283</v>
      </c>
      <c r="L632" s="106" t="s">
        <v>1283</v>
      </c>
      <c r="M632" s="106" t="s">
        <v>1283</v>
      </c>
      <c r="N632" s="106" t="s">
        <v>1283</v>
      </c>
      <c r="O632" s="106" t="s">
        <v>1283</v>
      </c>
    </row>
    <row r="633" spans="1:15" s="137" customFormat="1" ht="15.75" x14ac:dyDescent="0.25">
      <c r="A633" s="100"/>
      <c r="B633" s="100"/>
      <c r="C633" s="134"/>
      <c r="D633" s="131" t="s">
        <v>23</v>
      </c>
      <c r="E633" s="100"/>
      <c r="F633" s="100"/>
      <c r="G633" s="100"/>
      <c r="H633" s="100"/>
      <c r="I633" s="134" t="s">
        <v>24</v>
      </c>
      <c r="J633" s="106">
        <v>20774</v>
      </c>
      <c r="K633" s="106" t="s">
        <v>1283</v>
      </c>
      <c r="L633" s="106" t="s">
        <v>1283</v>
      </c>
      <c r="M633" s="106" t="s">
        <v>1283</v>
      </c>
      <c r="N633" s="106" t="s">
        <v>1283</v>
      </c>
      <c r="O633" s="106" t="s">
        <v>1283</v>
      </c>
    </row>
    <row r="634" spans="1:15" s="137" customFormat="1" ht="15.75" x14ac:dyDescent="0.25">
      <c r="A634" s="100"/>
      <c r="B634" s="100"/>
      <c r="C634" s="134"/>
      <c r="D634" s="131" t="s">
        <v>27</v>
      </c>
      <c r="E634" s="100"/>
      <c r="F634" s="100"/>
      <c r="G634" s="100"/>
      <c r="H634" s="100"/>
      <c r="I634" s="134" t="s">
        <v>369</v>
      </c>
      <c r="J634" s="106">
        <v>14866</v>
      </c>
      <c r="K634" s="106" t="s">
        <v>1283</v>
      </c>
      <c r="L634" s="106" t="s">
        <v>1283</v>
      </c>
      <c r="M634" s="106" t="s">
        <v>1283</v>
      </c>
      <c r="N634" s="106" t="s">
        <v>1283</v>
      </c>
      <c r="O634" s="106" t="s">
        <v>1283</v>
      </c>
    </row>
    <row r="635" spans="1:15" s="137" customFormat="1" ht="31.5" x14ac:dyDescent="0.25">
      <c r="A635" s="100"/>
      <c r="B635" s="100">
        <v>881102</v>
      </c>
      <c r="C635" s="134" t="s">
        <v>782</v>
      </c>
      <c r="D635" s="131" t="s">
        <v>23</v>
      </c>
      <c r="E635" s="100"/>
      <c r="F635" s="100"/>
      <c r="G635" s="100"/>
      <c r="H635" s="100"/>
      <c r="I635" s="134" t="s">
        <v>24</v>
      </c>
      <c r="J635" s="106">
        <v>500</v>
      </c>
      <c r="K635" s="106" t="s">
        <v>1283</v>
      </c>
      <c r="L635" s="106" t="s">
        <v>1283</v>
      </c>
      <c r="M635" s="106" t="s">
        <v>1283</v>
      </c>
      <c r="N635" s="106" t="s">
        <v>1283</v>
      </c>
      <c r="O635" s="106" t="s">
        <v>1283</v>
      </c>
    </row>
    <row r="636" spans="1:15" s="137" customFormat="1" ht="15.75" x14ac:dyDescent="0.25">
      <c r="A636" s="100"/>
      <c r="B636" s="100">
        <v>881602</v>
      </c>
      <c r="C636" s="100" t="s">
        <v>357</v>
      </c>
      <c r="D636" s="131" t="s">
        <v>11</v>
      </c>
      <c r="E636" s="100"/>
      <c r="F636" s="100"/>
      <c r="G636" s="100"/>
      <c r="H636" s="134"/>
      <c r="I636" s="136" t="s">
        <v>12</v>
      </c>
      <c r="J636" s="106" t="s">
        <v>1283</v>
      </c>
      <c r="K636" s="106">
        <v>108</v>
      </c>
      <c r="L636" s="106" t="s">
        <v>1283</v>
      </c>
      <c r="M636" s="106" t="s">
        <v>1283</v>
      </c>
      <c r="N636" s="106" t="s">
        <v>1283</v>
      </c>
      <c r="O636" s="106" t="s">
        <v>1283</v>
      </c>
    </row>
    <row r="637" spans="1:15" s="137" customFormat="1" ht="31.5" x14ac:dyDescent="0.25">
      <c r="A637" s="100"/>
      <c r="B637" s="100">
        <v>882202</v>
      </c>
      <c r="C637" s="134" t="s">
        <v>824</v>
      </c>
      <c r="D637" s="131"/>
      <c r="E637" s="100"/>
      <c r="F637" s="100"/>
      <c r="G637" s="100"/>
      <c r="H637" s="134"/>
      <c r="I637" s="136"/>
      <c r="J637" s="106" t="s">
        <v>1283</v>
      </c>
      <c r="K637" s="106" t="s">
        <v>1283</v>
      </c>
      <c r="L637" s="106" t="s">
        <v>1283</v>
      </c>
      <c r="M637" s="106" t="s">
        <v>1283</v>
      </c>
      <c r="N637" s="106" t="s">
        <v>1283</v>
      </c>
      <c r="O637" s="106" t="s">
        <v>1283</v>
      </c>
    </row>
    <row r="638" spans="1:15" s="137" customFormat="1" ht="15.75" x14ac:dyDescent="0.25">
      <c r="A638" s="100"/>
      <c r="B638" s="100"/>
      <c r="C638" s="100"/>
      <c r="D638" s="131" t="s">
        <v>19</v>
      </c>
      <c r="E638" s="100"/>
      <c r="F638" s="100"/>
      <c r="G638" s="100"/>
      <c r="H638" s="134"/>
      <c r="I638" s="136" t="s">
        <v>20</v>
      </c>
      <c r="J638" s="106">
        <v>2554</v>
      </c>
      <c r="K638" s="106" t="s">
        <v>1283</v>
      </c>
      <c r="L638" s="106" t="s">
        <v>1283</v>
      </c>
      <c r="M638" s="106" t="s">
        <v>1283</v>
      </c>
      <c r="N638" s="106" t="s">
        <v>1283</v>
      </c>
      <c r="O638" s="106" t="s">
        <v>1283</v>
      </c>
    </row>
    <row r="639" spans="1:15" s="137" customFormat="1" ht="31.5" x14ac:dyDescent="0.25">
      <c r="A639" s="100"/>
      <c r="B639" s="100"/>
      <c r="C639" s="100"/>
      <c r="D639" s="131" t="s">
        <v>21</v>
      </c>
      <c r="E639" s="100"/>
      <c r="F639" s="100"/>
      <c r="G639" s="100"/>
      <c r="H639" s="134"/>
      <c r="I639" s="136" t="s">
        <v>595</v>
      </c>
      <c r="J639" s="106">
        <v>1182</v>
      </c>
      <c r="K639" s="106" t="s">
        <v>1283</v>
      </c>
      <c r="L639" s="106" t="s">
        <v>1283</v>
      </c>
      <c r="M639" s="106" t="s">
        <v>1283</v>
      </c>
      <c r="N639" s="106" t="s">
        <v>1283</v>
      </c>
      <c r="O639" s="106" t="s">
        <v>1283</v>
      </c>
    </row>
    <row r="640" spans="1:15" s="137" customFormat="1" ht="15.75" x14ac:dyDescent="0.25">
      <c r="A640" s="100"/>
      <c r="B640" s="100"/>
      <c r="C640" s="100"/>
      <c r="D640" s="131" t="s">
        <v>23</v>
      </c>
      <c r="E640" s="100"/>
      <c r="F640" s="100"/>
      <c r="G640" s="100"/>
      <c r="H640" s="134"/>
      <c r="I640" s="136" t="s">
        <v>24</v>
      </c>
      <c r="J640" s="106">
        <v>652</v>
      </c>
      <c r="K640" s="106" t="s">
        <v>1283</v>
      </c>
      <c r="L640" s="106" t="s">
        <v>1283</v>
      </c>
      <c r="M640" s="106" t="s">
        <v>1283</v>
      </c>
      <c r="N640" s="106" t="s">
        <v>1283</v>
      </c>
      <c r="O640" s="106" t="s">
        <v>1283</v>
      </c>
    </row>
    <row r="641" spans="1:15" s="137" customFormat="1" ht="15.75" x14ac:dyDescent="0.25">
      <c r="A641" s="100"/>
      <c r="B641" s="100">
        <v>884102</v>
      </c>
      <c r="C641" s="100" t="s">
        <v>826</v>
      </c>
      <c r="D641" s="131"/>
      <c r="E641" s="100"/>
      <c r="F641" s="100"/>
      <c r="G641" s="100"/>
      <c r="H641" s="134"/>
      <c r="I641" s="136"/>
      <c r="J641" s="106" t="s">
        <v>1283</v>
      </c>
      <c r="K641" s="106" t="s">
        <v>1283</v>
      </c>
      <c r="L641" s="106" t="s">
        <v>1283</v>
      </c>
      <c r="M641" s="106" t="s">
        <v>1283</v>
      </c>
      <c r="N641" s="106" t="s">
        <v>1283</v>
      </c>
      <c r="O641" s="106" t="s">
        <v>1283</v>
      </c>
    </row>
    <row r="642" spans="1:15" s="137" customFormat="1" ht="15.75" x14ac:dyDescent="0.25">
      <c r="A642" s="100"/>
      <c r="B642" s="100"/>
      <c r="C642" s="100"/>
      <c r="D642" s="131" t="s">
        <v>19</v>
      </c>
      <c r="E642" s="100"/>
      <c r="F642" s="100"/>
      <c r="G642" s="100"/>
      <c r="H642" s="134"/>
      <c r="I642" s="136" t="s">
        <v>20</v>
      </c>
      <c r="J642" s="106">
        <v>4000</v>
      </c>
      <c r="K642" s="106" t="s">
        <v>1283</v>
      </c>
      <c r="L642" s="106" t="s">
        <v>1283</v>
      </c>
      <c r="M642" s="106" t="s">
        <v>1283</v>
      </c>
      <c r="N642" s="106" t="s">
        <v>1283</v>
      </c>
      <c r="O642" s="106" t="s">
        <v>1283</v>
      </c>
    </row>
    <row r="643" spans="1:15" s="137" customFormat="1" ht="31.5" x14ac:dyDescent="0.25">
      <c r="A643" s="100"/>
      <c r="B643" s="100"/>
      <c r="C643" s="100"/>
      <c r="D643" s="131" t="s">
        <v>21</v>
      </c>
      <c r="E643" s="100"/>
      <c r="F643" s="100"/>
      <c r="G643" s="100"/>
      <c r="H643" s="134"/>
      <c r="I643" s="136" t="s">
        <v>595</v>
      </c>
      <c r="J643" s="106">
        <v>900</v>
      </c>
      <c r="K643" s="106" t="s">
        <v>1283</v>
      </c>
      <c r="L643" s="106" t="s">
        <v>1283</v>
      </c>
      <c r="M643" s="106" t="s">
        <v>1283</v>
      </c>
      <c r="N643" s="106" t="s">
        <v>1283</v>
      </c>
      <c r="O643" s="106" t="s">
        <v>1283</v>
      </c>
    </row>
    <row r="644" spans="1:15" s="137" customFormat="1" ht="15.75" x14ac:dyDescent="0.25">
      <c r="A644" s="100"/>
      <c r="B644" s="100"/>
      <c r="C644" s="100"/>
      <c r="D644" s="131" t="s">
        <v>23</v>
      </c>
      <c r="E644" s="100"/>
      <c r="F644" s="100"/>
      <c r="G644" s="100"/>
      <c r="H644" s="134"/>
      <c r="I644" s="136" t="s">
        <v>24</v>
      </c>
      <c r="J644" s="106">
        <v>24352</v>
      </c>
      <c r="K644" s="106" t="s">
        <v>1283</v>
      </c>
      <c r="L644" s="106" t="s">
        <v>1283</v>
      </c>
      <c r="M644" s="106" t="s">
        <v>1283</v>
      </c>
      <c r="N644" s="106" t="s">
        <v>1283</v>
      </c>
      <c r="O644" s="106" t="s">
        <v>1283</v>
      </c>
    </row>
    <row r="645" spans="1:15" s="137" customFormat="1" ht="31.5" x14ac:dyDescent="0.25">
      <c r="A645" s="138"/>
      <c r="B645" s="138">
        <v>886402</v>
      </c>
      <c r="C645" s="139" t="s">
        <v>815</v>
      </c>
      <c r="D645" s="192" t="s">
        <v>19</v>
      </c>
      <c r="E645" s="138"/>
      <c r="F645" s="138"/>
      <c r="G645" s="138"/>
      <c r="H645" s="139"/>
      <c r="I645" s="195" t="s">
        <v>20</v>
      </c>
      <c r="J645" s="193">
        <v>5455</v>
      </c>
      <c r="K645" s="193" t="s">
        <v>1283</v>
      </c>
      <c r="L645" s="193" t="s">
        <v>1283</v>
      </c>
      <c r="M645" s="193" t="s">
        <v>1283</v>
      </c>
      <c r="N645" s="193" t="s">
        <v>1283</v>
      </c>
      <c r="O645" s="193" t="s">
        <v>1283</v>
      </c>
    </row>
    <row r="646" spans="1:15" s="137" customFormat="1" ht="15.75" x14ac:dyDescent="0.25">
      <c r="A646" s="100"/>
      <c r="B646" s="100">
        <v>887802</v>
      </c>
      <c r="C646" s="100" t="s">
        <v>816</v>
      </c>
      <c r="D646" s="131"/>
      <c r="E646" s="100"/>
      <c r="F646" s="100"/>
      <c r="G646" s="100"/>
      <c r="H646" s="134"/>
      <c r="I646" s="136"/>
      <c r="J646" s="106" t="s">
        <v>1283</v>
      </c>
      <c r="K646" s="106" t="s">
        <v>1283</v>
      </c>
      <c r="L646" s="106" t="s">
        <v>1283</v>
      </c>
      <c r="M646" s="106" t="s">
        <v>1283</v>
      </c>
      <c r="N646" s="106" t="s">
        <v>1283</v>
      </c>
      <c r="O646" s="106" t="s">
        <v>1283</v>
      </c>
    </row>
    <row r="647" spans="1:15" s="137" customFormat="1" ht="15.75" x14ac:dyDescent="0.25">
      <c r="A647" s="100"/>
      <c r="B647" s="100"/>
      <c r="C647" s="100"/>
      <c r="D647" s="131" t="s">
        <v>23</v>
      </c>
      <c r="E647" s="100"/>
      <c r="F647" s="100"/>
      <c r="G647" s="100"/>
      <c r="H647" s="134"/>
      <c r="I647" s="136" t="s">
        <v>24</v>
      </c>
      <c r="J647" s="106">
        <v>200</v>
      </c>
      <c r="K647" s="106" t="s">
        <v>1283</v>
      </c>
      <c r="L647" s="106" t="s">
        <v>1283</v>
      </c>
      <c r="M647" s="106" t="s">
        <v>1283</v>
      </c>
      <c r="N647" s="106" t="s">
        <v>1283</v>
      </c>
      <c r="O647" s="106" t="s">
        <v>1283</v>
      </c>
    </row>
    <row r="648" spans="1:15" s="137" customFormat="1" ht="15.75" x14ac:dyDescent="0.25">
      <c r="A648" s="100"/>
      <c r="B648" s="100"/>
      <c r="C648" s="100"/>
      <c r="D648" s="131" t="s">
        <v>27</v>
      </c>
      <c r="E648" s="100"/>
      <c r="F648" s="100"/>
      <c r="G648" s="100"/>
      <c r="H648" s="134"/>
      <c r="I648" s="136" t="s">
        <v>369</v>
      </c>
      <c r="J648" s="106">
        <v>14800</v>
      </c>
      <c r="K648" s="106" t="s">
        <v>1283</v>
      </c>
      <c r="L648" s="106" t="s">
        <v>1283</v>
      </c>
      <c r="M648" s="106" t="s">
        <v>1283</v>
      </c>
      <c r="N648" s="106" t="s">
        <v>1283</v>
      </c>
      <c r="O648" s="106" t="s">
        <v>1283</v>
      </c>
    </row>
    <row r="649" spans="1:15" s="137" customFormat="1" ht="47.25" x14ac:dyDescent="0.25">
      <c r="A649" s="100"/>
      <c r="B649" s="100">
        <v>888002</v>
      </c>
      <c r="C649" s="134" t="s">
        <v>819</v>
      </c>
      <c r="D649" s="131"/>
      <c r="E649" s="100"/>
      <c r="F649" s="100"/>
      <c r="G649" s="100"/>
      <c r="H649" s="134"/>
      <c r="I649" s="136"/>
      <c r="J649" s="106" t="s">
        <v>1283</v>
      </c>
      <c r="K649" s="106" t="s">
        <v>1283</v>
      </c>
      <c r="L649" s="106" t="s">
        <v>1283</v>
      </c>
      <c r="M649" s="106" t="s">
        <v>1283</v>
      </c>
      <c r="N649" s="106" t="s">
        <v>1283</v>
      </c>
      <c r="O649" s="106" t="s">
        <v>1283</v>
      </c>
    </row>
    <row r="650" spans="1:15" s="137" customFormat="1" ht="15.75" x14ac:dyDescent="0.25">
      <c r="A650" s="100"/>
      <c r="B650" s="100"/>
      <c r="C650" s="100"/>
      <c r="D650" s="131" t="s">
        <v>19</v>
      </c>
      <c r="E650" s="100"/>
      <c r="F650" s="100"/>
      <c r="G650" s="100"/>
      <c r="H650" s="134"/>
      <c r="I650" s="136" t="s">
        <v>20</v>
      </c>
      <c r="J650" s="106">
        <v>16401</v>
      </c>
      <c r="K650" s="106" t="s">
        <v>1283</v>
      </c>
      <c r="L650" s="106" t="s">
        <v>1283</v>
      </c>
      <c r="M650" s="106" t="s">
        <v>1283</v>
      </c>
      <c r="N650" s="106" t="s">
        <v>1283</v>
      </c>
      <c r="O650" s="106" t="s">
        <v>1283</v>
      </c>
    </row>
    <row r="651" spans="1:15" s="137" customFormat="1" ht="31.5" x14ac:dyDescent="0.25">
      <c r="A651" s="100"/>
      <c r="B651" s="100"/>
      <c r="C651" s="100"/>
      <c r="D651" s="131" t="s">
        <v>21</v>
      </c>
      <c r="E651" s="100"/>
      <c r="F651" s="100"/>
      <c r="G651" s="100"/>
      <c r="H651" s="134"/>
      <c r="I651" s="136" t="s">
        <v>595</v>
      </c>
      <c r="J651" s="106">
        <v>977</v>
      </c>
      <c r="K651" s="106" t="s">
        <v>1283</v>
      </c>
      <c r="L651" s="106" t="s">
        <v>1283</v>
      </c>
      <c r="M651" s="106" t="s">
        <v>1283</v>
      </c>
      <c r="N651" s="106" t="s">
        <v>1283</v>
      </c>
      <c r="O651" s="106" t="s">
        <v>1283</v>
      </c>
    </row>
    <row r="652" spans="1:15" s="137" customFormat="1" ht="15.75" x14ac:dyDescent="0.25">
      <c r="A652" s="100"/>
      <c r="B652" s="100"/>
      <c r="C652" s="100"/>
      <c r="D652" s="131" t="s">
        <v>23</v>
      </c>
      <c r="E652" s="100"/>
      <c r="F652" s="100"/>
      <c r="G652" s="100"/>
      <c r="H652" s="134"/>
      <c r="I652" s="136" t="s">
        <v>24</v>
      </c>
      <c r="J652" s="106">
        <v>20</v>
      </c>
      <c r="K652" s="106" t="s">
        <v>1283</v>
      </c>
      <c r="L652" s="106" t="s">
        <v>1283</v>
      </c>
      <c r="M652" s="106" t="s">
        <v>1283</v>
      </c>
      <c r="N652" s="106" t="s">
        <v>1283</v>
      </c>
      <c r="O652" s="106" t="s">
        <v>1283</v>
      </c>
    </row>
    <row r="653" spans="1:15" s="137" customFormat="1" ht="21" customHeight="1" x14ac:dyDescent="0.25">
      <c r="A653" s="100"/>
      <c r="B653" s="100">
        <v>888902</v>
      </c>
      <c r="C653" s="100" t="s">
        <v>809</v>
      </c>
      <c r="D653" s="131"/>
      <c r="E653" s="100"/>
      <c r="F653" s="100"/>
      <c r="G653" s="100"/>
      <c r="H653" s="134"/>
      <c r="I653" s="136"/>
      <c r="J653" s="106" t="s">
        <v>1283</v>
      </c>
      <c r="K653" s="106" t="s">
        <v>1283</v>
      </c>
      <c r="L653" s="106" t="s">
        <v>1283</v>
      </c>
      <c r="M653" s="106" t="s">
        <v>1283</v>
      </c>
      <c r="N653" s="106" t="s">
        <v>1283</v>
      </c>
      <c r="O653" s="106" t="s">
        <v>1283</v>
      </c>
    </row>
    <row r="654" spans="1:15" s="137" customFormat="1" ht="18.75" customHeight="1" x14ac:dyDescent="0.25">
      <c r="A654" s="100"/>
      <c r="B654" s="100"/>
      <c r="C654" s="100"/>
      <c r="D654" s="131" t="s">
        <v>19</v>
      </c>
      <c r="E654" s="100"/>
      <c r="F654" s="100"/>
      <c r="G654" s="100"/>
      <c r="H654" s="134"/>
      <c r="I654" s="136" t="s">
        <v>20</v>
      </c>
      <c r="J654" s="106">
        <v>3213</v>
      </c>
      <c r="K654" s="106" t="s">
        <v>1283</v>
      </c>
      <c r="L654" s="106" t="s">
        <v>1283</v>
      </c>
      <c r="M654" s="106" t="s">
        <v>1283</v>
      </c>
      <c r="N654" s="106" t="s">
        <v>1283</v>
      </c>
      <c r="O654" s="106" t="s">
        <v>1283</v>
      </c>
    </row>
    <row r="655" spans="1:15" s="137" customFormat="1" ht="35.25" customHeight="1" x14ac:dyDescent="0.25">
      <c r="A655" s="100"/>
      <c r="B655" s="100"/>
      <c r="C655" s="100"/>
      <c r="D655" s="131" t="s">
        <v>21</v>
      </c>
      <c r="E655" s="100"/>
      <c r="F655" s="100"/>
      <c r="G655" s="100"/>
      <c r="H655" s="134"/>
      <c r="I655" s="136" t="s">
        <v>22</v>
      </c>
      <c r="J655" s="106">
        <v>677</v>
      </c>
      <c r="K655" s="106" t="s">
        <v>1283</v>
      </c>
      <c r="L655" s="106" t="s">
        <v>1283</v>
      </c>
      <c r="M655" s="106" t="s">
        <v>1283</v>
      </c>
      <c r="N655" s="106" t="s">
        <v>1283</v>
      </c>
      <c r="O655" s="106" t="s">
        <v>1283</v>
      </c>
    </row>
    <row r="656" spans="1:15" s="137" customFormat="1" ht="17.25" customHeight="1" x14ac:dyDescent="0.25">
      <c r="A656" s="100"/>
      <c r="B656" s="100"/>
      <c r="C656" s="100"/>
      <c r="D656" s="131" t="s">
        <v>23</v>
      </c>
      <c r="E656" s="100"/>
      <c r="F656" s="100"/>
      <c r="G656" s="100"/>
      <c r="H656" s="134"/>
      <c r="I656" s="136" t="s">
        <v>24</v>
      </c>
      <c r="J656" s="106">
        <v>2275</v>
      </c>
      <c r="K656" s="106" t="s">
        <v>1283</v>
      </c>
      <c r="L656" s="106" t="s">
        <v>1283</v>
      </c>
      <c r="M656" s="106" t="s">
        <v>1283</v>
      </c>
      <c r="N656" s="106" t="s">
        <v>1283</v>
      </c>
      <c r="O656" s="106" t="s">
        <v>1283</v>
      </c>
    </row>
    <row r="657" spans="1:15" s="137" customFormat="1" ht="21" customHeight="1" x14ac:dyDescent="0.25">
      <c r="A657" s="100"/>
      <c r="B657" s="100"/>
      <c r="C657" s="100"/>
      <c r="D657" s="131" t="s">
        <v>27</v>
      </c>
      <c r="E657" s="100"/>
      <c r="F657" s="100"/>
      <c r="G657" s="100"/>
      <c r="H657" s="134"/>
      <c r="I657" s="136" t="s">
        <v>369</v>
      </c>
      <c r="J657" s="106">
        <v>4728</v>
      </c>
      <c r="K657" s="106" t="s">
        <v>1283</v>
      </c>
      <c r="L657" s="106" t="s">
        <v>1283</v>
      </c>
      <c r="M657" s="106" t="s">
        <v>1283</v>
      </c>
      <c r="N657" s="106" t="s">
        <v>1283</v>
      </c>
      <c r="O657" s="106" t="s">
        <v>1283</v>
      </c>
    </row>
    <row r="658" spans="1:15" s="137" customFormat="1" ht="31.5" x14ac:dyDescent="0.25">
      <c r="A658" s="100"/>
      <c r="B658" s="100">
        <v>891802</v>
      </c>
      <c r="C658" s="134" t="s">
        <v>827</v>
      </c>
      <c r="D658" s="131"/>
      <c r="E658" s="100"/>
      <c r="F658" s="100"/>
      <c r="G658" s="100"/>
      <c r="H658" s="134"/>
      <c r="I658" s="136"/>
      <c r="J658" s="106" t="s">
        <v>1283</v>
      </c>
      <c r="K658" s="106" t="s">
        <v>1283</v>
      </c>
      <c r="L658" s="106" t="s">
        <v>1283</v>
      </c>
      <c r="M658" s="106" t="s">
        <v>1283</v>
      </c>
      <c r="N658" s="106" t="s">
        <v>1283</v>
      </c>
      <c r="O658" s="106" t="s">
        <v>1283</v>
      </c>
    </row>
    <row r="659" spans="1:15" s="137" customFormat="1" ht="15.75" x14ac:dyDescent="0.25">
      <c r="A659" s="100"/>
      <c r="B659" s="100"/>
      <c r="C659" s="100"/>
      <c r="D659" s="131" t="s">
        <v>19</v>
      </c>
      <c r="E659" s="100"/>
      <c r="F659" s="100"/>
      <c r="G659" s="100"/>
      <c r="H659" s="134"/>
      <c r="I659" s="136" t="s">
        <v>20</v>
      </c>
      <c r="J659" s="106">
        <v>23400</v>
      </c>
      <c r="K659" s="106" t="s">
        <v>1283</v>
      </c>
      <c r="L659" s="106" t="s">
        <v>1283</v>
      </c>
      <c r="M659" s="106" t="s">
        <v>1283</v>
      </c>
      <c r="N659" s="106" t="s">
        <v>1283</v>
      </c>
      <c r="O659" s="106" t="s">
        <v>1283</v>
      </c>
    </row>
    <row r="660" spans="1:15" s="137" customFormat="1" ht="31.5" x14ac:dyDescent="0.25">
      <c r="A660" s="100"/>
      <c r="B660" s="100"/>
      <c r="C660" s="100"/>
      <c r="D660" s="131" t="s">
        <v>21</v>
      </c>
      <c r="E660" s="100"/>
      <c r="F660" s="100"/>
      <c r="G660" s="100"/>
      <c r="H660" s="134"/>
      <c r="I660" s="136" t="s">
        <v>595</v>
      </c>
      <c r="J660" s="106">
        <v>10000</v>
      </c>
      <c r="K660" s="106" t="s">
        <v>1283</v>
      </c>
      <c r="L660" s="106" t="s">
        <v>1283</v>
      </c>
      <c r="M660" s="106" t="s">
        <v>1283</v>
      </c>
      <c r="N660" s="106" t="s">
        <v>1283</v>
      </c>
      <c r="O660" s="106" t="s">
        <v>1283</v>
      </c>
    </row>
    <row r="661" spans="1:15" s="137" customFormat="1" ht="15.75" x14ac:dyDescent="0.25">
      <c r="A661" s="100"/>
      <c r="B661" s="100"/>
      <c r="C661" s="100"/>
      <c r="D661" s="131" t="s">
        <v>23</v>
      </c>
      <c r="E661" s="100"/>
      <c r="F661" s="100"/>
      <c r="G661" s="100"/>
      <c r="H661" s="134"/>
      <c r="I661" s="136" t="s">
        <v>24</v>
      </c>
      <c r="J661" s="106">
        <v>35622</v>
      </c>
      <c r="K661" s="106" t="s">
        <v>1283</v>
      </c>
      <c r="L661" s="106" t="s">
        <v>1283</v>
      </c>
      <c r="M661" s="106" t="s">
        <v>1283</v>
      </c>
      <c r="N661" s="106" t="s">
        <v>1283</v>
      </c>
      <c r="O661" s="106" t="s">
        <v>1283</v>
      </c>
    </row>
    <row r="662" spans="1:15" s="137" customFormat="1" ht="31.5" x14ac:dyDescent="0.25">
      <c r="A662" s="100"/>
      <c r="B662" s="100">
        <v>892902</v>
      </c>
      <c r="C662" s="134" t="s">
        <v>1292</v>
      </c>
      <c r="D662" s="131"/>
      <c r="E662" s="100"/>
      <c r="F662" s="100"/>
      <c r="G662" s="100"/>
      <c r="H662" s="134"/>
      <c r="I662" s="136"/>
      <c r="J662" s="106" t="s">
        <v>1283</v>
      </c>
      <c r="K662" s="106" t="s">
        <v>1283</v>
      </c>
      <c r="L662" s="106" t="s">
        <v>1283</v>
      </c>
      <c r="M662" s="106" t="s">
        <v>1283</v>
      </c>
      <c r="N662" s="106" t="s">
        <v>1283</v>
      </c>
      <c r="O662" s="106" t="s">
        <v>1283</v>
      </c>
    </row>
    <row r="663" spans="1:15" s="137" customFormat="1" ht="15.75" x14ac:dyDescent="0.25">
      <c r="A663" s="100"/>
      <c r="B663" s="100"/>
      <c r="C663" s="100"/>
      <c r="D663" s="131" t="s">
        <v>19</v>
      </c>
      <c r="E663" s="100"/>
      <c r="F663" s="100"/>
      <c r="G663" s="100"/>
      <c r="H663" s="134"/>
      <c r="I663" s="136" t="s">
        <v>20</v>
      </c>
      <c r="J663" s="106">
        <v>4047</v>
      </c>
      <c r="K663" s="106" t="s">
        <v>1283</v>
      </c>
      <c r="L663" s="106" t="s">
        <v>1283</v>
      </c>
      <c r="M663" s="106" t="s">
        <v>1283</v>
      </c>
      <c r="N663" s="106" t="s">
        <v>1283</v>
      </c>
      <c r="O663" s="106" t="s">
        <v>1283</v>
      </c>
    </row>
    <row r="664" spans="1:15" s="137" customFormat="1" ht="31.5" x14ac:dyDescent="0.25">
      <c r="A664" s="100"/>
      <c r="B664" s="100"/>
      <c r="C664" s="100"/>
      <c r="D664" s="131" t="s">
        <v>21</v>
      </c>
      <c r="E664" s="100"/>
      <c r="F664" s="100"/>
      <c r="G664" s="100"/>
      <c r="H664" s="134"/>
      <c r="I664" s="136" t="s">
        <v>595</v>
      </c>
      <c r="J664" s="106">
        <v>259</v>
      </c>
      <c r="K664" s="106" t="s">
        <v>1283</v>
      </c>
      <c r="L664" s="106" t="s">
        <v>1283</v>
      </c>
      <c r="M664" s="106" t="s">
        <v>1283</v>
      </c>
      <c r="N664" s="106" t="s">
        <v>1283</v>
      </c>
      <c r="O664" s="106" t="s">
        <v>1283</v>
      </c>
    </row>
    <row r="665" spans="1:15" s="137" customFormat="1" ht="15.75" x14ac:dyDescent="0.25">
      <c r="A665" s="138"/>
      <c r="B665" s="138"/>
      <c r="C665" s="138"/>
      <c r="D665" s="192" t="s">
        <v>23</v>
      </c>
      <c r="E665" s="138"/>
      <c r="F665" s="138"/>
      <c r="G665" s="138"/>
      <c r="H665" s="139"/>
      <c r="I665" s="195" t="s">
        <v>24</v>
      </c>
      <c r="J665" s="193">
        <v>28540</v>
      </c>
      <c r="K665" s="193" t="s">
        <v>1283</v>
      </c>
      <c r="L665" s="193" t="s">
        <v>1283</v>
      </c>
      <c r="M665" s="193" t="s">
        <v>1283</v>
      </c>
      <c r="N665" s="193" t="s">
        <v>1283</v>
      </c>
      <c r="O665" s="193" t="s">
        <v>1283</v>
      </c>
    </row>
    <row r="666" spans="1:15" s="137" customFormat="1" ht="15.75" x14ac:dyDescent="0.25">
      <c r="A666" s="100"/>
      <c r="B666" s="100">
        <v>894202</v>
      </c>
      <c r="C666" s="100" t="s">
        <v>812</v>
      </c>
      <c r="D666" s="131"/>
      <c r="E666" s="100"/>
      <c r="F666" s="100"/>
      <c r="G666" s="100"/>
      <c r="H666" s="134"/>
      <c r="I666" s="136"/>
      <c r="J666" s="106" t="s">
        <v>1283</v>
      </c>
      <c r="K666" s="106" t="s">
        <v>1283</v>
      </c>
      <c r="L666" s="106" t="s">
        <v>1283</v>
      </c>
      <c r="M666" s="106" t="s">
        <v>1283</v>
      </c>
      <c r="N666" s="106" t="s">
        <v>1283</v>
      </c>
      <c r="O666" s="106" t="s">
        <v>1283</v>
      </c>
    </row>
    <row r="667" spans="1:15" s="137" customFormat="1" ht="15.75" x14ac:dyDescent="0.25">
      <c r="A667" s="100"/>
      <c r="B667" s="100"/>
      <c r="C667" s="100"/>
      <c r="D667" s="131" t="s">
        <v>19</v>
      </c>
      <c r="E667" s="100"/>
      <c r="F667" s="100"/>
      <c r="G667" s="100"/>
      <c r="H667" s="134"/>
      <c r="I667" s="136" t="s">
        <v>20</v>
      </c>
      <c r="J667" s="106">
        <v>2531</v>
      </c>
      <c r="K667" s="106" t="s">
        <v>1283</v>
      </c>
      <c r="L667" s="106" t="s">
        <v>1283</v>
      </c>
      <c r="M667" s="106" t="s">
        <v>1283</v>
      </c>
      <c r="N667" s="106" t="s">
        <v>1283</v>
      </c>
      <c r="O667" s="106" t="s">
        <v>1283</v>
      </c>
    </row>
    <row r="668" spans="1:15" s="137" customFormat="1" ht="31.5" x14ac:dyDescent="0.25">
      <c r="A668" s="100"/>
      <c r="B668" s="100"/>
      <c r="C668" s="100"/>
      <c r="D668" s="131" t="s">
        <v>21</v>
      </c>
      <c r="E668" s="100"/>
      <c r="F668" s="100"/>
      <c r="G668" s="100"/>
      <c r="H668" s="134"/>
      <c r="I668" s="136" t="s">
        <v>595</v>
      </c>
      <c r="J668" s="106">
        <v>1789</v>
      </c>
      <c r="K668" s="106" t="s">
        <v>1283</v>
      </c>
      <c r="L668" s="106" t="s">
        <v>1283</v>
      </c>
      <c r="M668" s="106" t="s">
        <v>1283</v>
      </c>
      <c r="N668" s="106" t="s">
        <v>1283</v>
      </c>
      <c r="O668" s="106" t="s">
        <v>1283</v>
      </c>
    </row>
    <row r="669" spans="1:15" s="137" customFormat="1" ht="15.75" x14ac:dyDescent="0.25">
      <c r="A669" s="100"/>
      <c r="B669" s="100"/>
      <c r="C669" s="100"/>
      <c r="D669" s="131" t="s">
        <v>23</v>
      </c>
      <c r="E669" s="100"/>
      <c r="F669" s="100"/>
      <c r="G669" s="100"/>
      <c r="H669" s="134"/>
      <c r="I669" s="136" t="s">
        <v>24</v>
      </c>
      <c r="J669" s="106">
        <v>2140</v>
      </c>
      <c r="K669" s="106" t="s">
        <v>1283</v>
      </c>
      <c r="L669" s="106" t="s">
        <v>1283</v>
      </c>
      <c r="M669" s="106" t="s">
        <v>1283</v>
      </c>
      <c r="N669" s="106" t="s">
        <v>1283</v>
      </c>
      <c r="O669" s="106" t="s">
        <v>1283</v>
      </c>
    </row>
    <row r="670" spans="1:15" s="137" customFormat="1" ht="61.9" customHeight="1" x14ac:dyDescent="0.25">
      <c r="A670" s="100"/>
      <c r="B670" s="100">
        <v>894302</v>
      </c>
      <c r="C670" s="134" t="s">
        <v>817</v>
      </c>
      <c r="D670" s="131" t="s">
        <v>23</v>
      </c>
      <c r="E670" s="100"/>
      <c r="F670" s="100"/>
      <c r="G670" s="100"/>
      <c r="H670" s="134"/>
      <c r="I670" s="136" t="s">
        <v>24</v>
      </c>
      <c r="J670" s="106">
        <v>33527</v>
      </c>
      <c r="K670" s="106" t="s">
        <v>1283</v>
      </c>
      <c r="L670" s="106" t="s">
        <v>1283</v>
      </c>
      <c r="M670" s="106" t="s">
        <v>1283</v>
      </c>
      <c r="N670" s="106" t="s">
        <v>1283</v>
      </c>
      <c r="O670" s="106" t="s">
        <v>1283</v>
      </c>
    </row>
    <row r="671" spans="1:15" s="137" customFormat="1" ht="31.5" x14ac:dyDescent="0.25">
      <c r="A671" s="100"/>
      <c r="B671" s="100">
        <v>894602</v>
      </c>
      <c r="C671" s="100" t="s">
        <v>606</v>
      </c>
      <c r="D671" s="131"/>
      <c r="E671" s="100" t="s">
        <v>514</v>
      </c>
      <c r="F671" s="100"/>
      <c r="G671" s="100" t="s">
        <v>1574</v>
      </c>
      <c r="H671" s="134" t="s">
        <v>606</v>
      </c>
      <c r="I671" s="136"/>
      <c r="J671" s="106" t="s">
        <v>1283</v>
      </c>
      <c r="K671" s="106" t="s">
        <v>1283</v>
      </c>
      <c r="L671" s="106" t="s">
        <v>1283</v>
      </c>
      <c r="M671" s="106" t="s">
        <v>1283</v>
      </c>
      <c r="N671" s="106" t="s">
        <v>1283</v>
      </c>
      <c r="O671" s="106" t="s">
        <v>1283</v>
      </c>
    </row>
    <row r="672" spans="1:15" s="137" customFormat="1" ht="15.75" x14ac:dyDescent="0.25">
      <c r="A672" s="100"/>
      <c r="B672" s="100"/>
      <c r="C672" s="100"/>
      <c r="D672" s="131" t="s">
        <v>19</v>
      </c>
      <c r="E672" s="100"/>
      <c r="F672" s="100"/>
      <c r="G672" s="100"/>
      <c r="H672" s="100"/>
      <c r="I672" s="136" t="s">
        <v>20</v>
      </c>
      <c r="J672" s="106">
        <v>14677</v>
      </c>
      <c r="K672" s="106" t="s">
        <v>1283</v>
      </c>
      <c r="L672" s="106" t="s">
        <v>1283</v>
      </c>
      <c r="M672" s="106" t="s">
        <v>1283</v>
      </c>
      <c r="N672" s="106" t="s">
        <v>1283</v>
      </c>
      <c r="O672" s="106" t="s">
        <v>1283</v>
      </c>
    </row>
    <row r="673" spans="1:15" s="137" customFormat="1" ht="31.5" x14ac:dyDescent="0.25">
      <c r="A673" s="100"/>
      <c r="B673" s="100"/>
      <c r="C673" s="100"/>
      <c r="D673" s="131" t="s">
        <v>21</v>
      </c>
      <c r="E673" s="100"/>
      <c r="F673" s="100"/>
      <c r="G673" s="100"/>
      <c r="H673" s="100"/>
      <c r="I673" s="136" t="s">
        <v>595</v>
      </c>
      <c r="J673" s="106">
        <v>3294</v>
      </c>
      <c r="K673" s="106" t="s">
        <v>1283</v>
      </c>
      <c r="L673" s="106" t="s">
        <v>1283</v>
      </c>
      <c r="M673" s="106" t="s">
        <v>1283</v>
      </c>
      <c r="N673" s="106" t="s">
        <v>1283</v>
      </c>
      <c r="O673" s="106" t="s">
        <v>1283</v>
      </c>
    </row>
    <row r="674" spans="1:15" s="137" customFormat="1" ht="15.75" x14ac:dyDescent="0.25">
      <c r="A674" s="100"/>
      <c r="B674" s="100"/>
      <c r="C674" s="100"/>
      <c r="D674" s="131" t="s">
        <v>23</v>
      </c>
      <c r="E674" s="100"/>
      <c r="F674" s="100"/>
      <c r="G674" s="100"/>
      <c r="H674" s="100"/>
      <c r="I674" s="136" t="s">
        <v>24</v>
      </c>
      <c r="J674" s="106">
        <v>22465</v>
      </c>
      <c r="K674" s="106" t="s">
        <v>1283</v>
      </c>
      <c r="L674" s="106" t="s">
        <v>1283</v>
      </c>
      <c r="M674" s="106" t="s">
        <v>1283</v>
      </c>
      <c r="N674" s="106" t="s">
        <v>1283</v>
      </c>
      <c r="O674" s="106" t="s">
        <v>1283</v>
      </c>
    </row>
    <row r="675" spans="1:15" s="137" customFormat="1" ht="15.75" x14ac:dyDescent="0.25">
      <c r="A675" s="100"/>
      <c r="B675" s="100"/>
      <c r="C675" s="100"/>
      <c r="D675" s="131" t="s">
        <v>28</v>
      </c>
      <c r="E675" s="100"/>
      <c r="F675" s="100"/>
      <c r="G675" s="100"/>
      <c r="H675" s="100"/>
      <c r="I675" s="136" t="s">
        <v>370</v>
      </c>
      <c r="J675" s="106" t="s">
        <v>1283</v>
      </c>
      <c r="K675" s="106" t="s">
        <v>1283</v>
      </c>
      <c r="L675" s="106">
        <v>71320</v>
      </c>
      <c r="M675" s="106" t="s">
        <v>1283</v>
      </c>
      <c r="N675" s="106" t="s">
        <v>1283</v>
      </c>
      <c r="O675" s="106" t="s">
        <v>1283</v>
      </c>
    </row>
    <row r="676" spans="1:15" s="137" customFormat="1" ht="31.5" x14ac:dyDescent="0.25">
      <c r="A676" s="100"/>
      <c r="B676" s="100">
        <v>895002</v>
      </c>
      <c r="C676" s="134" t="s">
        <v>1171</v>
      </c>
      <c r="D676" s="131"/>
      <c r="E676" s="100"/>
      <c r="F676" s="100"/>
      <c r="G676" s="100"/>
      <c r="H676" s="100"/>
      <c r="I676" s="136"/>
      <c r="J676" s="106"/>
      <c r="K676" s="106"/>
      <c r="L676" s="106"/>
      <c r="M676" s="106"/>
      <c r="N676" s="106"/>
      <c r="O676" s="106"/>
    </row>
    <row r="677" spans="1:15" s="137" customFormat="1" ht="15.75" x14ac:dyDescent="0.25">
      <c r="A677" s="100"/>
      <c r="B677" s="100"/>
      <c r="C677" s="134"/>
      <c r="D677" s="131" t="s">
        <v>23</v>
      </c>
      <c r="E677" s="100"/>
      <c r="F677" s="100"/>
      <c r="G677" s="100"/>
      <c r="H677" s="100"/>
      <c r="I677" s="136" t="s">
        <v>24</v>
      </c>
      <c r="J677" s="106" t="s">
        <v>1283</v>
      </c>
      <c r="K677" s="106" t="s">
        <v>1283</v>
      </c>
      <c r="L677" s="106" t="s">
        <v>1283</v>
      </c>
      <c r="M677" s="106" t="s">
        <v>1283</v>
      </c>
      <c r="N677" s="106" t="s">
        <v>1283</v>
      </c>
      <c r="O677" s="106" t="s">
        <v>1283</v>
      </c>
    </row>
    <row r="678" spans="1:15" s="137" customFormat="1" ht="15.75" x14ac:dyDescent="0.25">
      <c r="A678" s="100"/>
      <c r="B678" s="100"/>
      <c r="C678" s="134"/>
      <c r="D678" s="131" t="s">
        <v>27</v>
      </c>
      <c r="E678" s="100"/>
      <c r="F678" s="100"/>
      <c r="G678" s="100"/>
      <c r="H678" s="100"/>
      <c r="I678" s="136" t="s">
        <v>369</v>
      </c>
      <c r="J678" s="106">
        <v>13000</v>
      </c>
      <c r="K678" s="106"/>
      <c r="L678" s="106"/>
      <c r="M678" s="106"/>
      <c r="N678" s="106"/>
      <c r="O678" s="106"/>
    </row>
    <row r="679" spans="1:15" s="137" customFormat="1" ht="31.5" x14ac:dyDescent="0.25">
      <c r="A679" s="100"/>
      <c r="B679" s="100">
        <v>895602</v>
      </c>
      <c r="C679" s="100" t="s">
        <v>607</v>
      </c>
      <c r="D679" s="131" t="s">
        <v>23</v>
      </c>
      <c r="E679" s="100" t="s">
        <v>527</v>
      </c>
      <c r="F679" s="100"/>
      <c r="G679" s="134" t="s">
        <v>225</v>
      </c>
      <c r="H679" s="134" t="s">
        <v>607</v>
      </c>
      <c r="I679" s="134" t="s">
        <v>24</v>
      </c>
      <c r="J679" s="106">
        <v>29000</v>
      </c>
      <c r="K679" s="106" t="s">
        <v>1283</v>
      </c>
      <c r="L679" s="106" t="s">
        <v>1283</v>
      </c>
      <c r="M679" s="106" t="s">
        <v>1283</v>
      </c>
      <c r="N679" s="106" t="s">
        <v>1283</v>
      </c>
      <c r="O679" s="106" t="s">
        <v>1283</v>
      </c>
    </row>
    <row r="680" spans="1:15" s="137" customFormat="1" ht="15.75" x14ac:dyDescent="0.25">
      <c r="A680" s="100"/>
      <c r="B680" s="100"/>
      <c r="C680" s="100"/>
      <c r="D680" s="131" t="s">
        <v>23</v>
      </c>
      <c r="E680" s="100" t="s">
        <v>473</v>
      </c>
      <c r="F680" s="100"/>
      <c r="G680" s="134" t="s">
        <v>1575</v>
      </c>
      <c r="H680" s="134" t="s">
        <v>1525</v>
      </c>
      <c r="I680" s="134" t="s">
        <v>24</v>
      </c>
      <c r="J680" s="106">
        <v>50000</v>
      </c>
      <c r="K680" s="106" t="s">
        <v>1283</v>
      </c>
      <c r="L680" s="106" t="s">
        <v>1283</v>
      </c>
      <c r="M680" s="106" t="s">
        <v>1283</v>
      </c>
      <c r="N680" s="106" t="s">
        <v>1283</v>
      </c>
      <c r="O680" s="106" t="s">
        <v>1283</v>
      </c>
    </row>
    <row r="681" spans="1:15" s="137" customFormat="1" ht="31.5" x14ac:dyDescent="0.25">
      <c r="A681" s="100"/>
      <c r="B681" s="100"/>
      <c r="C681" s="100"/>
      <c r="D681" s="131" t="s">
        <v>23</v>
      </c>
      <c r="E681" s="100" t="s">
        <v>473</v>
      </c>
      <c r="F681" s="100"/>
      <c r="G681" s="134" t="s">
        <v>1576</v>
      </c>
      <c r="H681" s="134" t="s">
        <v>1526</v>
      </c>
      <c r="I681" s="134" t="s">
        <v>24</v>
      </c>
      <c r="J681" s="106">
        <v>50000</v>
      </c>
      <c r="K681" s="106" t="s">
        <v>1283</v>
      </c>
      <c r="L681" s="106" t="s">
        <v>1283</v>
      </c>
      <c r="M681" s="106" t="s">
        <v>1283</v>
      </c>
      <c r="N681" s="106" t="s">
        <v>1283</v>
      </c>
      <c r="O681" s="106" t="s">
        <v>1283</v>
      </c>
    </row>
    <row r="682" spans="1:15" s="137" customFormat="1" ht="15.75" x14ac:dyDescent="0.25">
      <c r="A682" s="100"/>
      <c r="B682" s="100"/>
      <c r="C682" s="100"/>
      <c r="D682" s="131" t="s">
        <v>23</v>
      </c>
      <c r="E682" s="100" t="s">
        <v>473</v>
      </c>
      <c r="F682" s="100"/>
      <c r="G682" s="134" t="s">
        <v>1594</v>
      </c>
      <c r="H682" s="134" t="s">
        <v>1527</v>
      </c>
      <c r="I682" s="134" t="s">
        <v>24</v>
      </c>
      <c r="J682" s="106">
        <v>50000</v>
      </c>
      <c r="K682" s="106" t="s">
        <v>1283</v>
      </c>
      <c r="L682" s="106" t="s">
        <v>1283</v>
      </c>
      <c r="M682" s="106" t="s">
        <v>1283</v>
      </c>
      <c r="N682" s="106" t="s">
        <v>1283</v>
      </c>
      <c r="O682" s="106" t="s">
        <v>1283</v>
      </c>
    </row>
    <row r="683" spans="1:15" s="137" customFormat="1" ht="31.5" x14ac:dyDescent="0.25">
      <c r="A683" s="100"/>
      <c r="B683" s="100"/>
      <c r="C683" s="100"/>
      <c r="D683" s="131" t="s">
        <v>23</v>
      </c>
      <c r="E683" s="100" t="s">
        <v>473</v>
      </c>
      <c r="F683" s="100"/>
      <c r="G683" s="134" t="s">
        <v>1577</v>
      </c>
      <c r="H683" s="134" t="s">
        <v>1528</v>
      </c>
      <c r="I683" s="134" t="s">
        <v>24</v>
      </c>
      <c r="J683" s="106">
        <v>50000</v>
      </c>
      <c r="K683" s="106" t="s">
        <v>1283</v>
      </c>
      <c r="L683" s="106" t="s">
        <v>1283</v>
      </c>
      <c r="M683" s="106" t="s">
        <v>1283</v>
      </c>
      <c r="N683" s="106" t="s">
        <v>1283</v>
      </c>
      <c r="O683" s="106" t="s">
        <v>1283</v>
      </c>
    </row>
    <row r="684" spans="1:15" s="137" customFormat="1" ht="15.75" x14ac:dyDescent="0.25">
      <c r="A684" s="100"/>
      <c r="B684" s="100"/>
      <c r="C684" s="100"/>
      <c r="D684" s="131" t="s">
        <v>23</v>
      </c>
      <c r="E684" s="100" t="s">
        <v>473</v>
      </c>
      <c r="F684" s="100"/>
      <c r="G684" s="134" t="s">
        <v>1578</v>
      </c>
      <c r="H684" s="134" t="s">
        <v>1529</v>
      </c>
      <c r="I684" s="134" t="s">
        <v>24</v>
      </c>
      <c r="J684" s="106">
        <v>50000</v>
      </c>
      <c r="K684" s="106" t="s">
        <v>1283</v>
      </c>
      <c r="L684" s="106" t="s">
        <v>1283</v>
      </c>
      <c r="M684" s="106" t="s">
        <v>1283</v>
      </c>
      <c r="N684" s="106" t="s">
        <v>1283</v>
      </c>
      <c r="O684" s="106" t="s">
        <v>1283</v>
      </c>
    </row>
    <row r="685" spans="1:15" s="137" customFormat="1" ht="47.25" x14ac:dyDescent="0.25">
      <c r="A685" s="100"/>
      <c r="B685" s="100"/>
      <c r="C685" s="100"/>
      <c r="D685" s="131" t="s">
        <v>23</v>
      </c>
      <c r="E685" s="100" t="s">
        <v>473</v>
      </c>
      <c r="F685" s="100"/>
      <c r="G685" s="134" t="s">
        <v>1579</v>
      </c>
      <c r="H685" s="134" t="s">
        <v>1530</v>
      </c>
      <c r="I685" s="134" t="s">
        <v>24</v>
      </c>
      <c r="J685" s="106">
        <v>50000</v>
      </c>
      <c r="K685" s="106" t="s">
        <v>1283</v>
      </c>
      <c r="L685" s="106" t="s">
        <v>1283</v>
      </c>
      <c r="M685" s="106" t="s">
        <v>1283</v>
      </c>
      <c r="N685" s="106" t="s">
        <v>1283</v>
      </c>
      <c r="O685" s="106" t="s">
        <v>1283</v>
      </c>
    </row>
    <row r="686" spans="1:15" s="137" customFormat="1" ht="31.5" x14ac:dyDescent="0.25">
      <c r="A686" s="100"/>
      <c r="B686" s="100"/>
      <c r="C686" s="100"/>
      <c r="D686" s="131" t="s">
        <v>23</v>
      </c>
      <c r="E686" s="100" t="s">
        <v>473</v>
      </c>
      <c r="F686" s="100"/>
      <c r="G686" s="134" t="s">
        <v>1580</v>
      </c>
      <c r="H686" s="134" t="s">
        <v>1531</v>
      </c>
      <c r="I686" s="134" t="s">
        <v>24</v>
      </c>
      <c r="J686" s="106">
        <v>50000</v>
      </c>
      <c r="K686" s="106" t="s">
        <v>1283</v>
      </c>
      <c r="L686" s="106" t="s">
        <v>1283</v>
      </c>
      <c r="M686" s="106" t="s">
        <v>1283</v>
      </c>
      <c r="N686" s="106" t="s">
        <v>1283</v>
      </c>
      <c r="O686" s="106" t="s">
        <v>1283</v>
      </c>
    </row>
    <row r="687" spans="1:15" s="137" customFormat="1" ht="31.5" x14ac:dyDescent="0.25">
      <c r="A687" s="100"/>
      <c r="B687" s="100"/>
      <c r="C687" s="100"/>
      <c r="D687" s="131" t="s">
        <v>23</v>
      </c>
      <c r="E687" s="100" t="s">
        <v>473</v>
      </c>
      <c r="F687" s="100"/>
      <c r="G687" s="134" t="s">
        <v>1581</v>
      </c>
      <c r="H687" s="134" t="s">
        <v>1532</v>
      </c>
      <c r="I687" s="134" t="s">
        <v>24</v>
      </c>
      <c r="J687" s="106">
        <v>25000</v>
      </c>
      <c r="K687" s="106" t="s">
        <v>1283</v>
      </c>
      <c r="L687" s="106" t="s">
        <v>1283</v>
      </c>
      <c r="M687" s="106" t="s">
        <v>1283</v>
      </c>
      <c r="N687" s="106" t="s">
        <v>1283</v>
      </c>
      <c r="O687" s="106" t="s">
        <v>1283</v>
      </c>
    </row>
    <row r="688" spans="1:15" s="137" customFormat="1" ht="31.5" x14ac:dyDescent="0.25">
      <c r="A688" s="100"/>
      <c r="B688" s="100"/>
      <c r="C688" s="100"/>
      <c r="D688" s="131" t="s">
        <v>23</v>
      </c>
      <c r="E688" s="100" t="s">
        <v>473</v>
      </c>
      <c r="F688" s="100"/>
      <c r="G688" s="134" t="s">
        <v>1582</v>
      </c>
      <c r="H688" s="134" t="s">
        <v>1533</v>
      </c>
      <c r="I688" s="134" t="s">
        <v>24</v>
      </c>
      <c r="J688" s="106">
        <v>50000</v>
      </c>
      <c r="K688" s="106" t="s">
        <v>1283</v>
      </c>
      <c r="L688" s="106" t="s">
        <v>1283</v>
      </c>
      <c r="M688" s="106" t="s">
        <v>1283</v>
      </c>
      <c r="N688" s="106" t="s">
        <v>1283</v>
      </c>
      <c r="O688" s="106" t="s">
        <v>1283</v>
      </c>
    </row>
    <row r="689" spans="1:15" s="137" customFormat="1" ht="15.75" x14ac:dyDescent="0.25">
      <c r="A689" s="100"/>
      <c r="B689" s="100"/>
      <c r="C689" s="100"/>
      <c r="D689" s="131" t="s">
        <v>23</v>
      </c>
      <c r="E689" s="100" t="s">
        <v>473</v>
      </c>
      <c r="F689" s="100"/>
      <c r="G689" s="134" t="s">
        <v>1583</v>
      </c>
      <c r="H689" s="134" t="s">
        <v>1534</v>
      </c>
      <c r="I689" s="134" t="s">
        <v>24</v>
      </c>
      <c r="J689" s="106">
        <v>15000</v>
      </c>
      <c r="K689" s="106" t="s">
        <v>1283</v>
      </c>
      <c r="L689" s="106" t="s">
        <v>1283</v>
      </c>
      <c r="M689" s="106" t="s">
        <v>1283</v>
      </c>
      <c r="N689" s="106" t="s">
        <v>1283</v>
      </c>
      <c r="O689" s="106" t="s">
        <v>1283</v>
      </c>
    </row>
    <row r="690" spans="1:15" s="137" customFormat="1" ht="31.5" x14ac:dyDescent="0.25">
      <c r="A690" s="100"/>
      <c r="B690" s="100"/>
      <c r="C690" s="100"/>
      <c r="D690" s="131" t="s">
        <v>23</v>
      </c>
      <c r="E690" s="100" t="s">
        <v>473</v>
      </c>
      <c r="F690" s="100"/>
      <c r="G690" s="134" t="s">
        <v>1584</v>
      </c>
      <c r="H690" s="134" t="s">
        <v>1535</v>
      </c>
      <c r="I690" s="134" t="s">
        <v>24</v>
      </c>
      <c r="J690" s="106">
        <v>6000</v>
      </c>
      <c r="K690" s="106" t="s">
        <v>1283</v>
      </c>
      <c r="L690" s="106" t="s">
        <v>1283</v>
      </c>
      <c r="M690" s="106" t="s">
        <v>1283</v>
      </c>
      <c r="N690" s="106" t="s">
        <v>1283</v>
      </c>
      <c r="O690" s="106" t="s">
        <v>1283</v>
      </c>
    </row>
    <row r="691" spans="1:15" s="137" customFormat="1" ht="15.75" x14ac:dyDescent="0.25">
      <c r="A691" s="100"/>
      <c r="B691" s="100"/>
      <c r="C691" s="100"/>
      <c r="D691" s="131" t="s">
        <v>23</v>
      </c>
      <c r="E691" s="100" t="s">
        <v>473</v>
      </c>
      <c r="F691" s="100"/>
      <c r="G691" s="134" t="s">
        <v>1585</v>
      </c>
      <c r="H691" s="134" t="s">
        <v>1536</v>
      </c>
      <c r="I691" s="134" t="s">
        <v>24</v>
      </c>
      <c r="J691" s="106">
        <v>20000</v>
      </c>
      <c r="K691" s="106" t="s">
        <v>1283</v>
      </c>
      <c r="L691" s="106" t="s">
        <v>1283</v>
      </c>
      <c r="M691" s="106" t="s">
        <v>1283</v>
      </c>
      <c r="N691" s="106" t="s">
        <v>1283</v>
      </c>
      <c r="O691" s="106" t="s">
        <v>1283</v>
      </c>
    </row>
    <row r="692" spans="1:15" s="137" customFormat="1" ht="31.5" x14ac:dyDescent="0.25">
      <c r="A692" s="100"/>
      <c r="B692" s="100"/>
      <c r="C692" s="100"/>
      <c r="D692" s="131" t="s">
        <v>23</v>
      </c>
      <c r="E692" s="100" t="s">
        <v>473</v>
      </c>
      <c r="F692" s="100"/>
      <c r="G692" s="134" t="s">
        <v>1586</v>
      </c>
      <c r="H692" s="134" t="s">
        <v>1537</v>
      </c>
      <c r="I692" s="134" t="s">
        <v>24</v>
      </c>
      <c r="J692" s="106">
        <v>250000</v>
      </c>
      <c r="K692" s="106" t="s">
        <v>1283</v>
      </c>
      <c r="L692" s="106" t="s">
        <v>1283</v>
      </c>
      <c r="M692" s="106" t="s">
        <v>1283</v>
      </c>
      <c r="N692" s="106" t="s">
        <v>1283</v>
      </c>
      <c r="O692" s="106" t="s">
        <v>1283</v>
      </c>
    </row>
    <row r="693" spans="1:15" s="137" customFormat="1" ht="31.5" x14ac:dyDescent="0.25">
      <c r="A693" s="100"/>
      <c r="B693" s="100"/>
      <c r="C693" s="100"/>
      <c r="D693" s="131" t="s">
        <v>23</v>
      </c>
      <c r="E693" s="100" t="s">
        <v>473</v>
      </c>
      <c r="F693" s="100"/>
      <c r="G693" s="134" t="s">
        <v>1587</v>
      </c>
      <c r="H693" s="134" t="s">
        <v>1538</v>
      </c>
      <c r="I693" s="134" t="s">
        <v>24</v>
      </c>
      <c r="J693" s="106">
        <v>250000</v>
      </c>
      <c r="K693" s="106" t="s">
        <v>1283</v>
      </c>
      <c r="L693" s="106" t="s">
        <v>1283</v>
      </c>
      <c r="M693" s="106" t="s">
        <v>1283</v>
      </c>
      <c r="N693" s="106" t="s">
        <v>1283</v>
      </c>
      <c r="O693" s="106" t="s">
        <v>1283</v>
      </c>
    </row>
    <row r="694" spans="1:15" s="137" customFormat="1" ht="15.75" x14ac:dyDescent="0.25">
      <c r="A694" s="100"/>
      <c r="B694" s="100"/>
      <c r="C694" s="100"/>
      <c r="D694" s="131" t="s">
        <v>23</v>
      </c>
      <c r="E694" s="100" t="s">
        <v>473</v>
      </c>
      <c r="F694" s="100"/>
      <c r="G694" s="134" t="s">
        <v>1588</v>
      </c>
      <c r="H694" s="134" t="s">
        <v>1539</v>
      </c>
      <c r="I694" s="134" t="s">
        <v>24</v>
      </c>
      <c r="J694" s="106">
        <v>5000</v>
      </c>
      <c r="K694" s="106"/>
      <c r="L694" s="106"/>
      <c r="M694" s="106"/>
      <c r="N694" s="106"/>
      <c r="O694" s="106"/>
    </row>
    <row r="695" spans="1:15" s="137" customFormat="1" ht="15.75" x14ac:dyDescent="0.25">
      <c r="A695" s="138"/>
      <c r="B695" s="138">
        <v>895802</v>
      </c>
      <c r="C695" s="138" t="s">
        <v>818</v>
      </c>
      <c r="D695" s="192" t="s">
        <v>23</v>
      </c>
      <c r="E695" s="138"/>
      <c r="F695" s="138"/>
      <c r="G695" s="139"/>
      <c r="H695" s="139"/>
      <c r="I695" s="139" t="s">
        <v>24</v>
      </c>
      <c r="J695" s="193">
        <v>72784</v>
      </c>
      <c r="K695" s="193" t="s">
        <v>1283</v>
      </c>
      <c r="L695" s="193" t="s">
        <v>1283</v>
      </c>
      <c r="M695" s="193" t="s">
        <v>1283</v>
      </c>
      <c r="N695" s="193" t="s">
        <v>1283</v>
      </c>
      <c r="O695" s="193" t="s">
        <v>1283</v>
      </c>
    </row>
    <row r="696" spans="1:15" s="137" customFormat="1" ht="31.5" x14ac:dyDescent="0.25">
      <c r="A696" s="100"/>
      <c r="B696" s="100">
        <v>895902</v>
      </c>
      <c r="C696" s="134" t="s">
        <v>829</v>
      </c>
      <c r="D696" s="131"/>
      <c r="E696" s="100"/>
      <c r="F696" s="100"/>
      <c r="G696" s="134"/>
      <c r="H696" s="134"/>
      <c r="I696" s="134"/>
      <c r="J696" s="106" t="s">
        <v>1283</v>
      </c>
      <c r="K696" s="106" t="s">
        <v>1283</v>
      </c>
      <c r="L696" s="106" t="s">
        <v>1283</v>
      </c>
      <c r="M696" s="106" t="s">
        <v>1283</v>
      </c>
      <c r="N696" s="106" t="s">
        <v>1283</v>
      </c>
      <c r="O696" s="106" t="s">
        <v>1283</v>
      </c>
    </row>
    <row r="697" spans="1:15" s="137" customFormat="1" ht="15.75" x14ac:dyDescent="0.25">
      <c r="A697" s="100"/>
      <c r="B697" s="100"/>
      <c r="C697" s="100"/>
      <c r="D697" s="131" t="s">
        <v>19</v>
      </c>
      <c r="E697" s="100"/>
      <c r="F697" s="100"/>
      <c r="G697" s="134"/>
      <c r="H697" s="134"/>
      <c r="I697" s="134" t="s">
        <v>20</v>
      </c>
      <c r="J697" s="106">
        <v>4125</v>
      </c>
      <c r="K697" s="106" t="s">
        <v>1283</v>
      </c>
      <c r="L697" s="106" t="s">
        <v>1283</v>
      </c>
      <c r="M697" s="106" t="s">
        <v>1283</v>
      </c>
      <c r="N697" s="106" t="s">
        <v>1283</v>
      </c>
      <c r="O697" s="106" t="s">
        <v>1283</v>
      </c>
    </row>
    <row r="698" spans="1:15" s="137" customFormat="1" ht="31.5" x14ac:dyDescent="0.25">
      <c r="A698" s="100"/>
      <c r="B698" s="100"/>
      <c r="C698" s="100"/>
      <c r="D698" s="131" t="s">
        <v>21</v>
      </c>
      <c r="E698" s="100"/>
      <c r="F698" s="100"/>
      <c r="G698" s="134"/>
      <c r="H698" s="134"/>
      <c r="I698" s="134" t="s">
        <v>595</v>
      </c>
      <c r="J698" s="106">
        <v>3375</v>
      </c>
      <c r="K698" s="106" t="s">
        <v>1283</v>
      </c>
      <c r="L698" s="106" t="s">
        <v>1283</v>
      </c>
      <c r="M698" s="106" t="s">
        <v>1283</v>
      </c>
      <c r="N698" s="106" t="s">
        <v>1283</v>
      </c>
      <c r="O698" s="106" t="s">
        <v>1283</v>
      </c>
    </row>
    <row r="699" spans="1:15" s="137" customFormat="1" ht="15.75" x14ac:dyDescent="0.25">
      <c r="A699" s="100"/>
      <c r="B699" s="100"/>
      <c r="C699" s="100"/>
      <c r="D699" s="131" t="s">
        <v>23</v>
      </c>
      <c r="E699" s="100"/>
      <c r="F699" s="100"/>
      <c r="G699" s="134"/>
      <c r="H699" s="134"/>
      <c r="I699" s="134" t="s">
        <v>24</v>
      </c>
      <c r="J699" s="106">
        <v>26400</v>
      </c>
      <c r="K699" s="106" t="s">
        <v>1283</v>
      </c>
      <c r="L699" s="106" t="s">
        <v>1283</v>
      </c>
      <c r="M699" s="106" t="s">
        <v>1283</v>
      </c>
      <c r="N699" s="106" t="s">
        <v>1283</v>
      </c>
      <c r="O699" s="106" t="s">
        <v>1283</v>
      </c>
    </row>
    <row r="700" spans="1:15" s="137" customFormat="1" ht="15.75" x14ac:dyDescent="0.25">
      <c r="A700" s="100"/>
      <c r="B700" s="100"/>
      <c r="C700" s="100"/>
      <c r="D700" s="131" t="s">
        <v>27</v>
      </c>
      <c r="E700" s="100"/>
      <c r="F700" s="100"/>
      <c r="G700" s="134"/>
      <c r="H700" s="134"/>
      <c r="I700" s="134" t="s">
        <v>369</v>
      </c>
      <c r="J700" s="106">
        <v>15000</v>
      </c>
      <c r="K700" s="106" t="s">
        <v>1283</v>
      </c>
      <c r="L700" s="106" t="s">
        <v>1283</v>
      </c>
      <c r="M700" s="106" t="s">
        <v>1283</v>
      </c>
      <c r="N700" s="106" t="s">
        <v>1283</v>
      </c>
      <c r="O700" s="106" t="s">
        <v>1283</v>
      </c>
    </row>
    <row r="701" spans="1:15" s="137" customFormat="1" ht="31.5" x14ac:dyDescent="0.25">
      <c r="A701" s="100"/>
      <c r="B701" s="100">
        <v>896102</v>
      </c>
      <c r="C701" s="134" t="s">
        <v>830</v>
      </c>
      <c r="D701" s="131"/>
      <c r="E701" s="100"/>
      <c r="F701" s="100"/>
      <c r="G701" s="134"/>
      <c r="H701" s="134"/>
      <c r="I701" s="134"/>
      <c r="J701" s="106" t="s">
        <v>1283</v>
      </c>
      <c r="K701" s="106" t="s">
        <v>1283</v>
      </c>
      <c r="L701" s="106" t="s">
        <v>1283</v>
      </c>
      <c r="M701" s="106" t="s">
        <v>1283</v>
      </c>
      <c r="N701" s="106" t="s">
        <v>1283</v>
      </c>
      <c r="O701" s="106" t="s">
        <v>1283</v>
      </c>
    </row>
    <row r="702" spans="1:15" s="137" customFormat="1" ht="15.75" x14ac:dyDescent="0.25">
      <c r="A702" s="100"/>
      <c r="B702" s="100"/>
      <c r="C702" s="100"/>
      <c r="D702" s="131" t="s">
        <v>19</v>
      </c>
      <c r="E702" s="100"/>
      <c r="F702" s="100"/>
      <c r="G702" s="134"/>
      <c r="H702" s="134"/>
      <c r="I702" s="134" t="s">
        <v>20</v>
      </c>
      <c r="J702" s="106">
        <v>8619</v>
      </c>
      <c r="K702" s="106" t="s">
        <v>1283</v>
      </c>
      <c r="L702" s="106" t="s">
        <v>1283</v>
      </c>
      <c r="M702" s="106" t="s">
        <v>1283</v>
      </c>
      <c r="N702" s="106" t="s">
        <v>1283</v>
      </c>
      <c r="O702" s="106" t="s">
        <v>1283</v>
      </c>
    </row>
    <row r="703" spans="1:15" s="137" customFormat="1" ht="31.5" x14ac:dyDescent="0.25">
      <c r="A703" s="100"/>
      <c r="B703" s="100"/>
      <c r="C703" s="100"/>
      <c r="D703" s="131" t="s">
        <v>21</v>
      </c>
      <c r="E703" s="100"/>
      <c r="F703" s="100"/>
      <c r="G703" s="134"/>
      <c r="H703" s="134"/>
      <c r="I703" s="134" t="s">
        <v>595</v>
      </c>
      <c r="J703" s="106">
        <v>4980</v>
      </c>
      <c r="K703" s="106" t="s">
        <v>1283</v>
      </c>
      <c r="L703" s="106" t="s">
        <v>1283</v>
      </c>
      <c r="M703" s="106" t="s">
        <v>1283</v>
      </c>
      <c r="N703" s="106" t="s">
        <v>1283</v>
      </c>
      <c r="O703" s="106" t="s">
        <v>1283</v>
      </c>
    </row>
    <row r="704" spans="1:15" s="137" customFormat="1" ht="15.75" x14ac:dyDescent="0.25">
      <c r="A704" s="100"/>
      <c r="B704" s="100"/>
      <c r="C704" s="100"/>
      <c r="D704" s="131" t="s">
        <v>23</v>
      </c>
      <c r="E704" s="100"/>
      <c r="F704" s="100"/>
      <c r="G704" s="134"/>
      <c r="H704" s="134"/>
      <c r="I704" s="134" t="s">
        <v>24</v>
      </c>
      <c r="J704" s="106">
        <v>13278</v>
      </c>
      <c r="K704" s="106" t="s">
        <v>1283</v>
      </c>
      <c r="L704" s="106" t="s">
        <v>1283</v>
      </c>
      <c r="M704" s="106" t="s">
        <v>1283</v>
      </c>
      <c r="N704" s="106" t="s">
        <v>1283</v>
      </c>
      <c r="O704" s="106" t="s">
        <v>1283</v>
      </c>
    </row>
    <row r="705" spans="1:15" s="137" customFormat="1" ht="15.75" x14ac:dyDescent="0.25">
      <c r="A705" s="100"/>
      <c r="B705" s="100">
        <v>896502</v>
      </c>
      <c r="C705" s="100" t="s">
        <v>813</v>
      </c>
      <c r="D705" s="131" t="s">
        <v>23</v>
      </c>
      <c r="E705" s="100"/>
      <c r="F705" s="100"/>
      <c r="G705" s="134"/>
      <c r="H705" s="134"/>
      <c r="I705" s="134" t="s">
        <v>24</v>
      </c>
      <c r="J705" s="106">
        <v>2210</v>
      </c>
      <c r="K705" s="106" t="s">
        <v>1283</v>
      </c>
      <c r="L705" s="106" t="s">
        <v>1283</v>
      </c>
      <c r="M705" s="106" t="s">
        <v>1283</v>
      </c>
      <c r="N705" s="106" t="s">
        <v>1283</v>
      </c>
      <c r="O705" s="106" t="s">
        <v>1283</v>
      </c>
    </row>
    <row r="706" spans="1:15" s="137" customFormat="1" ht="15.75" x14ac:dyDescent="0.25">
      <c r="A706" s="100"/>
      <c r="B706" s="100">
        <v>896702</v>
      </c>
      <c r="C706" s="100" t="s">
        <v>1200</v>
      </c>
      <c r="D706" s="131"/>
      <c r="E706" s="100"/>
      <c r="F706" s="100"/>
      <c r="G706" s="134"/>
      <c r="H706" s="134"/>
      <c r="I706" s="134"/>
      <c r="J706" s="106" t="s">
        <v>1283</v>
      </c>
      <c r="K706" s="106" t="s">
        <v>1283</v>
      </c>
      <c r="L706" s="106" t="s">
        <v>1283</v>
      </c>
      <c r="M706" s="106" t="s">
        <v>1283</v>
      </c>
      <c r="N706" s="106" t="s">
        <v>1283</v>
      </c>
      <c r="O706" s="106" t="s">
        <v>1283</v>
      </c>
    </row>
    <row r="707" spans="1:15" s="137" customFormat="1" ht="15.75" x14ac:dyDescent="0.25">
      <c r="A707" s="100"/>
      <c r="B707" s="100"/>
      <c r="C707" s="100"/>
      <c r="D707" s="131" t="s">
        <v>19</v>
      </c>
      <c r="E707" s="100"/>
      <c r="F707" s="100"/>
      <c r="G707" s="134"/>
      <c r="H707" s="134"/>
      <c r="I707" s="134" t="s">
        <v>20</v>
      </c>
      <c r="J707" s="106">
        <v>15000</v>
      </c>
      <c r="K707" s="106" t="s">
        <v>1283</v>
      </c>
      <c r="L707" s="106" t="s">
        <v>1283</v>
      </c>
      <c r="M707" s="106" t="s">
        <v>1283</v>
      </c>
      <c r="N707" s="106" t="s">
        <v>1283</v>
      </c>
      <c r="O707" s="106" t="s">
        <v>1283</v>
      </c>
    </row>
    <row r="708" spans="1:15" s="137" customFormat="1" ht="31.5" x14ac:dyDescent="0.25">
      <c r="A708" s="100"/>
      <c r="B708" s="100"/>
      <c r="C708" s="100"/>
      <c r="D708" s="131" t="s">
        <v>21</v>
      </c>
      <c r="E708" s="100"/>
      <c r="F708" s="100"/>
      <c r="G708" s="134"/>
      <c r="H708" s="134"/>
      <c r="I708" s="134" t="s">
        <v>22</v>
      </c>
      <c r="J708" s="106">
        <v>5000</v>
      </c>
      <c r="K708" s="106" t="s">
        <v>1283</v>
      </c>
      <c r="L708" s="106" t="s">
        <v>1283</v>
      </c>
      <c r="M708" s="106" t="s">
        <v>1283</v>
      </c>
      <c r="N708" s="106" t="s">
        <v>1283</v>
      </c>
      <c r="O708" s="106" t="s">
        <v>1283</v>
      </c>
    </row>
    <row r="709" spans="1:15" s="137" customFormat="1" ht="15.75" x14ac:dyDescent="0.25">
      <c r="A709" s="100"/>
      <c r="B709" s="100"/>
      <c r="C709" s="100"/>
      <c r="D709" s="131" t="s">
        <v>23</v>
      </c>
      <c r="E709" s="100"/>
      <c r="F709" s="100"/>
      <c r="G709" s="134"/>
      <c r="H709" s="134"/>
      <c r="I709" s="134" t="s">
        <v>24</v>
      </c>
      <c r="J709" s="106">
        <v>1980000</v>
      </c>
      <c r="K709" s="106" t="s">
        <v>1283</v>
      </c>
      <c r="L709" s="106" t="s">
        <v>1283</v>
      </c>
      <c r="M709" s="106" t="s">
        <v>1283</v>
      </c>
      <c r="N709" s="106" t="s">
        <v>1283</v>
      </c>
      <c r="O709" s="106" t="s">
        <v>1283</v>
      </c>
    </row>
    <row r="710" spans="1:15" s="137" customFormat="1" ht="15.75" x14ac:dyDescent="0.25">
      <c r="A710" s="100"/>
      <c r="B710" s="100">
        <v>896802</v>
      </c>
      <c r="C710" s="100" t="s">
        <v>839</v>
      </c>
      <c r="D710" s="131"/>
      <c r="E710" s="100"/>
      <c r="F710" s="100"/>
      <c r="G710" s="134"/>
      <c r="H710" s="134"/>
      <c r="I710" s="134"/>
      <c r="J710" s="106" t="s">
        <v>1283</v>
      </c>
      <c r="K710" s="106" t="s">
        <v>1283</v>
      </c>
      <c r="L710" s="106" t="s">
        <v>1283</v>
      </c>
      <c r="M710" s="106" t="s">
        <v>1283</v>
      </c>
      <c r="N710" s="106" t="s">
        <v>1283</v>
      </c>
      <c r="O710" s="106" t="s">
        <v>1283</v>
      </c>
    </row>
    <row r="711" spans="1:15" s="137" customFormat="1" ht="15.75" x14ac:dyDescent="0.25">
      <c r="A711" s="100"/>
      <c r="B711" s="100"/>
      <c r="C711" s="100"/>
      <c r="D711" s="131" t="s">
        <v>19</v>
      </c>
      <c r="E711" s="100"/>
      <c r="F711" s="100"/>
      <c r="G711" s="134"/>
      <c r="H711" s="134"/>
      <c r="I711" s="134" t="s">
        <v>20</v>
      </c>
      <c r="J711" s="106">
        <v>1024</v>
      </c>
      <c r="K711" s="106" t="s">
        <v>1283</v>
      </c>
      <c r="L711" s="106" t="s">
        <v>1283</v>
      </c>
      <c r="M711" s="106" t="s">
        <v>1283</v>
      </c>
      <c r="N711" s="106" t="s">
        <v>1283</v>
      </c>
      <c r="O711" s="106" t="s">
        <v>1283</v>
      </c>
    </row>
    <row r="712" spans="1:15" s="137" customFormat="1" ht="43.5" customHeight="1" x14ac:dyDescent="0.25">
      <c r="A712" s="100"/>
      <c r="B712" s="100"/>
      <c r="C712" s="100"/>
      <c r="D712" s="131" t="s">
        <v>21</v>
      </c>
      <c r="E712" s="100"/>
      <c r="F712" s="100"/>
      <c r="G712" s="134"/>
      <c r="H712" s="134"/>
      <c r="I712" s="134" t="s">
        <v>595</v>
      </c>
      <c r="J712" s="106">
        <v>500</v>
      </c>
      <c r="K712" s="106" t="s">
        <v>1283</v>
      </c>
      <c r="L712" s="106" t="s">
        <v>1283</v>
      </c>
      <c r="M712" s="106" t="s">
        <v>1283</v>
      </c>
      <c r="N712" s="106" t="s">
        <v>1283</v>
      </c>
      <c r="O712" s="106" t="s">
        <v>1283</v>
      </c>
    </row>
    <row r="713" spans="1:15" s="137" customFormat="1" ht="15.75" x14ac:dyDescent="0.25">
      <c r="A713" s="100"/>
      <c r="B713" s="100"/>
      <c r="C713" s="100"/>
      <c r="D713" s="131" t="s">
        <v>23</v>
      </c>
      <c r="E713" s="100"/>
      <c r="F713" s="100"/>
      <c r="G713" s="134"/>
      <c r="H713" s="134"/>
      <c r="I713" s="134" t="s">
        <v>24</v>
      </c>
      <c r="J713" s="106">
        <v>276</v>
      </c>
      <c r="K713" s="106" t="s">
        <v>1283</v>
      </c>
      <c r="L713" s="106" t="s">
        <v>1283</v>
      </c>
      <c r="M713" s="106" t="s">
        <v>1283</v>
      </c>
      <c r="N713" s="106" t="s">
        <v>1283</v>
      </c>
      <c r="O713" s="106" t="s">
        <v>1283</v>
      </c>
    </row>
    <row r="714" spans="1:15" s="137" customFormat="1" ht="15.75" x14ac:dyDescent="0.25">
      <c r="A714" s="100"/>
      <c r="B714" s="100">
        <v>897102</v>
      </c>
      <c r="C714" s="100" t="s">
        <v>1272</v>
      </c>
      <c r="D714" s="131"/>
      <c r="E714" s="100"/>
      <c r="F714" s="100"/>
      <c r="G714" s="134"/>
      <c r="H714" s="134"/>
      <c r="I714" s="134"/>
      <c r="J714" s="106" t="s">
        <v>1283</v>
      </c>
      <c r="K714" s="106" t="s">
        <v>1283</v>
      </c>
      <c r="L714" s="106" t="s">
        <v>1283</v>
      </c>
      <c r="M714" s="106" t="s">
        <v>1283</v>
      </c>
      <c r="N714" s="106" t="s">
        <v>1283</v>
      </c>
      <c r="O714" s="106" t="s">
        <v>1283</v>
      </c>
    </row>
    <row r="715" spans="1:15" s="137" customFormat="1" ht="15.75" x14ac:dyDescent="0.25">
      <c r="A715" s="100"/>
      <c r="B715" s="100"/>
      <c r="C715" s="100"/>
      <c r="D715" s="131" t="s">
        <v>19</v>
      </c>
      <c r="E715" s="100"/>
      <c r="F715" s="100"/>
      <c r="G715" s="134"/>
      <c r="H715" s="134"/>
      <c r="I715" s="134" t="s">
        <v>20</v>
      </c>
      <c r="J715" s="106">
        <v>1000</v>
      </c>
      <c r="K715" s="106" t="s">
        <v>1283</v>
      </c>
      <c r="L715" s="106" t="s">
        <v>1283</v>
      </c>
      <c r="M715" s="106" t="s">
        <v>1283</v>
      </c>
      <c r="N715" s="106" t="s">
        <v>1283</v>
      </c>
      <c r="O715" s="106" t="s">
        <v>1283</v>
      </c>
    </row>
    <row r="716" spans="1:15" s="137" customFormat="1" ht="31.5" x14ac:dyDescent="0.25">
      <c r="A716" s="100"/>
      <c r="B716" s="100"/>
      <c r="C716" s="100"/>
      <c r="D716" s="131" t="s">
        <v>21</v>
      </c>
      <c r="E716" s="100"/>
      <c r="F716" s="100"/>
      <c r="G716" s="134"/>
      <c r="H716" s="134"/>
      <c r="I716" s="134" t="s">
        <v>595</v>
      </c>
      <c r="J716" s="106">
        <v>360</v>
      </c>
      <c r="K716" s="106" t="s">
        <v>1283</v>
      </c>
      <c r="L716" s="106" t="s">
        <v>1283</v>
      </c>
      <c r="M716" s="106" t="s">
        <v>1283</v>
      </c>
      <c r="N716" s="106" t="s">
        <v>1283</v>
      </c>
      <c r="O716" s="106" t="s">
        <v>1283</v>
      </c>
    </row>
    <row r="717" spans="1:15" s="137" customFormat="1" ht="15.75" x14ac:dyDescent="0.25">
      <c r="A717" s="100"/>
      <c r="B717" s="100"/>
      <c r="C717" s="100"/>
      <c r="D717" s="131" t="s">
        <v>23</v>
      </c>
      <c r="E717" s="100"/>
      <c r="F717" s="100"/>
      <c r="G717" s="134"/>
      <c r="H717" s="134"/>
      <c r="I717" s="134" t="s">
        <v>24</v>
      </c>
      <c r="J717" s="106">
        <v>9845</v>
      </c>
      <c r="K717" s="106" t="s">
        <v>1283</v>
      </c>
      <c r="L717" s="106" t="s">
        <v>1283</v>
      </c>
      <c r="M717" s="106" t="s">
        <v>1283</v>
      </c>
      <c r="N717" s="106" t="s">
        <v>1283</v>
      </c>
      <c r="O717" s="106" t="s">
        <v>1283</v>
      </c>
    </row>
    <row r="718" spans="1:15" s="137" customFormat="1" ht="15.75" x14ac:dyDescent="0.25">
      <c r="A718" s="100"/>
      <c r="B718" s="100"/>
      <c r="C718" s="100"/>
      <c r="D718" s="131" t="s">
        <v>27</v>
      </c>
      <c r="E718" s="100"/>
      <c r="F718" s="100"/>
      <c r="G718" s="134"/>
      <c r="H718" s="134"/>
      <c r="I718" s="134" t="s">
        <v>369</v>
      </c>
      <c r="J718" s="106">
        <v>35637</v>
      </c>
      <c r="K718" s="106" t="s">
        <v>1283</v>
      </c>
      <c r="L718" s="106" t="s">
        <v>1283</v>
      </c>
      <c r="M718" s="106" t="s">
        <v>1283</v>
      </c>
      <c r="N718" s="106" t="s">
        <v>1283</v>
      </c>
      <c r="O718" s="106" t="s">
        <v>1283</v>
      </c>
    </row>
    <row r="719" spans="1:15" s="137" customFormat="1" ht="15.75" x14ac:dyDescent="0.25">
      <c r="A719" s="138"/>
      <c r="B719" s="138">
        <v>897202</v>
      </c>
      <c r="C719" s="138" t="s">
        <v>1297</v>
      </c>
      <c r="D719" s="192" t="s">
        <v>23</v>
      </c>
      <c r="E719" s="138"/>
      <c r="F719" s="138"/>
      <c r="G719" s="139"/>
      <c r="H719" s="139"/>
      <c r="I719" s="139" t="s">
        <v>24</v>
      </c>
      <c r="J719" s="193">
        <v>286</v>
      </c>
      <c r="K719" s="193" t="s">
        <v>1283</v>
      </c>
      <c r="L719" s="193" t="s">
        <v>1283</v>
      </c>
      <c r="M719" s="193" t="s">
        <v>1283</v>
      </c>
      <c r="N719" s="193" t="s">
        <v>1283</v>
      </c>
      <c r="O719" s="193" t="s">
        <v>1283</v>
      </c>
    </row>
    <row r="720" spans="1:15" s="137" customFormat="1" ht="15.75" x14ac:dyDescent="0.25">
      <c r="A720" s="258"/>
      <c r="B720" s="258">
        <v>897302</v>
      </c>
      <c r="C720" s="258" t="s">
        <v>814</v>
      </c>
      <c r="D720" s="260"/>
      <c r="E720" s="258"/>
      <c r="F720" s="258"/>
      <c r="G720" s="259"/>
      <c r="H720" s="259"/>
      <c r="I720" s="259"/>
      <c r="J720" s="261" t="s">
        <v>1283</v>
      </c>
      <c r="K720" s="261" t="s">
        <v>1283</v>
      </c>
      <c r="L720" s="261" t="s">
        <v>1283</v>
      </c>
      <c r="M720" s="261" t="s">
        <v>1283</v>
      </c>
      <c r="N720" s="261" t="s">
        <v>1283</v>
      </c>
      <c r="O720" s="261" t="s">
        <v>1283</v>
      </c>
    </row>
    <row r="721" spans="1:15" s="137" customFormat="1" ht="15.75" x14ac:dyDescent="0.25">
      <c r="A721" s="100"/>
      <c r="B721" s="100"/>
      <c r="C721" s="100"/>
      <c r="D721" s="131" t="s">
        <v>19</v>
      </c>
      <c r="E721" s="100"/>
      <c r="F721" s="100"/>
      <c r="G721" s="134"/>
      <c r="H721" s="134"/>
      <c r="I721" s="134" t="s">
        <v>20</v>
      </c>
      <c r="J721" s="106">
        <v>8000</v>
      </c>
      <c r="K721" s="106" t="s">
        <v>1283</v>
      </c>
      <c r="L721" s="106" t="s">
        <v>1283</v>
      </c>
      <c r="M721" s="106" t="s">
        <v>1283</v>
      </c>
      <c r="N721" s="106" t="s">
        <v>1283</v>
      </c>
      <c r="O721" s="106" t="s">
        <v>1283</v>
      </c>
    </row>
    <row r="722" spans="1:15" s="137" customFormat="1" ht="46.5" customHeight="1" x14ac:dyDescent="0.25">
      <c r="A722" s="100"/>
      <c r="B722" s="100"/>
      <c r="C722" s="100"/>
      <c r="D722" s="131" t="s">
        <v>21</v>
      </c>
      <c r="E722" s="100"/>
      <c r="F722" s="100"/>
      <c r="G722" s="134"/>
      <c r="H722" s="134"/>
      <c r="I722" s="134" t="s">
        <v>595</v>
      </c>
      <c r="J722" s="106">
        <v>1000</v>
      </c>
      <c r="K722" s="106" t="s">
        <v>1283</v>
      </c>
      <c r="L722" s="106" t="s">
        <v>1283</v>
      </c>
      <c r="M722" s="106" t="s">
        <v>1283</v>
      </c>
      <c r="N722" s="106" t="s">
        <v>1283</v>
      </c>
      <c r="O722" s="106" t="s">
        <v>1283</v>
      </c>
    </row>
    <row r="723" spans="1:15" s="137" customFormat="1" ht="15.75" x14ac:dyDescent="0.25">
      <c r="A723" s="100"/>
      <c r="B723" s="100"/>
      <c r="C723" s="100"/>
      <c r="D723" s="131" t="s">
        <v>23</v>
      </c>
      <c r="E723" s="100"/>
      <c r="F723" s="100"/>
      <c r="G723" s="134"/>
      <c r="H723" s="134"/>
      <c r="I723" s="134" t="s">
        <v>24</v>
      </c>
      <c r="J723" s="106">
        <v>274000</v>
      </c>
      <c r="K723" s="106" t="s">
        <v>1283</v>
      </c>
      <c r="L723" s="106" t="s">
        <v>1283</v>
      </c>
      <c r="M723" s="106" t="s">
        <v>1283</v>
      </c>
      <c r="N723" s="106" t="s">
        <v>1283</v>
      </c>
      <c r="O723" s="106" t="s">
        <v>1283</v>
      </c>
    </row>
    <row r="724" spans="1:15" s="137" customFormat="1" ht="15.75" x14ac:dyDescent="0.25">
      <c r="A724" s="100"/>
      <c r="B724" s="100">
        <v>897402</v>
      </c>
      <c r="C724" s="100" t="s">
        <v>870</v>
      </c>
      <c r="D724" s="131" t="s">
        <v>23</v>
      </c>
      <c r="E724" s="100"/>
      <c r="F724" s="100"/>
      <c r="G724" s="134"/>
      <c r="H724" s="134"/>
      <c r="I724" s="134" t="s">
        <v>24</v>
      </c>
      <c r="J724" s="106">
        <v>19820</v>
      </c>
      <c r="K724" s="106" t="s">
        <v>1283</v>
      </c>
      <c r="L724" s="106" t="s">
        <v>1283</v>
      </c>
      <c r="M724" s="106" t="s">
        <v>1283</v>
      </c>
      <c r="N724" s="106" t="s">
        <v>1283</v>
      </c>
      <c r="O724" s="106" t="s">
        <v>1283</v>
      </c>
    </row>
    <row r="725" spans="1:15" s="137" customFormat="1" ht="15.75" x14ac:dyDescent="0.25">
      <c r="A725" s="100"/>
      <c r="B725" s="100">
        <v>897502</v>
      </c>
      <c r="C725" s="100" t="s">
        <v>728</v>
      </c>
      <c r="D725" s="131"/>
      <c r="E725" s="100"/>
      <c r="F725" s="100"/>
      <c r="G725" s="134"/>
      <c r="H725" s="134"/>
      <c r="I725" s="134"/>
      <c r="J725" s="106" t="s">
        <v>1283</v>
      </c>
      <c r="K725" s="106" t="s">
        <v>1283</v>
      </c>
      <c r="L725" s="106" t="s">
        <v>1283</v>
      </c>
      <c r="M725" s="106" t="s">
        <v>1283</v>
      </c>
      <c r="N725" s="106" t="s">
        <v>1283</v>
      </c>
      <c r="O725" s="106" t="s">
        <v>1283</v>
      </c>
    </row>
    <row r="726" spans="1:15" s="137" customFormat="1" ht="15.75" x14ac:dyDescent="0.25">
      <c r="A726" s="100"/>
      <c r="B726" s="100"/>
      <c r="C726" s="100"/>
      <c r="D726" s="131" t="s">
        <v>19</v>
      </c>
      <c r="E726" s="100"/>
      <c r="F726" s="100"/>
      <c r="G726" s="134"/>
      <c r="H726" s="134"/>
      <c r="I726" s="134" t="s">
        <v>20</v>
      </c>
      <c r="J726" s="106">
        <v>17235</v>
      </c>
      <c r="K726" s="106" t="s">
        <v>1283</v>
      </c>
      <c r="L726" s="106" t="s">
        <v>1283</v>
      </c>
      <c r="M726" s="106" t="s">
        <v>1283</v>
      </c>
      <c r="N726" s="106" t="s">
        <v>1283</v>
      </c>
      <c r="O726" s="106" t="s">
        <v>1283</v>
      </c>
    </row>
    <row r="727" spans="1:15" s="137" customFormat="1" ht="51" customHeight="1" x14ac:dyDescent="0.25">
      <c r="A727" s="100"/>
      <c r="B727" s="100"/>
      <c r="C727" s="100"/>
      <c r="D727" s="131" t="s">
        <v>21</v>
      </c>
      <c r="E727" s="100"/>
      <c r="F727" s="100"/>
      <c r="G727" s="134"/>
      <c r="H727" s="134"/>
      <c r="I727" s="134" t="s">
        <v>595</v>
      </c>
      <c r="J727" s="106">
        <v>325</v>
      </c>
      <c r="K727" s="106" t="s">
        <v>1283</v>
      </c>
      <c r="L727" s="106" t="s">
        <v>1283</v>
      </c>
      <c r="M727" s="106" t="s">
        <v>1283</v>
      </c>
      <c r="N727" s="106" t="s">
        <v>1283</v>
      </c>
      <c r="O727" s="106" t="s">
        <v>1283</v>
      </c>
    </row>
    <row r="728" spans="1:15" s="137" customFormat="1" ht="15.75" x14ac:dyDescent="0.25">
      <c r="A728" s="100"/>
      <c r="B728" s="100">
        <v>897602</v>
      </c>
      <c r="C728" s="100" t="s">
        <v>1201</v>
      </c>
      <c r="D728" s="131"/>
      <c r="E728" s="100"/>
      <c r="F728" s="100"/>
      <c r="G728" s="134"/>
      <c r="H728" s="134"/>
      <c r="I728" s="134"/>
      <c r="J728" s="106" t="s">
        <v>1283</v>
      </c>
      <c r="K728" s="106" t="s">
        <v>1283</v>
      </c>
      <c r="L728" s="106" t="s">
        <v>1283</v>
      </c>
      <c r="M728" s="106" t="s">
        <v>1283</v>
      </c>
      <c r="N728" s="106" t="s">
        <v>1283</v>
      </c>
      <c r="O728" s="106" t="s">
        <v>1283</v>
      </c>
    </row>
    <row r="729" spans="1:15" s="137" customFormat="1" ht="15.75" x14ac:dyDescent="0.25">
      <c r="A729" s="100"/>
      <c r="B729" s="100"/>
      <c r="C729" s="100"/>
      <c r="D729" s="131" t="s">
        <v>27</v>
      </c>
      <c r="E729" s="100"/>
      <c r="F729" s="100"/>
      <c r="G729" s="134"/>
      <c r="H729" s="134"/>
      <c r="I729" s="134" t="s">
        <v>369</v>
      </c>
      <c r="J729" s="106">
        <v>7401491</v>
      </c>
      <c r="K729" s="106" t="s">
        <v>1283</v>
      </c>
      <c r="L729" s="106" t="s">
        <v>1283</v>
      </c>
      <c r="M729" s="106" t="s">
        <v>1283</v>
      </c>
      <c r="N729" s="106" t="s">
        <v>1283</v>
      </c>
      <c r="O729" s="106" t="s">
        <v>1283</v>
      </c>
    </row>
    <row r="730" spans="1:15" s="137" customFormat="1" ht="31.5" x14ac:dyDescent="0.25">
      <c r="A730" s="100"/>
      <c r="B730" s="100"/>
      <c r="C730" s="100"/>
      <c r="D730" s="131" t="s">
        <v>15</v>
      </c>
      <c r="E730" s="100"/>
      <c r="F730" s="100"/>
      <c r="G730" s="134"/>
      <c r="H730" s="134"/>
      <c r="I730" s="134" t="s">
        <v>16</v>
      </c>
      <c r="J730" s="106" t="s">
        <v>1283</v>
      </c>
      <c r="K730" s="106">
        <v>6051491</v>
      </c>
      <c r="L730" s="106" t="s">
        <v>1283</v>
      </c>
      <c r="M730" s="106" t="s">
        <v>1283</v>
      </c>
      <c r="N730" s="106" t="s">
        <v>1283</v>
      </c>
      <c r="O730" s="106" t="s">
        <v>1283</v>
      </c>
    </row>
    <row r="731" spans="1:15" s="137" customFormat="1" ht="15.75" x14ac:dyDescent="0.25">
      <c r="A731" s="100"/>
      <c r="B731" s="100">
        <v>897902</v>
      </c>
      <c r="C731" s="100" t="s">
        <v>1477</v>
      </c>
      <c r="D731" s="131"/>
      <c r="E731" s="100"/>
      <c r="F731" s="100"/>
      <c r="G731" s="134"/>
      <c r="H731" s="134"/>
      <c r="I731" s="134"/>
      <c r="J731" s="106" t="s">
        <v>1283</v>
      </c>
      <c r="K731" s="106" t="s">
        <v>1283</v>
      </c>
      <c r="L731" s="106" t="s">
        <v>1283</v>
      </c>
      <c r="M731" s="106" t="s">
        <v>1283</v>
      </c>
      <c r="N731" s="106" t="s">
        <v>1283</v>
      </c>
      <c r="O731" s="106" t="s">
        <v>1283</v>
      </c>
    </row>
    <row r="732" spans="1:15" s="137" customFormat="1" ht="15.75" x14ac:dyDescent="0.25">
      <c r="A732" s="100"/>
      <c r="B732" s="100"/>
      <c r="C732" s="100"/>
      <c r="D732" s="131" t="s">
        <v>19</v>
      </c>
      <c r="E732" s="100"/>
      <c r="F732" s="100"/>
      <c r="G732" s="134"/>
      <c r="H732" s="134"/>
      <c r="I732" s="134" t="s">
        <v>20</v>
      </c>
      <c r="J732" s="106">
        <v>735</v>
      </c>
      <c r="K732" s="106" t="s">
        <v>1283</v>
      </c>
      <c r="L732" s="106" t="s">
        <v>1283</v>
      </c>
      <c r="M732" s="106" t="s">
        <v>1283</v>
      </c>
      <c r="N732" s="106" t="s">
        <v>1283</v>
      </c>
      <c r="O732" s="106" t="s">
        <v>1283</v>
      </c>
    </row>
    <row r="733" spans="1:15" s="137" customFormat="1" ht="31.5" x14ac:dyDescent="0.25">
      <c r="A733" s="100"/>
      <c r="B733" s="100"/>
      <c r="C733" s="100"/>
      <c r="D733" s="131" t="s">
        <v>21</v>
      </c>
      <c r="E733" s="100"/>
      <c r="F733" s="100"/>
      <c r="G733" s="134"/>
      <c r="H733" s="134"/>
      <c r="I733" s="134" t="s">
        <v>595</v>
      </c>
      <c r="J733" s="106">
        <v>265</v>
      </c>
      <c r="K733" s="106" t="s">
        <v>1283</v>
      </c>
      <c r="L733" s="106" t="s">
        <v>1283</v>
      </c>
      <c r="M733" s="106" t="s">
        <v>1283</v>
      </c>
      <c r="N733" s="106" t="s">
        <v>1283</v>
      </c>
      <c r="O733" s="106" t="s">
        <v>1283</v>
      </c>
    </row>
    <row r="734" spans="1:15" s="137" customFormat="1" ht="15.75" x14ac:dyDescent="0.25">
      <c r="A734" s="100"/>
      <c r="B734" s="100"/>
      <c r="C734" s="100"/>
      <c r="D734" s="131" t="s">
        <v>23</v>
      </c>
      <c r="E734" s="100"/>
      <c r="F734" s="100"/>
      <c r="G734" s="134"/>
      <c r="H734" s="134"/>
      <c r="I734" s="134" t="s">
        <v>24</v>
      </c>
      <c r="J734" s="106">
        <v>8200</v>
      </c>
      <c r="K734" s="106" t="s">
        <v>1283</v>
      </c>
      <c r="L734" s="106" t="s">
        <v>1283</v>
      </c>
      <c r="M734" s="106" t="s">
        <v>1283</v>
      </c>
      <c r="N734" s="106" t="s">
        <v>1283</v>
      </c>
      <c r="O734" s="106" t="s">
        <v>1283</v>
      </c>
    </row>
    <row r="735" spans="1:15" s="137" customFormat="1" ht="15.75" x14ac:dyDescent="0.25">
      <c r="A735" s="100"/>
      <c r="B735" s="100"/>
      <c r="C735" s="100"/>
      <c r="D735" s="131" t="s">
        <v>28</v>
      </c>
      <c r="E735" s="100" t="s">
        <v>527</v>
      </c>
      <c r="F735" s="100"/>
      <c r="G735" s="134" t="s">
        <v>1478</v>
      </c>
      <c r="H735" s="134" t="s">
        <v>1479</v>
      </c>
      <c r="I735" s="134" t="s">
        <v>370</v>
      </c>
      <c r="J735" s="106" t="s">
        <v>1283</v>
      </c>
      <c r="K735" s="106" t="s">
        <v>1283</v>
      </c>
      <c r="L735" s="106">
        <v>357</v>
      </c>
      <c r="M735" s="106" t="s">
        <v>1283</v>
      </c>
      <c r="N735" s="106" t="s">
        <v>1283</v>
      </c>
      <c r="O735" s="106" t="s">
        <v>1283</v>
      </c>
    </row>
    <row r="736" spans="1:15" s="137" customFormat="1" ht="31.5" x14ac:dyDescent="0.25">
      <c r="A736" s="100"/>
      <c r="B736" s="100"/>
      <c r="C736" s="100"/>
      <c r="D736" s="131" t="s">
        <v>925</v>
      </c>
      <c r="E736" s="100"/>
      <c r="F736" s="100"/>
      <c r="G736" s="134"/>
      <c r="H736" s="134"/>
      <c r="I736" s="134" t="s">
        <v>932</v>
      </c>
      <c r="J736" s="106" t="s">
        <v>1283</v>
      </c>
      <c r="K736" s="106" t="s">
        <v>1283</v>
      </c>
      <c r="L736" s="106" t="s">
        <v>1283</v>
      </c>
      <c r="M736" s="106" t="s">
        <v>1283</v>
      </c>
      <c r="N736" s="106">
        <v>3566</v>
      </c>
      <c r="O736" s="106" t="s">
        <v>1283</v>
      </c>
    </row>
    <row r="737" spans="1:15" s="137" customFormat="1" ht="31.5" x14ac:dyDescent="0.25">
      <c r="A737" s="100"/>
      <c r="B737" s="100">
        <v>898002</v>
      </c>
      <c r="C737" s="134" t="s">
        <v>1287</v>
      </c>
      <c r="D737" s="131"/>
      <c r="E737" s="100"/>
      <c r="F737" s="100"/>
      <c r="G737" s="134"/>
      <c r="H737" s="134" t="s">
        <v>1545</v>
      </c>
      <c r="I737" s="134"/>
      <c r="J737" s="106" t="s">
        <v>1283</v>
      </c>
      <c r="K737" s="106" t="s">
        <v>1283</v>
      </c>
      <c r="L737" s="106" t="s">
        <v>1283</v>
      </c>
      <c r="M737" s="106" t="s">
        <v>1283</v>
      </c>
      <c r="N737" s="106" t="s">
        <v>1283</v>
      </c>
      <c r="O737" s="106" t="s">
        <v>1283</v>
      </c>
    </row>
    <row r="738" spans="1:15" s="137" customFormat="1" ht="15.75" x14ac:dyDescent="0.25">
      <c r="A738" s="100"/>
      <c r="B738" s="100"/>
      <c r="C738" s="134"/>
      <c r="D738" s="131" t="s">
        <v>23</v>
      </c>
      <c r="E738" s="100"/>
      <c r="F738" s="100"/>
      <c r="G738" s="134"/>
      <c r="H738" s="134"/>
      <c r="I738" s="134" t="s">
        <v>24</v>
      </c>
      <c r="J738" s="106">
        <v>572</v>
      </c>
      <c r="K738" s="106" t="s">
        <v>1283</v>
      </c>
      <c r="L738" s="106" t="s">
        <v>1283</v>
      </c>
      <c r="M738" s="106" t="s">
        <v>1283</v>
      </c>
      <c r="N738" s="106" t="s">
        <v>1283</v>
      </c>
      <c r="O738" s="106" t="s">
        <v>1283</v>
      </c>
    </row>
    <row r="739" spans="1:15" s="137" customFormat="1" ht="31.5" x14ac:dyDescent="0.25">
      <c r="A739" s="100"/>
      <c r="B739" s="100"/>
      <c r="C739" s="134"/>
      <c r="D739" s="131" t="s">
        <v>925</v>
      </c>
      <c r="E739" s="100"/>
      <c r="F739" s="100"/>
      <c r="G739" s="134"/>
      <c r="H739" s="134"/>
      <c r="I739" s="134" t="s">
        <v>932</v>
      </c>
      <c r="J739" s="106" t="s">
        <v>1283</v>
      </c>
      <c r="K739" s="106" t="s">
        <v>1283</v>
      </c>
      <c r="L739" s="106" t="s">
        <v>1283</v>
      </c>
      <c r="M739" s="106" t="s">
        <v>1283</v>
      </c>
      <c r="N739" s="106">
        <v>6356</v>
      </c>
      <c r="O739" s="106" t="s">
        <v>1283</v>
      </c>
    </row>
    <row r="740" spans="1:15" s="137" customFormat="1" ht="31.5" x14ac:dyDescent="0.25">
      <c r="A740" s="100"/>
      <c r="B740" s="100"/>
      <c r="C740" s="134"/>
      <c r="D740" s="131" t="s">
        <v>15</v>
      </c>
      <c r="E740" s="100"/>
      <c r="F740" s="100"/>
      <c r="G740" s="134"/>
      <c r="H740" s="134"/>
      <c r="I740" s="134" t="s">
        <v>16</v>
      </c>
      <c r="J740" s="106" t="s">
        <v>1283</v>
      </c>
      <c r="K740" s="106">
        <v>6928</v>
      </c>
      <c r="L740" s="106" t="s">
        <v>1283</v>
      </c>
      <c r="M740" s="106" t="s">
        <v>1283</v>
      </c>
      <c r="N740" s="106" t="s">
        <v>1283</v>
      </c>
      <c r="O740" s="106" t="s">
        <v>1283</v>
      </c>
    </row>
    <row r="741" spans="1:15" s="137" customFormat="1" ht="15.75" x14ac:dyDescent="0.25">
      <c r="A741" s="100"/>
      <c r="B741" s="100">
        <v>911802</v>
      </c>
      <c r="C741" s="257" t="s">
        <v>727</v>
      </c>
      <c r="D741" s="131" t="s">
        <v>27</v>
      </c>
      <c r="E741" s="100"/>
      <c r="F741" s="100"/>
      <c r="G741" s="100"/>
      <c r="H741" s="100"/>
      <c r="I741" s="100" t="s">
        <v>369</v>
      </c>
      <c r="J741" s="106">
        <v>6800</v>
      </c>
      <c r="K741" s="106" t="s">
        <v>1283</v>
      </c>
      <c r="L741" s="106" t="s">
        <v>1283</v>
      </c>
      <c r="M741" s="106" t="s">
        <v>1283</v>
      </c>
      <c r="N741" s="106" t="s">
        <v>1283</v>
      </c>
      <c r="O741" s="106" t="s">
        <v>1283</v>
      </c>
    </row>
    <row r="742" spans="1:15" s="137" customFormat="1" ht="47.25" x14ac:dyDescent="0.25">
      <c r="A742" s="100"/>
      <c r="B742" s="100">
        <v>914202</v>
      </c>
      <c r="C742" s="257" t="s">
        <v>779</v>
      </c>
      <c r="D742" s="131" t="s">
        <v>27</v>
      </c>
      <c r="E742" s="100"/>
      <c r="F742" s="100"/>
      <c r="G742" s="100"/>
      <c r="H742" s="100"/>
      <c r="I742" s="100" t="s">
        <v>369</v>
      </c>
      <c r="J742" s="106" t="s">
        <v>1283</v>
      </c>
      <c r="K742" s="106" t="s">
        <v>1283</v>
      </c>
      <c r="L742" s="106" t="s">
        <v>1283</v>
      </c>
      <c r="M742" s="106" t="s">
        <v>1283</v>
      </c>
      <c r="N742" s="106" t="s">
        <v>1283</v>
      </c>
      <c r="O742" s="106" t="s">
        <v>1283</v>
      </c>
    </row>
    <row r="743" spans="1:15" s="137" customFormat="1" ht="15.75" x14ac:dyDescent="0.25">
      <c r="A743" s="100"/>
      <c r="B743" s="100">
        <v>916202</v>
      </c>
      <c r="C743" s="100" t="s">
        <v>750</v>
      </c>
      <c r="D743" s="131" t="s">
        <v>27</v>
      </c>
      <c r="E743" s="100"/>
      <c r="F743" s="100"/>
      <c r="G743" s="100"/>
      <c r="H743" s="100"/>
      <c r="I743" s="100" t="s">
        <v>369</v>
      </c>
      <c r="J743" s="106">
        <v>20000</v>
      </c>
      <c r="K743" s="106" t="s">
        <v>1283</v>
      </c>
      <c r="L743" s="106" t="s">
        <v>1283</v>
      </c>
      <c r="M743" s="106" t="s">
        <v>1283</v>
      </c>
      <c r="N743" s="106" t="s">
        <v>1283</v>
      </c>
      <c r="O743" s="106" t="s">
        <v>1283</v>
      </c>
    </row>
    <row r="744" spans="1:15" s="137" customFormat="1" ht="15.75" x14ac:dyDescent="0.25">
      <c r="A744" s="100"/>
      <c r="B744" s="100"/>
      <c r="C744" s="100"/>
      <c r="D744" s="100"/>
      <c r="E744" s="100"/>
      <c r="F744" s="100"/>
      <c r="G744" s="134"/>
      <c r="H744" s="134"/>
      <c r="I744" s="134"/>
      <c r="J744" s="106" t="s">
        <v>1283</v>
      </c>
      <c r="K744" s="106" t="s">
        <v>1283</v>
      </c>
      <c r="L744" s="106" t="s">
        <v>1283</v>
      </c>
      <c r="M744" s="106" t="s">
        <v>1283</v>
      </c>
      <c r="N744" s="106" t="s">
        <v>1283</v>
      </c>
      <c r="O744" s="106" t="s">
        <v>1283</v>
      </c>
    </row>
    <row r="745" spans="1:15" s="137" customFormat="1" ht="15.75" x14ac:dyDescent="0.25">
      <c r="A745" s="100"/>
      <c r="B745" s="100"/>
      <c r="C745" s="100"/>
      <c r="D745" s="100"/>
      <c r="E745" s="100"/>
      <c r="F745" s="100"/>
      <c r="G745" s="100"/>
      <c r="H745" s="100"/>
      <c r="I745" s="100"/>
      <c r="J745" s="106" t="s">
        <v>1283</v>
      </c>
      <c r="K745" s="106" t="s">
        <v>1283</v>
      </c>
      <c r="L745" s="106" t="s">
        <v>1283</v>
      </c>
      <c r="M745" s="106" t="s">
        <v>1283</v>
      </c>
      <c r="N745" s="106" t="s">
        <v>1283</v>
      </c>
      <c r="O745" s="106" t="s">
        <v>1283</v>
      </c>
    </row>
    <row r="746" spans="1:15" s="137" customFormat="1" ht="15.75" x14ac:dyDescent="0.25">
      <c r="A746" s="280" t="s">
        <v>904</v>
      </c>
      <c r="B746" s="100"/>
      <c r="C746" s="100"/>
      <c r="D746" s="100"/>
      <c r="E746" s="100"/>
      <c r="F746" s="100" t="s">
        <v>863</v>
      </c>
      <c r="G746" s="134"/>
      <c r="H746" s="134"/>
      <c r="I746" s="134"/>
      <c r="J746" s="106" t="s">
        <v>1283</v>
      </c>
      <c r="K746" s="106" t="s">
        <v>1283</v>
      </c>
      <c r="L746" s="106" t="s">
        <v>1283</v>
      </c>
      <c r="M746" s="106" t="s">
        <v>1283</v>
      </c>
      <c r="N746" s="106" t="s">
        <v>1283</v>
      </c>
      <c r="O746" s="106" t="s">
        <v>1283</v>
      </c>
    </row>
    <row r="747" spans="1:15" s="137" customFormat="1" ht="15.75" x14ac:dyDescent="0.25">
      <c r="A747" s="100"/>
      <c r="B747" s="100"/>
      <c r="C747" s="100"/>
      <c r="D747" s="100"/>
      <c r="E747" s="100"/>
      <c r="F747" s="100"/>
      <c r="G747" s="134"/>
      <c r="H747" s="134"/>
      <c r="I747" s="134"/>
      <c r="J747" s="106" t="s">
        <v>1283</v>
      </c>
      <c r="K747" s="106" t="s">
        <v>1283</v>
      </c>
      <c r="L747" s="106" t="s">
        <v>1283</v>
      </c>
      <c r="M747" s="106" t="s">
        <v>1283</v>
      </c>
      <c r="N747" s="106" t="s">
        <v>1283</v>
      </c>
      <c r="O747" s="106" t="s">
        <v>1283</v>
      </c>
    </row>
    <row r="748" spans="1:15" s="137" customFormat="1" ht="31.5" x14ac:dyDescent="0.25">
      <c r="A748" s="100"/>
      <c r="B748" s="100">
        <v>845903</v>
      </c>
      <c r="C748" s="134" t="s">
        <v>876</v>
      </c>
      <c r="D748" s="131" t="s">
        <v>925</v>
      </c>
      <c r="E748" s="100"/>
      <c r="F748" s="100"/>
      <c r="G748" s="134"/>
      <c r="H748" s="134"/>
      <c r="I748" s="134" t="s">
        <v>932</v>
      </c>
      <c r="J748" s="106" t="s">
        <v>1283</v>
      </c>
      <c r="K748" s="106" t="s">
        <v>1283</v>
      </c>
      <c r="L748" s="106" t="s">
        <v>1283</v>
      </c>
      <c r="M748" s="106" t="s">
        <v>1283</v>
      </c>
      <c r="N748" s="106">
        <v>925788</v>
      </c>
      <c r="O748" s="106" t="s">
        <v>1283</v>
      </c>
    </row>
    <row r="749" spans="1:15" s="137" customFormat="1" ht="15.75" x14ac:dyDescent="0.25">
      <c r="A749" s="100"/>
      <c r="B749" s="100"/>
      <c r="C749" s="100"/>
      <c r="D749" s="100"/>
      <c r="E749" s="100"/>
      <c r="F749" s="100"/>
      <c r="G749" s="134"/>
      <c r="H749" s="134"/>
      <c r="I749" s="134"/>
      <c r="J749" s="106" t="s">
        <v>1283</v>
      </c>
      <c r="K749" s="106" t="s">
        <v>1283</v>
      </c>
      <c r="L749" s="106" t="s">
        <v>1283</v>
      </c>
      <c r="M749" s="106" t="s">
        <v>1283</v>
      </c>
      <c r="N749" s="106" t="s">
        <v>1283</v>
      </c>
      <c r="O749" s="106" t="s">
        <v>1283</v>
      </c>
    </row>
    <row r="750" spans="1:15" s="137" customFormat="1" ht="15.75" x14ac:dyDescent="0.25">
      <c r="A750" s="100"/>
      <c r="B750" s="100"/>
      <c r="C750" s="100"/>
      <c r="D750" s="100"/>
      <c r="E750" s="100"/>
      <c r="F750" s="100"/>
      <c r="G750" s="134"/>
      <c r="H750" s="134"/>
      <c r="I750" s="134"/>
      <c r="J750" s="106" t="s">
        <v>1283</v>
      </c>
      <c r="K750" s="106" t="s">
        <v>1283</v>
      </c>
      <c r="L750" s="106" t="s">
        <v>1283</v>
      </c>
      <c r="M750" s="106" t="s">
        <v>1283</v>
      </c>
      <c r="N750" s="106" t="s">
        <v>1283</v>
      </c>
      <c r="O750" s="106" t="s">
        <v>1283</v>
      </c>
    </row>
    <row r="751" spans="1:15" s="137" customFormat="1" ht="15.75" x14ac:dyDescent="0.25">
      <c r="A751" s="100"/>
      <c r="B751" s="100"/>
      <c r="C751" s="100"/>
      <c r="D751" s="100"/>
      <c r="E751" s="100"/>
      <c r="F751" s="100"/>
      <c r="G751" s="134"/>
      <c r="H751" s="134"/>
      <c r="I751" s="134"/>
      <c r="J751" s="106" t="s">
        <v>1283</v>
      </c>
      <c r="K751" s="106" t="s">
        <v>1283</v>
      </c>
      <c r="L751" s="106" t="s">
        <v>1283</v>
      </c>
      <c r="M751" s="106" t="s">
        <v>1283</v>
      </c>
      <c r="N751" s="106" t="s">
        <v>1283</v>
      </c>
      <c r="O751" s="106" t="s">
        <v>1283</v>
      </c>
    </row>
    <row r="752" spans="1:15" s="137" customFormat="1" ht="15.75" x14ac:dyDescent="0.25">
      <c r="A752" s="100"/>
      <c r="B752" s="100"/>
      <c r="C752" s="100"/>
      <c r="D752" s="100"/>
      <c r="E752" s="100"/>
      <c r="F752" s="100"/>
      <c r="G752" s="100"/>
      <c r="H752" s="100"/>
      <c r="I752" s="134"/>
      <c r="J752" s="106" t="s">
        <v>1283</v>
      </c>
      <c r="K752" s="106" t="s">
        <v>1283</v>
      </c>
      <c r="L752" s="106" t="s">
        <v>1283</v>
      </c>
      <c r="M752" s="106" t="s">
        <v>1283</v>
      </c>
      <c r="N752" s="106" t="s">
        <v>1283</v>
      </c>
      <c r="O752" s="106" t="s">
        <v>1283</v>
      </c>
    </row>
    <row r="753" spans="1:15" s="137" customFormat="1" ht="15.75" x14ac:dyDescent="0.25">
      <c r="A753" s="100"/>
      <c r="B753" s="100"/>
      <c r="C753" s="100"/>
      <c r="D753" s="100"/>
      <c r="E753" s="100"/>
      <c r="F753" s="100"/>
      <c r="G753" s="134"/>
      <c r="H753" s="134"/>
      <c r="I753" s="134"/>
      <c r="J753" s="298" t="s">
        <v>1283</v>
      </c>
      <c r="K753" s="298" t="s">
        <v>1283</v>
      </c>
      <c r="L753" s="298" t="s">
        <v>1283</v>
      </c>
      <c r="M753" s="298" t="s">
        <v>1283</v>
      </c>
      <c r="N753" s="298" t="s">
        <v>1283</v>
      </c>
      <c r="O753" s="298" t="s">
        <v>1283</v>
      </c>
    </row>
    <row r="754" spans="1:15" s="137" customFormat="1" ht="15.75" x14ac:dyDescent="0.25">
      <c r="A754" s="100"/>
      <c r="B754" s="100"/>
      <c r="C754" s="100"/>
      <c r="D754" s="100"/>
      <c r="E754" s="100"/>
      <c r="F754" s="100"/>
      <c r="G754" s="100"/>
      <c r="H754" s="100"/>
      <c r="I754" s="134"/>
      <c r="J754" s="298" t="s">
        <v>1283</v>
      </c>
      <c r="K754" s="298" t="s">
        <v>1283</v>
      </c>
      <c r="L754" s="298" t="s">
        <v>1283</v>
      </c>
      <c r="M754" s="298" t="s">
        <v>1283</v>
      </c>
      <c r="N754" s="298" t="s">
        <v>1283</v>
      </c>
      <c r="O754" s="298" t="s">
        <v>1283</v>
      </c>
    </row>
    <row r="755" spans="1:15" s="137" customFormat="1" ht="15.75" x14ac:dyDescent="0.25">
      <c r="A755" s="266"/>
      <c r="B755" s="192"/>
      <c r="C755" s="266"/>
      <c r="D755" s="192"/>
      <c r="E755" s="266"/>
      <c r="F755" s="266"/>
      <c r="G755" s="160"/>
      <c r="H755" s="266"/>
      <c r="I755" s="99"/>
      <c r="J755" s="159"/>
      <c r="K755" s="160"/>
      <c r="L755" s="161"/>
      <c r="M755" s="160"/>
      <c r="N755" s="161"/>
      <c r="O755" s="160"/>
    </row>
    <row r="756" spans="1:15" s="137" customFormat="1" ht="106.9" customHeight="1" x14ac:dyDescent="0.25">
      <c r="A756" s="361" t="s">
        <v>307</v>
      </c>
      <c r="B756" s="362"/>
      <c r="C756" s="362"/>
      <c r="D756" s="362"/>
      <c r="E756" s="362"/>
      <c r="F756" s="362"/>
      <c r="G756" s="362"/>
      <c r="H756" s="363"/>
      <c r="I756" s="2" t="s">
        <v>45</v>
      </c>
      <c r="J756" s="2" t="s">
        <v>4</v>
      </c>
      <c r="K756" s="2" t="s">
        <v>3</v>
      </c>
      <c r="L756" s="2" t="s">
        <v>34</v>
      </c>
      <c r="M756" s="2" t="s">
        <v>43</v>
      </c>
      <c r="N756" s="2" t="s">
        <v>51</v>
      </c>
      <c r="O756" s="2" t="s">
        <v>44</v>
      </c>
    </row>
    <row r="757" spans="1:15" s="137" customFormat="1" ht="16.5" customHeight="1" x14ac:dyDescent="0.25">
      <c r="A757" s="140"/>
      <c r="B757" s="141"/>
      <c r="C757" s="374" t="s">
        <v>52</v>
      </c>
      <c r="D757" s="374"/>
      <c r="E757" s="374"/>
      <c r="F757" s="374"/>
      <c r="G757" s="374"/>
      <c r="H757" s="374"/>
      <c r="I757" s="375"/>
      <c r="J757" s="142">
        <v>233457886</v>
      </c>
      <c r="K757" s="142">
        <v>204201453</v>
      </c>
      <c r="L757" s="143">
        <v>-29256433</v>
      </c>
      <c r="M757" s="84"/>
      <c r="N757" s="84"/>
      <c r="O757" s="84"/>
    </row>
    <row r="758" spans="1:15" s="137" customFormat="1" ht="16.5" customHeight="1" x14ac:dyDescent="0.25">
      <c r="A758" s="144"/>
      <c r="B758" s="145"/>
      <c r="C758" s="376" t="s">
        <v>53</v>
      </c>
      <c r="D758" s="376"/>
      <c r="E758" s="376"/>
      <c r="F758" s="376"/>
      <c r="G758" s="376"/>
      <c r="H758" s="376"/>
      <c r="I758" s="377"/>
      <c r="J758" s="146">
        <v>90234192</v>
      </c>
      <c r="K758" s="146">
        <v>25701638</v>
      </c>
      <c r="L758" s="146">
        <v>-64532554</v>
      </c>
      <c r="M758" s="128"/>
      <c r="N758" s="128"/>
      <c r="O758" s="128"/>
    </row>
    <row r="759" spans="1:15" s="137" customFormat="1" ht="16.5" customHeight="1" x14ac:dyDescent="0.25">
      <c r="A759" s="147"/>
      <c r="B759" s="148"/>
      <c r="C759" s="378" t="s">
        <v>54</v>
      </c>
      <c r="D759" s="378"/>
      <c r="E759" s="378"/>
      <c r="F759" s="378"/>
      <c r="G759" s="378"/>
      <c r="H759" s="378"/>
      <c r="I759" s="379"/>
      <c r="J759" s="143">
        <v>323692078</v>
      </c>
      <c r="K759" s="143">
        <v>229903091</v>
      </c>
      <c r="L759" s="143">
        <v>-93788987</v>
      </c>
      <c r="M759" s="84"/>
      <c r="N759" s="84"/>
      <c r="O759" s="84"/>
    </row>
    <row r="760" spans="1:15" s="137" customFormat="1" ht="16.5" customHeight="1" x14ac:dyDescent="0.25">
      <c r="A760" s="144"/>
      <c r="B760" s="145"/>
      <c r="C760" s="376" t="s">
        <v>55</v>
      </c>
      <c r="D760" s="376"/>
      <c r="E760" s="376"/>
      <c r="F760" s="376"/>
      <c r="G760" s="376"/>
      <c r="H760" s="376"/>
      <c r="I760" s="377"/>
      <c r="J760" s="146">
        <v>132543336</v>
      </c>
      <c r="K760" s="146">
        <v>226332323</v>
      </c>
      <c r="L760" s="146">
        <v>93788987</v>
      </c>
      <c r="M760" s="128"/>
      <c r="N760" s="128"/>
      <c r="O760" s="128"/>
    </row>
    <row r="761" spans="1:15" s="137" customFormat="1" ht="16.5" customHeight="1" x14ac:dyDescent="0.25">
      <c r="A761" s="149"/>
      <c r="B761" s="150"/>
      <c r="C761" s="372" t="s">
        <v>56</v>
      </c>
      <c r="D761" s="372"/>
      <c r="E761" s="372"/>
      <c r="F761" s="372"/>
      <c r="G761" s="372"/>
      <c r="H761" s="372"/>
      <c r="I761" s="373"/>
      <c r="J761" s="151">
        <v>456235414</v>
      </c>
      <c r="K761" s="151">
        <v>456235414</v>
      </c>
      <c r="L761" s="151">
        <v>0</v>
      </c>
      <c r="M761" s="98">
        <v>58</v>
      </c>
      <c r="N761" s="98">
        <v>58</v>
      </c>
      <c r="O761" s="99"/>
    </row>
    <row r="762" spans="1:15" s="137" customFormat="1" ht="15.75" x14ac:dyDescent="0.25">
      <c r="A762" s="148"/>
      <c r="B762" s="148"/>
      <c r="C762" s="178"/>
      <c r="D762" s="178"/>
      <c r="E762" s="178"/>
      <c r="F762" s="178"/>
      <c r="G762" s="178"/>
      <c r="H762" s="178"/>
      <c r="I762" s="178"/>
      <c r="J762" s="221"/>
      <c r="K762" s="221"/>
      <c r="L762" s="221"/>
      <c r="M762" s="222"/>
      <c r="N762" s="222"/>
      <c r="O762" s="285"/>
    </row>
    <row r="763" spans="1:15" s="137" customFormat="1" ht="53.25" customHeight="1" x14ac:dyDescent="0.25">
      <c r="A763" s="385" t="s">
        <v>1109</v>
      </c>
      <c r="B763" s="385"/>
      <c r="C763" s="385"/>
      <c r="D763" s="385"/>
      <c r="E763" s="385"/>
      <c r="F763" s="385"/>
      <c r="G763" s="385"/>
      <c r="H763" s="385"/>
      <c r="I763" s="385"/>
      <c r="J763" s="384"/>
      <c r="K763" s="384"/>
      <c r="L763" s="384"/>
      <c r="M763" s="384"/>
      <c r="N763" s="384"/>
      <c r="O763" s="384"/>
    </row>
    <row r="764" spans="1:15" s="137" customFormat="1" ht="53.25" customHeight="1" x14ac:dyDescent="0.25">
      <c r="A764" s="386" t="s">
        <v>1118</v>
      </c>
      <c r="B764" s="387"/>
      <c r="C764" s="387"/>
      <c r="D764" s="387"/>
      <c r="E764" s="387"/>
      <c r="F764" s="387"/>
      <c r="G764" s="387"/>
      <c r="H764" s="387"/>
      <c r="I764" s="388"/>
      <c r="J764" s="392" t="s">
        <v>1111</v>
      </c>
      <c r="K764" s="393"/>
      <c r="L764" s="393"/>
      <c r="M764" s="394"/>
      <c r="N764" s="395" t="s">
        <v>1110</v>
      </c>
      <c r="O764" s="396"/>
    </row>
    <row r="765" spans="1:15" s="137" customFormat="1" ht="36.75" customHeight="1" x14ac:dyDescent="0.25">
      <c r="A765" s="389"/>
      <c r="B765" s="390"/>
      <c r="C765" s="390"/>
      <c r="D765" s="390"/>
      <c r="E765" s="390"/>
      <c r="F765" s="390"/>
      <c r="G765" s="390"/>
      <c r="H765" s="390"/>
      <c r="I765" s="391"/>
      <c r="J765" s="284" t="s">
        <v>35</v>
      </c>
      <c r="K765" s="284" t="s">
        <v>36</v>
      </c>
      <c r="L765" s="284" t="s">
        <v>37</v>
      </c>
      <c r="M765" s="179" t="s">
        <v>38</v>
      </c>
      <c r="N765" s="179" t="s">
        <v>36</v>
      </c>
      <c r="O765" s="179" t="s">
        <v>37</v>
      </c>
    </row>
    <row r="766" spans="1:15" s="137" customFormat="1" ht="15.75" x14ac:dyDescent="0.25">
      <c r="A766" s="397" t="s">
        <v>809</v>
      </c>
      <c r="B766" s="398"/>
      <c r="C766" s="398"/>
      <c r="D766" s="398"/>
      <c r="E766" s="398"/>
      <c r="F766" s="398"/>
      <c r="G766" s="398"/>
      <c r="H766" s="398"/>
      <c r="I766" s="399"/>
      <c r="J766" s="180">
        <v>7701</v>
      </c>
      <c r="K766" s="180">
        <v>10466</v>
      </c>
      <c r="L766" s="180" t="s">
        <v>1283</v>
      </c>
      <c r="M766" s="180" t="s">
        <v>1283</v>
      </c>
      <c r="N766" s="180" t="s">
        <v>1283</v>
      </c>
      <c r="O766" s="180" t="s">
        <v>1283</v>
      </c>
    </row>
    <row r="767" spans="1:15" s="137" customFormat="1" ht="17.25" customHeight="1" x14ac:dyDescent="0.25">
      <c r="A767" s="400" t="s">
        <v>811</v>
      </c>
      <c r="B767" s="401"/>
      <c r="C767" s="401"/>
      <c r="D767" s="401"/>
      <c r="E767" s="401"/>
      <c r="F767" s="401"/>
      <c r="G767" s="401"/>
      <c r="H767" s="401"/>
      <c r="I767" s="402"/>
      <c r="J767" s="181">
        <v>4280</v>
      </c>
      <c r="K767" s="181">
        <v>14264</v>
      </c>
      <c r="L767" s="181" t="s">
        <v>1283</v>
      </c>
      <c r="M767" s="181" t="s">
        <v>1283</v>
      </c>
      <c r="N767" s="181" t="s">
        <v>1283</v>
      </c>
      <c r="O767" s="181" t="s">
        <v>1283</v>
      </c>
    </row>
    <row r="768" spans="1:15" s="137" customFormat="1" ht="15.75" x14ac:dyDescent="0.25">
      <c r="A768" s="381" t="s">
        <v>812</v>
      </c>
      <c r="B768" s="382"/>
      <c r="C768" s="382"/>
      <c r="D768" s="382"/>
      <c r="E768" s="382"/>
      <c r="F768" s="382"/>
      <c r="G768" s="382"/>
      <c r="H768" s="382"/>
      <c r="I768" s="383"/>
      <c r="J768" s="181">
        <v>2854</v>
      </c>
      <c r="K768" s="181">
        <v>11422</v>
      </c>
      <c r="L768" s="181" t="s">
        <v>1283</v>
      </c>
      <c r="M768" s="181" t="s">
        <v>1283</v>
      </c>
      <c r="N768" s="181" t="s">
        <v>1283</v>
      </c>
      <c r="O768" s="181" t="s">
        <v>1283</v>
      </c>
    </row>
    <row r="769" spans="1:15" s="137" customFormat="1" ht="15.75" x14ac:dyDescent="0.25">
      <c r="A769" s="381" t="s">
        <v>1295</v>
      </c>
      <c r="B769" s="382"/>
      <c r="C769" s="382"/>
      <c r="D769" s="382"/>
      <c r="E769" s="382"/>
      <c r="F769" s="382"/>
      <c r="G769" s="382"/>
      <c r="H769" s="382"/>
      <c r="I769" s="383"/>
      <c r="J769" s="181">
        <v>179553</v>
      </c>
      <c r="K769" s="181">
        <v>228431</v>
      </c>
      <c r="L769" s="181">
        <v>67356</v>
      </c>
      <c r="M769" s="181" t="s">
        <v>1283</v>
      </c>
      <c r="N769" s="181" t="s">
        <v>1283</v>
      </c>
      <c r="O769" s="181" t="s">
        <v>1283</v>
      </c>
    </row>
    <row r="770" spans="1:15" s="137" customFormat="1" ht="15.75" x14ac:dyDescent="0.25">
      <c r="A770" s="381" t="s">
        <v>1107</v>
      </c>
      <c r="B770" s="382"/>
      <c r="C770" s="382"/>
      <c r="D770" s="382"/>
      <c r="E770" s="382"/>
      <c r="F770" s="382"/>
      <c r="G770" s="382"/>
      <c r="H770" s="382"/>
      <c r="I770" s="383"/>
      <c r="J770" s="181">
        <v>23247</v>
      </c>
      <c r="K770" s="181">
        <v>106980</v>
      </c>
      <c r="L770" s="181">
        <v>71320</v>
      </c>
      <c r="M770" s="181" t="s">
        <v>1283</v>
      </c>
      <c r="N770" s="181" t="s">
        <v>1283</v>
      </c>
      <c r="O770" s="181" t="s">
        <v>1283</v>
      </c>
    </row>
    <row r="771" spans="1:15" s="137" customFormat="1" ht="15.75" x14ac:dyDescent="0.25">
      <c r="A771" s="381" t="s">
        <v>813</v>
      </c>
      <c r="B771" s="382"/>
      <c r="C771" s="382"/>
      <c r="D771" s="382"/>
      <c r="E771" s="382"/>
      <c r="F771" s="382"/>
      <c r="G771" s="382"/>
      <c r="H771" s="382"/>
      <c r="I771" s="383"/>
      <c r="J771" s="181">
        <v>2135</v>
      </c>
      <c r="K771" s="181" t="s">
        <v>1283</v>
      </c>
      <c r="L771" s="181" t="s">
        <v>1283</v>
      </c>
      <c r="M771" s="181" t="s">
        <v>1283</v>
      </c>
      <c r="N771" s="181" t="s">
        <v>1283</v>
      </c>
      <c r="O771" s="181" t="s">
        <v>1283</v>
      </c>
    </row>
    <row r="772" spans="1:15" s="137" customFormat="1" ht="15.75" x14ac:dyDescent="0.25">
      <c r="A772" s="381" t="s">
        <v>1108</v>
      </c>
      <c r="B772" s="382"/>
      <c r="C772" s="382"/>
      <c r="D772" s="382"/>
      <c r="E772" s="382"/>
      <c r="F772" s="382"/>
      <c r="G772" s="382"/>
      <c r="H772" s="382"/>
      <c r="I772" s="383"/>
      <c r="J772" s="181">
        <v>286</v>
      </c>
      <c r="K772" s="181">
        <v>14228</v>
      </c>
      <c r="L772" s="181" t="s">
        <v>1283</v>
      </c>
      <c r="M772" s="181" t="s">
        <v>1283</v>
      </c>
      <c r="N772" s="181" t="s">
        <v>1283</v>
      </c>
      <c r="O772" s="181" t="s">
        <v>1283</v>
      </c>
    </row>
    <row r="773" spans="1:15" s="137" customFormat="1" ht="15.75" x14ac:dyDescent="0.25">
      <c r="A773" s="381" t="s">
        <v>1272</v>
      </c>
      <c r="B773" s="382"/>
      <c r="C773" s="382"/>
      <c r="D773" s="382"/>
      <c r="E773" s="382"/>
      <c r="F773" s="382"/>
      <c r="G773" s="382"/>
      <c r="H773" s="382"/>
      <c r="I773" s="383"/>
      <c r="J773" s="181">
        <v>35066</v>
      </c>
      <c r="K773" s="181">
        <v>17616</v>
      </c>
      <c r="L773" s="181"/>
      <c r="M773" s="181"/>
      <c r="N773" s="181"/>
      <c r="O773" s="181"/>
    </row>
    <row r="774" spans="1:15" s="137" customFormat="1" ht="15.75" x14ac:dyDescent="0.25">
      <c r="A774" s="381" t="s">
        <v>1287</v>
      </c>
      <c r="B774" s="382"/>
      <c r="C774" s="382"/>
      <c r="D774" s="382"/>
      <c r="E774" s="382"/>
      <c r="F774" s="382"/>
      <c r="G774" s="382"/>
      <c r="H774" s="382"/>
      <c r="I774" s="383"/>
      <c r="J774" s="181">
        <v>6928</v>
      </c>
      <c r="K774" s="181">
        <v>6928</v>
      </c>
      <c r="L774" s="181" t="s">
        <v>1283</v>
      </c>
      <c r="M774" s="181"/>
      <c r="N774" s="181"/>
      <c r="O774" s="181"/>
    </row>
    <row r="775" spans="1:15" s="137" customFormat="1" ht="15.75" x14ac:dyDescent="0.25">
      <c r="A775" s="381" t="s">
        <v>1477</v>
      </c>
      <c r="B775" s="382"/>
      <c r="C775" s="382"/>
      <c r="D775" s="382"/>
      <c r="E775" s="382"/>
      <c r="F775" s="382"/>
      <c r="G775" s="382"/>
      <c r="H775" s="382"/>
      <c r="I775" s="383"/>
      <c r="J775" s="181">
        <v>12766</v>
      </c>
      <c r="K775" s="181">
        <v>13123</v>
      </c>
      <c r="L775" s="181">
        <v>357</v>
      </c>
      <c r="M775" s="181"/>
      <c r="N775" s="181"/>
      <c r="O775" s="181"/>
    </row>
    <row r="776" spans="1:15" s="137" customFormat="1" ht="15.75" x14ac:dyDescent="0.25">
      <c r="A776" s="381" t="s">
        <v>1476</v>
      </c>
      <c r="B776" s="382"/>
      <c r="C776" s="382"/>
      <c r="D776" s="382"/>
      <c r="E776" s="382"/>
      <c r="F776" s="382"/>
      <c r="G776" s="382"/>
      <c r="H776" s="382"/>
      <c r="I776" s="383"/>
      <c r="J776" s="181" t="s">
        <v>1283</v>
      </c>
      <c r="K776" s="181" t="s">
        <v>1283</v>
      </c>
      <c r="L776" s="181">
        <v>209999</v>
      </c>
      <c r="M776" s="181">
        <v>209999</v>
      </c>
      <c r="N776" s="181"/>
      <c r="O776" s="181"/>
    </row>
    <row r="777" spans="1:15" s="137" customFormat="1" ht="15.75" x14ac:dyDescent="0.25">
      <c r="A777" s="381" t="s">
        <v>1524</v>
      </c>
      <c r="B777" s="382"/>
      <c r="C777" s="382"/>
      <c r="D777" s="382"/>
      <c r="E777" s="382"/>
      <c r="F777" s="382"/>
      <c r="G777" s="382"/>
      <c r="H777" s="382"/>
      <c r="I777" s="383"/>
      <c r="J777" s="181" t="s">
        <v>1283</v>
      </c>
      <c r="K777" s="181" t="s">
        <v>1283</v>
      </c>
      <c r="L777" s="181">
        <v>40000</v>
      </c>
      <c r="M777" s="181">
        <v>40000</v>
      </c>
      <c r="N777" s="181"/>
      <c r="O777" s="181"/>
    </row>
    <row r="778" spans="1:15" s="137" customFormat="1" ht="15.75" x14ac:dyDescent="0.25">
      <c r="A778" s="381" t="s">
        <v>532</v>
      </c>
      <c r="B778" s="382"/>
      <c r="C778" s="382"/>
      <c r="D778" s="382"/>
      <c r="E778" s="382"/>
      <c r="F778" s="382"/>
      <c r="G778" s="382"/>
      <c r="H778" s="382"/>
      <c r="I778" s="383"/>
      <c r="J778" s="181" t="s">
        <v>1283</v>
      </c>
      <c r="K778" s="181" t="s">
        <v>1283</v>
      </c>
      <c r="L778" s="181">
        <v>73609</v>
      </c>
      <c r="M778" s="181">
        <v>73609</v>
      </c>
      <c r="N778" s="181" t="s">
        <v>1283</v>
      </c>
      <c r="O778" s="181" t="s">
        <v>1283</v>
      </c>
    </row>
    <row r="779" spans="1:15" s="137" customFormat="1" ht="15.75" x14ac:dyDescent="0.25">
      <c r="A779" s="381" t="s">
        <v>902</v>
      </c>
      <c r="B779" s="382"/>
      <c r="C779" s="382"/>
      <c r="D779" s="382"/>
      <c r="E779" s="382"/>
      <c r="F779" s="382"/>
      <c r="G779" s="382"/>
      <c r="H779" s="382"/>
      <c r="I779" s="383"/>
      <c r="J779" s="181" t="s">
        <v>1283</v>
      </c>
      <c r="K779" s="181" t="s">
        <v>1283</v>
      </c>
      <c r="L779" s="181">
        <v>571500</v>
      </c>
      <c r="M779" s="181">
        <v>571500</v>
      </c>
      <c r="N779" s="181" t="s">
        <v>1283</v>
      </c>
      <c r="O779" s="181" t="s">
        <v>1283</v>
      </c>
    </row>
    <row r="780" spans="1:15" s="137" customFormat="1" ht="15.75" x14ac:dyDescent="0.25">
      <c r="A780" s="381" t="s">
        <v>558</v>
      </c>
      <c r="B780" s="382"/>
      <c r="C780" s="382"/>
      <c r="D780" s="382"/>
      <c r="E780" s="382"/>
      <c r="F780" s="382"/>
      <c r="G780" s="382"/>
      <c r="H780" s="382"/>
      <c r="I780" s="383"/>
      <c r="J780" s="181" t="s">
        <v>1283</v>
      </c>
      <c r="K780" s="181" t="s">
        <v>1283</v>
      </c>
      <c r="L780" s="181">
        <v>1617508</v>
      </c>
      <c r="M780" s="181">
        <v>1760382</v>
      </c>
      <c r="N780" s="181" t="s">
        <v>1283</v>
      </c>
      <c r="O780" s="181">
        <v>301889</v>
      </c>
    </row>
    <row r="781" spans="1:15" s="137" customFormat="1" ht="15.75" x14ac:dyDescent="0.25">
      <c r="A781" s="403" t="s">
        <v>554</v>
      </c>
      <c r="B781" s="404"/>
      <c r="C781" s="404"/>
      <c r="D781" s="404"/>
      <c r="E781" s="404"/>
      <c r="F781" s="404"/>
      <c r="G781" s="404"/>
      <c r="H781" s="404"/>
      <c r="I781" s="405"/>
      <c r="J781" s="215">
        <v>179261</v>
      </c>
      <c r="K781" s="215">
        <v>179261</v>
      </c>
      <c r="L781" s="215">
        <v>2228716</v>
      </c>
      <c r="M781" s="215">
        <v>665050</v>
      </c>
      <c r="N781" s="215" t="s">
        <v>1283</v>
      </c>
      <c r="O781" s="215" t="s">
        <v>1283</v>
      </c>
    </row>
    <row r="782" spans="1:15" s="137" customFormat="1" ht="15.75" x14ac:dyDescent="0.25">
      <c r="A782" s="162"/>
      <c r="B782" s="162"/>
      <c r="C782" s="6"/>
      <c r="D782" s="62"/>
      <c r="E782" s="62"/>
      <c r="F782" s="62"/>
      <c r="G782" s="163"/>
      <c r="H782" s="162"/>
      <c r="I782" s="164"/>
      <c r="J782" s="165"/>
      <c r="K782" s="165"/>
      <c r="L782" s="165"/>
      <c r="M782" s="166"/>
      <c r="N782" s="166"/>
      <c r="O782" s="166"/>
    </row>
    <row r="783" spans="1:15" s="137" customFormat="1" ht="15.75" x14ac:dyDescent="0.25">
      <c r="A783" s="162"/>
      <c r="B783" s="162"/>
      <c r="C783" s="6"/>
      <c r="D783" s="62"/>
      <c r="E783" s="62"/>
      <c r="F783" s="62"/>
      <c r="G783" s="163"/>
      <c r="H783" s="162"/>
      <c r="I783" s="164"/>
      <c r="J783" s="165"/>
      <c r="K783" s="165"/>
      <c r="L783" s="165"/>
      <c r="M783" s="166"/>
      <c r="N783" s="166"/>
      <c r="O783" s="166"/>
    </row>
    <row r="784" spans="1:15" s="137" customFormat="1" x14ac:dyDescent="0.25">
      <c r="A784" s="167"/>
      <c r="B784" s="167"/>
      <c r="C784" s="168"/>
      <c r="D784" s="167"/>
      <c r="E784" s="167"/>
      <c r="F784" s="167"/>
      <c r="G784" s="168"/>
      <c r="H784" s="167"/>
      <c r="I784" s="166"/>
      <c r="J784" s="166"/>
      <c r="K784" s="166"/>
      <c r="L784" s="166"/>
      <c r="M784" s="166"/>
      <c r="N784" s="166"/>
      <c r="O784" s="166"/>
    </row>
    <row r="785" spans="2:15" s="154" customFormat="1" x14ac:dyDescent="0.25"/>
    <row r="787" spans="2:15" x14ac:dyDescent="0.25">
      <c r="B787" t="s">
        <v>616</v>
      </c>
      <c r="J787" s="357" t="s">
        <v>1203</v>
      </c>
      <c r="K787" s="357"/>
      <c r="L787" s="357"/>
      <c r="M787" s="357"/>
    </row>
    <row r="788" spans="2:15" x14ac:dyDescent="0.25">
      <c r="J788" s="1" t="s">
        <v>39</v>
      </c>
      <c r="K788" s="1" t="s">
        <v>333</v>
      </c>
      <c r="L788" s="1" t="s">
        <v>8</v>
      </c>
      <c r="M788" s="1" t="s">
        <v>402</v>
      </c>
      <c r="O788" s="1"/>
    </row>
    <row r="789" spans="2:15" ht="15.75" x14ac:dyDescent="0.25">
      <c r="B789" s="91" t="s">
        <v>19</v>
      </c>
      <c r="C789" s="132" t="s">
        <v>20</v>
      </c>
      <c r="D789" s="91"/>
      <c r="E789" s="91"/>
      <c r="F789" s="91"/>
      <c r="G789" s="91"/>
      <c r="H789" s="91"/>
      <c r="I789" s="91"/>
      <c r="J789" s="175">
        <f>SUMIF($D$9:$D$555,B789,J$9:J$555)</f>
        <v>302070</v>
      </c>
      <c r="K789" s="175">
        <f>SUMIF($D556:$D$746,B789,J$556:J$746)</f>
        <v>132016</v>
      </c>
      <c r="L789" s="175">
        <f>SUMIF($D746:$D$754,B789,J$746:J$754)</f>
        <v>0</v>
      </c>
      <c r="M789" s="175">
        <f>SUM(J789:L789)</f>
        <v>434086</v>
      </c>
    </row>
    <row r="790" spans="2:15" ht="15.75" x14ac:dyDescent="0.25">
      <c r="B790" s="91" t="s">
        <v>21</v>
      </c>
      <c r="C790" s="132" t="s">
        <v>374</v>
      </c>
      <c r="D790" s="91"/>
      <c r="E790" s="91"/>
      <c r="F790" s="91"/>
      <c r="G790" s="91"/>
      <c r="H790" s="91"/>
      <c r="I790" s="91"/>
      <c r="J790" s="175">
        <f>SUMIF($D$9:$D$555,B790,J$9:J$555)</f>
        <v>72169</v>
      </c>
      <c r="K790" s="175">
        <f>SUMIF($D556:$D$746,B790,J$556:J$746)</f>
        <v>34883</v>
      </c>
      <c r="L790" s="175">
        <f>SUMIF($D746:$D$754,B790,J$746:J$754)</f>
        <v>0</v>
      </c>
      <c r="M790" s="175">
        <f t="shared" ref="M790:M793" si="0">SUM(J790:L790)</f>
        <v>107052</v>
      </c>
    </row>
    <row r="791" spans="2:15" ht="15.75" x14ac:dyDescent="0.25">
      <c r="B791" s="91" t="s">
        <v>23</v>
      </c>
      <c r="C791" s="132" t="s">
        <v>24</v>
      </c>
      <c r="D791" s="91"/>
      <c r="E791" s="91"/>
      <c r="F791" s="91"/>
      <c r="G791" s="91"/>
      <c r="H791" s="91"/>
      <c r="I791" s="91"/>
      <c r="J791" s="175">
        <f>SUMIF($D$9:$D$555,B791,J$9:J$555)</f>
        <v>32728555</v>
      </c>
      <c r="K791" s="175">
        <f>SUMIF($D556:$D$746,B791,J$556:J$746)</f>
        <v>4271925</v>
      </c>
      <c r="L791" s="175">
        <f>SUMIF($D746:$D$754,B791,J$746:J$754)</f>
        <v>0</v>
      </c>
      <c r="M791" s="175">
        <f t="shared" si="0"/>
        <v>37000480</v>
      </c>
    </row>
    <row r="792" spans="2:15" ht="15.75" x14ac:dyDescent="0.25">
      <c r="B792" s="91" t="s">
        <v>25</v>
      </c>
      <c r="C792" s="132" t="s">
        <v>26</v>
      </c>
      <c r="D792" s="91"/>
      <c r="E792" s="91"/>
      <c r="F792" s="91"/>
      <c r="G792" s="91"/>
      <c r="H792" s="91"/>
      <c r="I792" s="91"/>
      <c r="J792" s="175">
        <f>SUMIF($D$9:$D$555,B792,J$9:J$555)</f>
        <v>45000</v>
      </c>
      <c r="K792" s="175">
        <f>SUMIF($D556:$D$746,B792,J$556:J$746)</f>
        <v>0</v>
      </c>
      <c r="L792" s="175">
        <f>SUMIF($D746:$D$754,B792,J$746:J$754)</f>
        <v>0</v>
      </c>
      <c r="M792" s="175">
        <f t="shared" si="0"/>
        <v>45000</v>
      </c>
    </row>
    <row r="793" spans="2:15" ht="15.75" x14ac:dyDescent="0.25">
      <c r="B793" s="91" t="s">
        <v>27</v>
      </c>
      <c r="C793" s="132" t="s">
        <v>369</v>
      </c>
      <c r="D793" s="91"/>
      <c r="E793" s="91"/>
      <c r="F793" s="91"/>
      <c r="G793" s="91"/>
      <c r="H793" s="91"/>
      <c r="I793" s="91"/>
      <c r="J793" s="175">
        <f>SUMIF($D$9:$D$555,B793,J$9:J$555)</f>
        <v>187121334</v>
      </c>
      <c r="K793" s="175">
        <f>SUMIF($D556:$D$746,B793,J$556:J$746)</f>
        <v>8749934</v>
      </c>
      <c r="L793" s="175">
        <f>SUMIF($D746:$D$754,B793,J$746:J$754)</f>
        <v>0</v>
      </c>
      <c r="M793" s="175">
        <f t="shared" si="0"/>
        <v>195871268</v>
      </c>
    </row>
    <row r="794" spans="2:15" ht="15.75" x14ac:dyDescent="0.25">
      <c r="B794" s="91" t="s">
        <v>28</v>
      </c>
      <c r="C794" s="132" t="s">
        <v>370</v>
      </c>
      <c r="D794" s="91"/>
      <c r="E794" s="91"/>
      <c r="F794" s="91"/>
      <c r="G794" s="91"/>
      <c r="H794" s="91"/>
      <c r="I794" s="91"/>
      <c r="J794" s="175">
        <f>SUMIF($D$9:$D$555,B794,L$9:L$555)</f>
        <v>50311035</v>
      </c>
      <c r="K794" s="175">
        <f>SUMIF($D$556:$D746,B794,L$556:L$746)</f>
        <v>293088</v>
      </c>
      <c r="L794" s="175">
        <f>SUMIF($D$746:$D754,B794,L$746:L$754)</f>
        <v>0</v>
      </c>
      <c r="M794" s="175">
        <f>SUM(J794:L794)</f>
        <v>50604123</v>
      </c>
    </row>
    <row r="795" spans="2:15" ht="15.75" x14ac:dyDescent="0.25">
      <c r="B795" s="91" t="s">
        <v>29</v>
      </c>
      <c r="C795" s="132" t="s">
        <v>30</v>
      </c>
      <c r="D795" s="91"/>
      <c r="E795" s="91"/>
      <c r="F795" s="91"/>
      <c r="G795" s="91"/>
      <c r="H795" s="91"/>
      <c r="I795" s="91"/>
      <c r="J795" s="175">
        <f>SUMIF($D$9:$D$555,B795,L$9:L$555)</f>
        <v>13680836</v>
      </c>
      <c r="K795" s="175">
        <f>SUMIF($D$556:$D746,B795,L$556:L$746)</f>
        <v>0</v>
      </c>
      <c r="L795" s="175">
        <f>SUMIF($D$746:$D754,B795,L$746:L$754)</f>
        <v>0</v>
      </c>
      <c r="M795" s="175">
        <f t="shared" ref="M795:M804" si="1">SUM(J795:L795)</f>
        <v>13680836</v>
      </c>
    </row>
    <row r="796" spans="2:15" ht="15.75" x14ac:dyDescent="0.25">
      <c r="B796" s="91" t="s">
        <v>31</v>
      </c>
      <c r="C796" s="132" t="s">
        <v>32</v>
      </c>
      <c r="D796" s="91"/>
      <c r="E796" s="91"/>
      <c r="F796" s="91"/>
      <c r="G796" s="91"/>
      <c r="H796" s="91"/>
      <c r="I796" s="91"/>
      <c r="J796" s="175">
        <f>SUMIF($D$9:$D$555,B796,L$9:L$555)</f>
        <v>25406446</v>
      </c>
      <c r="K796" s="175">
        <f>SUMIF($D$556:$D746,B796,L$556:L$746)</f>
        <v>542787</v>
      </c>
      <c r="L796" s="175">
        <f>SUMIF($D$746:$D754,B796,L$746:L$754)</f>
        <v>0</v>
      </c>
      <c r="M796" s="175">
        <f t="shared" si="1"/>
        <v>25949233</v>
      </c>
    </row>
    <row r="797" spans="2:15" s="59" customFormat="1" ht="15.75" x14ac:dyDescent="0.25">
      <c r="B797" s="92" t="s">
        <v>375</v>
      </c>
      <c r="C797" s="156" t="s">
        <v>376</v>
      </c>
      <c r="D797" s="92"/>
      <c r="E797" s="92"/>
      <c r="F797" s="92"/>
      <c r="G797" s="92"/>
      <c r="H797" s="92"/>
      <c r="I797" s="92"/>
      <c r="J797" s="176">
        <f>SUM(J798:J804)</f>
        <v>71512753</v>
      </c>
      <c r="K797" s="176">
        <f t="shared" ref="K797:L797" si="2">SUM(K798:K804)</f>
        <v>60104795</v>
      </c>
      <c r="L797" s="176">
        <f t="shared" si="2"/>
        <v>925788</v>
      </c>
      <c r="M797" s="176">
        <f t="shared" si="1"/>
        <v>132543336</v>
      </c>
    </row>
    <row r="798" spans="2:15" ht="15.75" x14ac:dyDescent="0.25">
      <c r="B798" s="91" t="s">
        <v>921</v>
      </c>
      <c r="C798" s="132" t="s">
        <v>928</v>
      </c>
      <c r="D798" s="91"/>
      <c r="E798" s="91"/>
      <c r="F798" s="91"/>
      <c r="G798" s="91"/>
      <c r="H798" s="91"/>
      <c r="I798" s="91"/>
      <c r="J798" s="175">
        <f t="shared" ref="J798:J804" si="3">SUMIF($D$9:$D$555,B798,N$9:N$555)</f>
        <v>6094037</v>
      </c>
      <c r="K798" s="175">
        <f>SUMIF($D$556:$D746,B798,N$556:N$746)</f>
        <v>25000000</v>
      </c>
      <c r="L798" s="175">
        <f>SUMIF($D$746:$D754,B798,N$746:N$754)</f>
        <v>0</v>
      </c>
      <c r="M798" s="175">
        <f t="shared" si="1"/>
        <v>31094037</v>
      </c>
    </row>
    <row r="799" spans="2:15" ht="15.75" x14ac:dyDescent="0.25">
      <c r="B799" s="91" t="s">
        <v>922</v>
      </c>
      <c r="C799" s="132" t="s">
        <v>929</v>
      </c>
      <c r="D799" s="91"/>
      <c r="E799" s="91"/>
      <c r="F799" s="91"/>
      <c r="G799" s="91"/>
      <c r="H799" s="91"/>
      <c r="I799" s="91"/>
      <c r="J799" s="175">
        <f t="shared" si="3"/>
        <v>0</v>
      </c>
      <c r="K799" s="175">
        <f>SUMIF($D$556:$D746,B799,N$556:N$746)</f>
        <v>33000000</v>
      </c>
      <c r="L799" s="175">
        <f>SUMIF($D$746:$D754,B799,N$746:N$754)</f>
        <v>0</v>
      </c>
      <c r="M799" s="175">
        <f t="shared" si="1"/>
        <v>33000000</v>
      </c>
    </row>
    <row r="800" spans="2:15" ht="15.75" x14ac:dyDescent="0.25">
      <c r="B800" s="91" t="s">
        <v>923</v>
      </c>
      <c r="C800" s="132" t="s">
        <v>930</v>
      </c>
      <c r="D800" s="91"/>
      <c r="E800" s="91"/>
      <c r="F800" s="91"/>
      <c r="G800" s="91"/>
      <c r="H800" s="91"/>
      <c r="I800" s="91"/>
      <c r="J800" s="175">
        <f t="shared" si="3"/>
        <v>0</v>
      </c>
      <c r="K800" s="175">
        <f>SUMIF($D$556:$D746,B800,N$556:N$746)</f>
        <v>0</v>
      </c>
      <c r="L800" s="175">
        <f>SUMIF($D$746:$D754,B800,N$746:N$754)</f>
        <v>0</v>
      </c>
      <c r="M800" s="175">
        <f t="shared" si="1"/>
        <v>0</v>
      </c>
    </row>
    <row r="801" spans="2:14" ht="15.75" x14ac:dyDescent="0.25">
      <c r="B801" s="91" t="s">
        <v>924</v>
      </c>
      <c r="C801" s="132" t="s">
        <v>931</v>
      </c>
      <c r="D801" s="91"/>
      <c r="E801" s="91"/>
      <c r="F801" s="91"/>
      <c r="G801" s="91"/>
      <c r="H801" s="91"/>
      <c r="I801" s="91"/>
      <c r="J801" s="175">
        <f t="shared" si="3"/>
        <v>18958285</v>
      </c>
      <c r="K801" s="175">
        <f>SUMIF($D$556:$D746,B801,N$556:N$746)</f>
        <v>0</v>
      </c>
      <c r="L801" s="175">
        <f>SUMIF($D$746:$D754,B801,N$746:N$754)</f>
        <v>0</v>
      </c>
      <c r="M801" s="175">
        <f t="shared" si="1"/>
        <v>18958285</v>
      </c>
    </row>
    <row r="802" spans="2:14" ht="15.75" x14ac:dyDescent="0.25">
      <c r="B802" s="91" t="s">
        <v>925</v>
      </c>
      <c r="C802" s="132" t="s">
        <v>932</v>
      </c>
      <c r="D802" s="91"/>
      <c r="E802" s="91"/>
      <c r="F802" s="91"/>
      <c r="G802" s="91"/>
      <c r="H802" s="91"/>
      <c r="I802" s="91"/>
      <c r="J802" s="175">
        <f t="shared" si="3"/>
        <v>46460431</v>
      </c>
      <c r="K802" s="175">
        <f>SUMIF($D$556:$D746,B802,N$556:N$746)</f>
        <v>2104795</v>
      </c>
      <c r="L802" s="175">
        <f>SUMIF($D$746:$D754,B802,N$746:N$754)</f>
        <v>925788</v>
      </c>
      <c r="M802" s="175">
        <f t="shared" si="1"/>
        <v>49491014</v>
      </c>
    </row>
    <row r="803" spans="2:14" ht="15.75" x14ac:dyDescent="0.25">
      <c r="B803" s="91" t="s">
        <v>926</v>
      </c>
      <c r="C803" s="132" t="s">
        <v>933</v>
      </c>
      <c r="D803" s="91"/>
      <c r="E803" s="91"/>
      <c r="F803" s="91"/>
      <c r="G803" s="91"/>
      <c r="H803" s="91"/>
      <c r="I803" s="91"/>
      <c r="J803" s="175">
        <f t="shared" si="3"/>
        <v>0</v>
      </c>
      <c r="K803" s="175">
        <f>SUMIF($D$556:$D746,B803,N$556:N$746)</f>
        <v>0</v>
      </c>
      <c r="L803" s="175">
        <f>SUMIF($D$746:$D754,B803,N$746:N$754)</f>
        <v>0</v>
      </c>
      <c r="M803" s="175">
        <f t="shared" si="1"/>
        <v>0</v>
      </c>
    </row>
    <row r="804" spans="2:14" ht="15.75" x14ac:dyDescent="0.25">
      <c r="B804" s="91" t="s">
        <v>927</v>
      </c>
      <c r="C804" s="132" t="s">
        <v>934</v>
      </c>
      <c r="D804" s="91"/>
      <c r="E804" s="91"/>
      <c r="F804" s="91"/>
      <c r="G804" s="91"/>
      <c r="H804" s="91"/>
      <c r="I804" s="91"/>
      <c r="J804" s="175">
        <f t="shared" si="3"/>
        <v>0</v>
      </c>
      <c r="K804" s="175">
        <f>SUMIF($D$556:$D746,B804,N$556:N$746)</f>
        <v>0</v>
      </c>
      <c r="L804" s="175">
        <f>SUMIF($D$746:$D754,B804,N$746:N$754)</f>
        <v>0</v>
      </c>
      <c r="M804" s="175">
        <f t="shared" si="1"/>
        <v>0</v>
      </c>
    </row>
    <row r="805" spans="2:14" s="93" customFormat="1" ht="15.75" x14ac:dyDescent="0.25">
      <c r="B805" s="94"/>
      <c r="C805" s="133" t="s">
        <v>377</v>
      </c>
      <c r="D805" s="94"/>
      <c r="E805" s="94"/>
      <c r="F805" s="94"/>
      <c r="G805" s="94"/>
      <c r="H805" s="94"/>
      <c r="I805" s="94"/>
      <c r="J805" s="177">
        <f>SUM(J789:J797)</f>
        <v>381180198</v>
      </c>
      <c r="K805" s="177">
        <f t="shared" ref="K805:L805" si="4">SUM(K789:K797)</f>
        <v>74129428</v>
      </c>
      <c r="L805" s="177">
        <f t="shared" si="4"/>
        <v>925788</v>
      </c>
      <c r="M805" s="177">
        <f>SUM(M789:M797)</f>
        <v>456235414</v>
      </c>
      <c r="N805" s="95"/>
    </row>
    <row r="806" spans="2:14" ht="15.75" x14ac:dyDescent="0.25">
      <c r="B806" s="91" t="s">
        <v>5</v>
      </c>
      <c r="C806" s="132" t="s">
        <v>332</v>
      </c>
      <c r="D806" s="91"/>
      <c r="E806" s="91"/>
      <c r="F806" s="91"/>
      <c r="G806" s="91"/>
      <c r="H806" s="91"/>
      <c r="I806" s="91"/>
      <c r="J806" s="175">
        <f>SUMIF($D$9:$D$555,B806,K$9:K$555)</f>
        <v>34084624</v>
      </c>
      <c r="K806" s="175">
        <f>SUMIF($D$556:$D746,B806,K$556:K$746)</f>
        <v>32712</v>
      </c>
      <c r="L806" s="175">
        <f>SUMIF($D$746:$D754,B806,K$746:K$754)</f>
        <v>0</v>
      </c>
      <c r="M806" s="176">
        <f t="shared" ref="M806:M821" si="5">SUM(J806:L806)</f>
        <v>34117336</v>
      </c>
    </row>
    <row r="807" spans="2:14" ht="15.75" x14ac:dyDescent="0.25">
      <c r="B807" s="91" t="s">
        <v>6</v>
      </c>
      <c r="C807" s="132" t="s">
        <v>7</v>
      </c>
      <c r="D807" s="91"/>
      <c r="E807" s="91"/>
      <c r="F807" s="91"/>
      <c r="G807" s="91"/>
      <c r="H807" s="91"/>
      <c r="I807" s="91"/>
      <c r="J807" s="175">
        <f>SUMIF($D$9:$D$555,B807,M$9:M$555)</f>
        <v>25359349</v>
      </c>
      <c r="K807" s="175">
        <f>SUMIF($D$556:$D746,B807,M$556:M$746)</f>
        <v>0</v>
      </c>
      <c r="L807" s="175">
        <f>SUMIF($D$746:$D754,B807,M$746:M$754)</f>
        <v>0</v>
      </c>
      <c r="M807" s="176">
        <f t="shared" si="5"/>
        <v>25359349</v>
      </c>
    </row>
    <row r="808" spans="2:14" ht="15.75" x14ac:dyDescent="0.25">
      <c r="B808" s="91" t="s">
        <v>9</v>
      </c>
      <c r="C808" s="132" t="s">
        <v>10</v>
      </c>
      <c r="D808" s="91"/>
      <c r="E808" s="91"/>
      <c r="F808" s="91"/>
      <c r="G808" s="91"/>
      <c r="H808" s="91"/>
      <c r="I808" s="91"/>
      <c r="J808" s="175">
        <f>SUMIF($D$9:$D$555,B808,K$9:K$555)</f>
        <v>139752580</v>
      </c>
      <c r="K808" s="175">
        <f>SUMIF($D$556:$D746,B808,K$556:K$746)</f>
        <v>0</v>
      </c>
      <c r="L808" s="175">
        <f>SUMIF($D$746:$D754,B808,K$746:K$754)</f>
        <v>0</v>
      </c>
      <c r="M808" s="176">
        <f t="shared" si="5"/>
        <v>139752580</v>
      </c>
    </row>
    <row r="809" spans="2:14" ht="15.75" x14ac:dyDescent="0.25">
      <c r="B809" s="91" t="s">
        <v>11</v>
      </c>
      <c r="C809" s="132" t="s">
        <v>12</v>
      </c>
      <c r="D809" s="91"/>
      <c r="E809" s="91"/>
      <c r="F809" s="91"/>
      <c r="G809" s="91"/>
      <c r="H809" s="91"/>
      <c r="I809" s="91"/>
      <c r="J809" s="175">
        <f>SUMIF($D$9:$D$555,B809,K$9:K$555)</f>
        <v>22300068</v>
      </c>
      <c r="K809" s="175">
        <f>SUMIF($D$556:$D746,B809,K$556:K$746)</f>
        <v>108</v>
      </c>
      <c r="L809" s="175">
        <f>SUMIF($D$746:$D754,B809,K$746:K$754)</f>
        <v>0</v>
      </c>
      <c r="M809" s="176">
        <f t="shared" si="5"/>
        <v>22300176</v>
      </c>
    </row>
    <row r="810" spans="2:14" ht="15.75" x14ac:dyDescent="0.25">
      <c r="B810" s="91" t="s">
        <v>13</v>
      </c>
      <c r="C810" s="132" t="s">
        <v>14</v>
      </c>
      <c r="D810" s="91"/>
      <c r="E810" s="91"/>
      <c r="F810" s="91"/>
      <c r="G810" s="91"/>
      <c r="H810" s="91"/>
      <c r="I810" s="91"/>
      <c r="J810" s="175">
        <f>SUMIF($D$9:$D$555,B810,M$9:M$555)</f>
        <v>342254</v>
      </c>
      <c r="K810" s="175">
        <f>SUMIF($D$556:$D746,B810,M$556:M$746)</f>
        <v>0</v>
      </c>
      <c r="L810" s="175">
        <f>SUMIF($D$746:$D754,B810,M$746:M$754)</f>
        <v>0</v>
      </c>
      <c r="M810" s="176">
        <f t="shared" si="5"/>
        <v>342254</v>
      </c>
    </row>
    <row r="811" spans="2:14" ht="15.75" x14ac:dyDescent="0.25">
      <c r="B811" s="91" t="s">
        <v>15</v>
      </c>
      <c r="C811" s="132" t="s">
        <v>16</v>
      </c>
      <c r="D811" s="91"/>
      <c r="E811" s="91"/>
      <c r="F811" s="91"/>
      <c r="G811" s="91"/>
      <c r="H811" s="91"/>
      <c r="I811" s="91"/>
      <c r="J811" s="175">
        <f>SUMIF($D$9:$D$555,B811,K$9:K$555)</f>
        <v>1972942</v>
      </c>
      <c r="K811" s="175">
        <f>SUMIF($D$556:$D746,B811,K$556:K$746)</f>
        <v>6058419</v>
      </c>
      <c r="L811" s="175">
        <f>SUMIF($D$746:$D754,B811,K$746:K$754)</f>
        <v>0</v>
      </c>
      <c r="M811" s="176">
        <f t="shared" si="5"/>
        <v>8031361</v>
      </c>
    </row>
    <row r="812" spans="2:14" ht="15.75" x14ac:dyDescent="0.25">
      <c r="B812" s="91" t="s">
        <v>17</v>
      </c>
      <c r="C812" s="132" t="s">
        <v>18</v>
      </c>
      <c r="D812" s="91"/>
      <c r="E812" s="91"/>
      <c r="F812" s="91"/>
      <c r="G812" s="91"/>
      <c r="H812" s="91"/>
      <c r="I812" s="91"/>
      <c r="J812" s="175">
        <f>SUMIF($D$9:$D$555,B812,M$9:M$555)</f>
        <v>35</v>
      </c>
      <c r="K812" s="175">
        <f>SUMIF($D$556:$D746,B812,M$556:M$746)</f>
        <v>0</v>
      </c>
      <c r="L812" s="175">
        <f>SUMIF($D$746:$D754,B812,M$746:M$754)</f>
        <v>0</v>
      </c>
      <c r="M812" s="176">
        <f t="shared" si="5"/>
        <v>35</v>
      </c>
    </row>
    <row r="813" spans="2:14" s="59" customFormat="1" ht="15.75" x14ac:dyDescent="0.25">
      <c r="B813" s="92" t="s">
        <v>40</v>
      </c>
      <c r="C813" s="92" t="s">
        <v>364</v>
      </c>
      <c r="D813" s="92"/>
      <c r="E813" s="92"/>
      <c r="F813" s="92"/>
      <c r="G813" s="92"/>
      <c r="H813" s="92"/>
      <c r="I813" s="92"/>
      <c r="J813" s="176">
        <f>SUM(J814:J821)</f>
        <v>93451153</v>
      </c>
      <c r="K813" s="176">
        <f t="shared" ref="K813" si="6">SUM(K814:K821)</f>
        <v>132881170</v>
      </c>
      <c r="L813" s="176">
        <f ca="1">SUM(L814:L821)</f>
        <v>0</v>
      </c>
      <c r="M813" s="176">
        <f t="shared" ca="1" si="5"/>
        <v>226332323</v>
      </c>
    </row>
    <row r="814" spans="2:14" ht="15.75" x14ac:dyDescent="0.25">
      <c r="B814" s="91" t="s">
        <v>907</v>
      </c>
      <c r="C814" s="91" t="s">
        <v>908</v>
      </c>
      <c r="D814" s="91"/>
      <c r="E814" s="91"/>
      <c r="F814" s="91"/>
      <c r="G814" s="91"/>
      <c r="H814" s="91"/>
      <c r="I814" s="91"/>
      <c r="J814" s="175">
        <f t="shared" ref="J814:J821" si="7">SUMIF($D$9:$D$555,B814,O$9:O$555)</f>
        <v>0</v>
      </c>
      <c r="K814" s="175">
        <f>SUMIF($D$556:$D746,B814,O$556:O$746)</f>
        <v>25000000</v>
      </c>
      <c r="L814" s="175">
        <f ca="1">SUMIF($D$746:$D755,B814,O$746:O$754)</f>
        <v>0</v>
      </c>
      <c r="M814" s="175">
        <f t="shared" ca="1" si="5"/>
        <v>25000000</v>
      </c>
    </row>
    <row r="815" spans="2:14" ht="15.75" x14ac:dyDescent="0.25">
      <c r="B815" s="91" t="s">
        <v>909</v>
      </c>
      <c r="C815" s="91" t="s">
        <v>910</v>
      </c>
      <c r="D815" s="91"/>
      <c r="E815" s="91"/>
      <c r="F815" s="91"/>
      <c r="G815" s="91"/>
      <c r="H815" s="91"/>
      <c r="I815" s="91"/>
      <c r="J815" s="175">
        <f t="shared" si="7"/>
        <v>0</v>
      </c>
      <c r="K815" s="175">
        <f>SUMIF($D$556:$D746,B815,O$556:O$746)</f>
        <v>107881170</v>
      </c>
      <c r="L815" s="175">
        <f ca="1">SUMIF($D$746:$D756,B815,O$746:O$754)</f>
        <v>0</v>
      </c>
      <c r="M815" s="175">
        <f t="shared" ca="1" si="5"/>
        <v>107881170</v>
      </c>
    </row>
    <row r="816" spans="2:14" ht="15.75" x14ac:dyDescent="0.25">
      <c r="B816" s="91" t="s">
        <v>911</v>
      </c>
      <c r="C816" s="91" t="s">
        <v>33</v>
      </c>
      <c r="D816" s="91"/>
      <c r="E816" s="91"/>
      <c r="F816" s="91"/>
      <c r="G816" s="91"/>
      <c r="H816" s="91"/>
      <c r="I816" s="91"/>
      <c r="J816" s="175">
        <f t="shared" si="7"/>
        <v>24674185</v>
      </c>
      <c r="K816" s="175">
        <f>SUMIF($D$556:$D746,B816,O$556:O$746)</f>
        <v>0</v>
      </c>
      <c r="L816" s="175">
        <f>SUMIF($D$746:$D754,B816,O$746:O$754)</f>
        <v>0</v>
      </c>
      <c r="M816" s="175">
        <f t="shared" si="5"/>
        <v>24674185</v>
      </c>
    </row>
    <row r="817" spans="2:15" ht="15.75" x14ac:dyDescent="0.25">
      <c r="B817" s="91" t="s">
        <v>912</v>
      </c>
      <c r="C817" s="91" t="s">
        <v>372</v>
      </c>
      <c r="D817" s="91"/>
      <c r="E817" s="91"/>
      <c r="F817" s="91"/>
      <c r="G817" s="91"/>
      <c r="H817" s="91"/>
      <c r="I817" s="91"/>
      <c r="J817" s="175">
        <f t="shared" si="7"/>
        <v>18958285</v>
      </c>
      <c r="K817" s="175">
        <f>SUMIF($D$556:$D746,B817,O$556:O$746)</f>
        <v>0</v>
      </c>
      <c r="L817" s="175">
        <f>SUMIF($D$746:$D754,B817,O$746:O$754)</f>
        <v>0</v>
      </c>
      <c r="M817" s="175">
        <f t="shared" si="5"/>
        <v>18958285</v>
      </c>
    </row>
    <row r="818" spans="2:15" ht="15.75" x14ac:dyDescent="0.25">
      <c r="B818" s="91" t="s">
        <v>914</v>
      </c>
      <c r="C818" s="91" t="s">
        <v>916</v>
      </c>
      <c r="D818" s="91"/>
      <c r="E818" s="91"/>
      <c r="F818" s="91"/>
      <c r="G818" s="91"/>
      <c r="H818" s="91"/>
      <c r="I818" s="91"/>
      <c r="J818" s="175">
        <f t="shared" si="7"/>
        <v>0</v>
      </c>
      <c r="K818" s="175">
        <f>SUMIF($D$556:$D746,B818,O$556:O$746)</f>
        <v>0</v>
      </c>
      <c r="L818" s="175">
        <f>SUMIF($D$746:$D754,B818,O$746:O$754)</f>
        <v>0</v>
      </c>
      <c r="M818" s="175">
        <f t="shared" si="5"/>
        <v>0</v>
      </c>
    </row>
    <row r="819" spans="2:15" ht="15.75" x14ac:dyDescent="0.25">
      <c r="B819" s="91" t="s">
        <v>915</v>
      </c>
      <c r="C819" s="91" t="s">
        <v>913</v>
      </c>
      <c r="D819" s="91"/>
      <c r="E819" s="91"/>
      <c r="F819" s="91"/>
      <c r="G819" s="91"/>
      <c r="H819" s="91"/>
      <c r="I819" s="91"/>
      <c r="J819" s="175">
        <f t="shared" si="7"/>
        <v>0</v>
      </c>
      <c r="K819" s="175">
        <f>SUMIF($D$556:$D746,B819,O$556:O$746)</f>
        <v>0</v>
      </c>
      <c r="L819" s="175">
        <f>SUMIF($D$746:$D754,B819,O$746:O$754)</f>
        <v>0</v>
      </c>
      <c r="M819" s="175">
        <f t="shared" si="5"/>
        <v>0</v>
      </c>
    </row>
    <row r="820" spans="2:15" ht="15.75" x14ac:dyDescent="0.25">
      <c r="B820" s="91" t="s">
        <v>917</v>
      </c>
      <c r="C820" s="91" t="s">
        <v>918</v>
      </c>
      <c r="D820" s="91"/>
      <c r="E820" s="91"/>
      <c r="F820" s="91"/>
      <c r="G820" s="91"/>
      <c r="H820" s="91"/>
      <c r="I820" s="91"/>
      <c r="J820" s="175">
        <f t="shared" si="7"/>
        <v>0</v>
      </c>
      <c r="K820" s="175">
        <f>SUMIF($D$556:$D746,B820,O$556:O$746)</f>
        <v>0</v>
      </c>
      <c r="L820" s="175">
        <f>SUMIF($D$746:$D754,B820,O$746:O$754)</f>
        <v>0</v>
      </c>
      <c r="M820" s="175">
        <f t="shared" si="5"/>
        <v>0</v>
      </c>
    </row>
    <row r="821" spans="2:15" ht="15.75" x14ac:dyDescent="0.25">
      <c r="B821" s="91" t="s">
        <v>919</v>
      </c>
      <c r="C821" s="91" t="s">
        <v>920</v>
      </c>
      <c r="D821" s="91"/>
      <c r="E821" s="91"/>
      <c r="F821" s="91"/>
      <c r="G821" s="91"/>
      <c r="H821" s="91"/>
      <c r="I821" s="91"/>
      <c r="J821" s="175">
        <f t="shared" si="7"/>
        <v>49818683</v>
      </c>
      <c r="K821" s="175">
        <f>SUMIF($D$556:$D746,B821,O$556:O$746)</f>
        <v>0</v>
      </c>
      <c r="L821" s="175">
        <f>SUMIF($D$746:$D754,B821,O$746:O$754)</f>
        <v>0</v>
      </c>
      <c r="M821" s="175">
        <f t="shared" si="5"/>
        <v>49818683</v>
      </c>
    </row>
    <row r="822" spans="2:15" s="93" customFormat="1" ht="15.75" x14ac:dyDescent="0.25">
      <c r="B822" s="94"/>
      <c r="C822" s="94" t="s">
        <v>378</v>
      </c>
      <c r="D822" s="94"/>
      <c r="E822" s="94"/>
      <c r="F822" s="94"/>
      <c r="G822" s="94"/>
      <c r="H822" s="94"/>
      <c r="I822" s="94"/>
      <c r="J822" s="177">
        <f>SUM(J806:J813)</f>
        <v>317263005</v>
      </c>
      <c r="K822" s="177">
        <f t="shared" ref="K822" si="8">SUM(K806:K813)</f>
        <v>138972409</v>
      </c>
      <c r="L822" s="177">
        <f ca="1">SUM(L806:L813)</f>
        <v>0</v>
      </c>
      <c r="M822" s="177">
        <f ca="1">SUM(J822:L822)</f>
        <v>456235414</v>
      </c>
      <c r="N822" s="95"/>
      <c r="O822" s="95"/>
    </row>
    <row r="825" spans="2:15" x14ac:dyDescent="0.25">
      <c r="I825" t="s">
        <v>716</v>
      </c>
      <c r="J825">
        <f>J805-J822</f>
        <v>63917193</v>
      </c>
      <c r="K825">
        <f t="shared" ref="K825:M825" si="9">K805-K822</f>
        <v>-64842981</v>
      </c>
      <c r="L825">
        <f t="shared" ca="1" si="9"/>
        <v>925788</v>
      </c>
      <c r="M825">
        <f t="shared" ca="1" si="9"/>
        <v>0</v>
      </c>
    </row>
    <row r="831" spans="2:15" x14ac:dyDescent="0.25">
      <c r="J831" s="60"/>
    </row>
  </sheetData>
  <mergeCells count="45">
    <mergeCell ref="C759:I759"/>
    <mergeCell ref="C760:I760"/>
    <mergeCell ref="O5:O6"/>
    <mergeCell ref="J5:J6"/>
    <mergeCell ref="K5:K6"/>
    <mergeCell ref="L5:L6"/>
    <mergeCell ref="M5:M6"/>
    <mergeCell ref="N5:N6"/>
    <mergeCell ref="A774:I774"/>
    <mergeCell ref="A775:I775"/>
    <mergeCell ref="J787:M787"/>
    <mergeCell ref="H5:H6"/>
    <mergeCell ref="I5:I6"/>
    <mergeCell ref="A766:I766"/>
    <mergeCell ref="A767:I767"/>
    <mergeCell ref="A768:I768"/>
    <mergeCell ref="A769:I769"/>
    <mergeCell ref="A780:I780"/>
    <mergeCell ref="A781:I781"/>
    <mergeCell ref="A770:I770"/>
    <mergeCell ref="A771:I771"/>
    <mergeCell ref="A772:I772"/>
    <mergeCell ref="A778:I778"/>
    <mergeCell ref="A779:I779"/>
    <mergeCell ref="C761:I761"/>
    <mergeCell ref="A764:I765"/>
    <mergeCell ref="A773:I773"/>
    <mergeCell ref="J764:M764"/>
    <mergeCell ref="N764:O764"/>
    <mergeCell ref="A776:I776"/>
    <mergeCell ref="A777:I777"/>
    <mergeCell ref="A2:I2"/>
    <mergeCell ref="C757:I757"/>
    <mergeCell ref="C758:I758"/>
    <mergeCell ref="A3:O3"/>
    <mergeCell ref="A756:H756"/>
    <mergeCell ref="A5:A6"/>
    <mergeCell ref="B5:B6"/>
    <mergeCell ref="C5:C6"/>
    <mergeCell ref="D5:D6"/>
    <mergeCell ref="E5:E6"/>
    <mergeCell ref="F5:F6"/>
    <mergeCell ref="G5:G6"/>
    <mergeCell ref="J763:O763"/>
    <mergeCell ref="A763:I763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28" manualBreakCount="28">
    <brk id="31" max="26" man="1"/>
    <brk id="66" max="26" man="1"/>
    <brk id="87" max="26" man="1"/>
    <brk id="118" max="26" man="1"/>
    <brk id="144" max="26" man="1"/>
    <brk id="170" max="26" man="1"/>
    <brk id="195" max="26" man="1"/>
    <brk id="220" max="26" man="1"/>
    <brk id="243" max="26" man="1"/>
    <brk id="262" max="26" man="1"/>
    <brk id="292" max="26" man="1"/>
    <brk id="323" max="26" man="1"/>
    <brk id="345" max="26" man="1"/>
    <brk id="373" max="26" man="1"/>
    <brk id="396" max="26" man="1"/>
    <brk id="423" max="26" man="1"/>
    <brk id="450" max="26" man="1"/>
    <brk id="478" max="26" man="1"/>
    <brk id="507" max="26" man="1"/>
    <brk id="536" max="26" man="1"/>
    <brk id="563" max="26" man="1"/>
    <brk id="591" max="26" man="1"/>
    <brk id="614" max="26" man="1"/>
    <brk id="645" max="26" man="1"/>
    <brk id="665" max="26" man="1"/>
    <brk id="695" max="26" man="1"/>
    <brk id="719" max="26" man="1"/>
    <brk id="755" max="2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N590"/>
  <sheetViews>
    <sheetView view="pageBreakPreview" zoomScale="80" zoomScaleNormal="80" zoomScaleSheetLayoutView="80" workbookViewId="0">
      <selection activeCell="A56" sqref="A56:XFD114"/>
    </sheetView>
  </sheetViews>
  <sheetFormatPr defaultRowHeight="15" x14ac:dyDescent="0.25"/>
  <cols>
    <col min="1" max="1" width="8.5703125" customWidth="1"/>
    <col min="2" max="2" width="67.5703125" customWidth="1"/>
    <col min="3" max="3" width="14.7109375" customWidth="1"/>
    <col min="4" max="4" width="16.140625" customWidth="1"/>
    <col min="5" max="5" width="15.42578125" customWidth="1"/>
    <col min="6" max="6" width="12.7109375" customWidth="1"/>
    <col min="7" max="7" width="13.7109375" customWidth="1"/>
    <col min="8" max="8" width="13.28515625" customWidth="1"/>
    <col min="9" max="10" width="13.5703125" customWidth="1"/>
    <col min="13" max="14" width="10.7109375" customWidth="1"/>
  </cols>
  <sheetData>
    <row r="2" spans="1:14" ht="18.75" x14ac:dyDescent="0.3">
      <c r="A2" s="360"/>
      <c r="B2" s="360"/>
    </row>
    <row r="3" spans="1:14" ht="18.75" x14ac:dyDescent="0.3">
      <c r="A3" s="360"/>
      <c r="B3" s="360"/>
    </row>
    <row r="4" spans="1:14" ht="16.5" thickBot="1" x14ac:dyDescent="0.3">
      <c r="A4" s="4"/>
      <c r="B4" s="4"/>
      <c r="C4" s="5"/>
      <c r="D4" s="5"/>
      <c r="E4" s="5"/>
      <c r="F4" s="6"/>
      <c r="G4" s="6"/>
      <c r="H4" s="6"/>
      <c r="J4" s="213" t="s">
        <v>1161</v>
      </c>
    </row>
    <row r="5" spans="1:14" x14ac:dyDescent="0.25">
      <c r="A5" s="408" t="s">
        <v>304</v>
      </c>
      <c r="B5" s="410" t="s">
        <v>373</v>
      </c>
      <c r="C5" s="416" t="s">
        <v>35</v>
      </c>
      <c r="D5" s="412" t="s">
        <v>36</v>
      </c>
      <c r="E5" s="412" t="s">
        <v>37</v>
      </c>
      <c r="F5" s="412" t="s">
        <v>38</v>
      </c>
      <c r="G5" s="412" t="s">
        <v>46</v>
      </c>
      <c r="H5" s="412" t="s">
        <v>47</v>
      </c>
      <c r="I5" s="414" t="s">
        <v>378</v>
      </c>
      <c r="J5" s="414" t="s">
        <v>377</v>
      </c>
    </row>
    <row r="6" spans="1:14" ht="48.75" customHeight="1" x14ac:dyDescent="0.25">
      <c r="A6" s="409"/>
      <c r="B6" s="411"/>
      <c r="C6" s="417"/>
      <c r="D6" s="413"/>
      <c r="E6" s="413"/>
      <c r="F6" s="413"/>
      <c r="G6" s="413"/>
      <c r="H6" s="413"/>
      <c r="I6" s="415"/>
      <c r="J6" s="415"/>
    </row>
    <row r="7" spans="1:14" ht="15.75" x14ac:dyDescent="0.25">
      <c r="A7" s="72"/>
      <c r="B7" s="227"/>
      <c r="C7" s="223"/>
      <c r="D7" s="10"/>
      <c r="E7" s="10"/>
      <c r="F7" s="10"/>
      <c r="G7" s="10"/>
      <c r="H7" s="63"/>
      <c r="I7" s="69"/>
      <c r="J7" s="66"/>
    </row>
    <row r="8" spans="1:14" ht="15.75" x14ac:dyDescent="0.25">
      <c r="A8" s="72">
        <v>100100</v>
      </c>
      <c r="B8" s="73" t="s">
        <v>379</v>
      </c>
      <c r="C8" s="224">
        <v>2887720</v>
      </c>
      <c r="D8" s="51">
        <v>179251</v>
      </c>
      <c r="E8" s="51">
        <v>385947</v>
      </c>
      <c r="F8" s="51">
        <v>0</v>
      </c>
      <c r="G8" s="51">
        <v>0</v>
      </c>
      <c r="H8" s="64">
        <v>3094416</v>
      </c>
      <c r="I8" s="70">
        <v>3273667</v>
      </c>
      <c r="J8" s="67">
        <v>3273667</v>
      </c>
      <c r="L8" s="60"/>
      <c r="M8" s="60"/>
      <c r="N8" s="60"/>
    </row>
    <row r="9" spans="1:14" ht="15.75" x14ac:dyDescent="0.25">
      <c r="A9" s="72">
        <v>100200</v>
      </c>
      <c r="B9" s="73" t="s">
        <v>380</v>
      </c>
      <c r="C9" s="224">
        <v>3573594</v>
      </c>
      <c r="D9" s="51">
        <v>3962530</v>
      </c>
      <c r="E9" s="51">
        <v>514718</v>
      </c>
      <c r="F9" s="51">
        <v>720</v>
      </c>
      <c r="G9" s="51">
        <v>0</v>
      </c>
      <c r="H9" s="64">
        <v>125062</v>
      </c>
      <c r="I9" s="70">
        <v>4088312</v>
      </c>
      <c r="J9" s="67">
        <v>4088312</v>
      </c>
      <c r="L9" s="60"/>
      <c r="M9" s="60"/>
      <c r="N9" s="60"/>
    </row>
    <row r="10" spans="1:14" ht="15.75" x14ac:dyDescent="0.25">
      <c r="A10" s="74">
        <v>210201</v>
      </c>
      <c r="B10" s="73" t="s">
        <v>381</v>
      </c>
      <c r="C10" s="224">
        <v>1175860</v>
      </c>
      <c r="D10" s="51">
        <v>241156</v>
      </c>
      <c r="E10" s="51">
        <v>20762</v>
      </c>
      <c r="F10" s="51">
        <v>202</v>
      </c>
      <c r="G10" s="51">
        <v>0</v>
      </c>
      <c r="H10" s="64">
        <v>955264</v>
      </c>
      <c r="I10" s="70">
        <v>1196622</v>
      </c>
      <c r="J10" s="67">
        <v>1196622</v>
      </c>
      <c r="L10" s="60"/>
      <c r="M10" s="60"/>
      <c r="N10" s="60"/>
    </row>
    <row r="11" spans="1:14" ht="15.75" x14ac:dyDescent="0.25">
      <c r="A11" s="74">
        <v>210300</v>
      </c>
      <c r="B11" s="73" t="s">
        <v>382</v>
      </c>
      <c r="C11" s="224">
        <v>1542604</v>
      </c>
      <c r="D11" s="51">
        <v>383507</v>
      </c>
      <c r="E11" s="51">
        <v>33136</v>
      </c>
      <c r="F11" s="51">
        <v>220</v>
      </c>
      <c r="G11" s="51">
        <v>0</v>
      </c>
      <c r="H11" s="64">
        <v>1192013</v>
      </c>
      <c r="I11" s="70">
        <v>1575740</v>
      </c>
      <c r="J11" s="67">
        <v>1575740</v>
      </c>
      <c r="L11" s="60"/>
      <c r="M11" s="60"/>
      <c r="N11" s="60"/>
    </row>
    <row r="12" spans="1:14" ht="15.75" x14ac:dyDescent="0.25">
      <c r="A12" s="74">
        <v>210401</v>
      </c>
      <c r="B12" s="73" t="s">
        <v>383</v>
      </c>
      <c r="C12" s="224">
        <v>1065312</v>
      </c>
      <c r="D12" s="51">
        <v>171836</v>
      </c>
      <c r="E12" s="51">
        <v>14722</v>
      </c>
      <c r="F12" s="51">
        <v>0</v>
      </c>
      <c r="G12" s="51">
        <v>0</v>
      </c>
      <c r="H12" s="64">
        <v>908198</v>
      </c>
      <c r="I12" s="70">
        <v>1080034</v>
      </c>
      <c r="J12" s="67">
        <v>1080034</v>
      </c>
      <c r="L12" s="60"/>
      <c r="M12" s="60"/>
      <c r="N12" s="60"/>
    </row>
    <row r="13" spans="1:14" ht="15.75" x14ac:dyDescent="0.25">
      <c r="A13" s="74">
        <v>210601</v>
      </c>
      <c r="B13" s="73" t="s">
        <v>384</v>
      </c>
      <c r="C13" s="224">
        <v>1423013</v>
      </c>
      <c r="D13" s="51">
        <v>454570</v>
      </c>
      <c r="E13" s="51">
        <v>82720</v>
      </c>
      <c r="F13" s="51">
        <v>780</v>
      </c>
      <c r="G13" s="51">
        <v>0</v>
      </c>
      <c r="H13" s="64">
        <v>1050383</v>
      </c>
      <c r="I13" s="70">
        <v>1505733</v>
      </c>
      <c r="J13" s="67">
        <v>1505733</v>
      </c>
      <c r="L13" s="60"/>
      <c r="M13" s="60"/>
      <c r="N13" s="60"/>
    </row>
    <row r="14" spans="1:14" ht="15.75" x14ac:dyDescent="0.25">
      <c r="A14" s="74">
        <v>210700</v>
      </c>
      <c r="B14" s="73" t="s">
        <v>385</v>
      </c>
      <c r="C14" s="224">
        <v>2596515</v>
      </c>
      <c r="D14" s="51">
        <v>828388</v>
      </c>
      <c r="E14" s="51">
        <v>252252</v>
      </c>
      <c r="F14" s="51">
        <v>0</v>
      </c>
      <c r="G14" s="51">
        <v>0</v>
      </c>
      <c r="H14" s="64">
        <v>2020379</v>
      </c>
      <c r="I14" s="70">
        <v>2848767</v>
      </c>
      <c r="J14" s="67">
        <v>2848767</v>
      </c>
      <c r="L14" s="60"/>
      <c r="M14" s="60"/>
      <c r="N14" s="60"/>
    </row>
    <row r="15" spans="1:14" ht="15.75" x14ac:dyDescent="0.25">
      <c r="A15" s="74">
        <v>210801</v>
      </c>
      <c r="B15" s="73" t="s">
        <v>386</v>
      </c>
      <c r="C15" s="224">
        <v>1298142</v>
      </c>
      <c r="D15" s="51">
        <v>352851</v>
      </c>
      <c r="E15" s="51">
        <v>188165</v>
      </c>
      <c r="F15" s="51">
        <v>500</v>
      </c>
      <c r="G15" s="51">
        <v>0</v>
      </c>
      <c r="H15" s="64">
        <v>1132956</v>
      </c>
      <c r="I15" s="70">
        <v>1486307</v>
      </c>
      <c r="J15" s="67">
        <v>1486307</v>
      </c>
      <c r="L15" s="60"/>
      <c r="M15" s="60"/>
      <c r="N15" s="60"/>
    </row>
    <row r="16" spans="1:14" ht="15.75" x14ac:dyDescent="0.25">
      <c r="A16" s="74">
        <v>210900</v>
      </c>
      <c r="B16" s="73" t="s">
        <v>387</v>
      </c>
      <c r="C16" s="224">
        <v>1833402</v>
      </c>
      <c r="D16" s="51">
        <v>470637</v>
      </c>
      <c r="E16" s="51">
        <v>121498</v>
      </c>
      <c r="F16" s="51">
        <v>2580</v>
      </c>
      <c r="G16" s="51">
        <v>0</v>
      </c>
      <c r="H16" s="64">
        <v>1481683</v>
      </c>
      <c r="I16" s="70">
        <v>1954900</v>
      </c>
      <c r="J16" s="67">
        <v>1954900</v>
      </c>
      <c r="L16" s="60"/>
      <c r="M16" s="60"/>
      <c r="N16" s="60"/>
    </row>
    <row r="17" spans="1:14" ht="15.75" x14ac:dyDescent="0.25">
      <c r="A17" s="74">
        <v>211400</v>
      </c>
      <c r="B17" s="73" t="s">
        <v>388</v>
      </c>
      <c r="C17" s="224">
        <v>1289246</v>
      </c>
      <c r="D17" s="51">
        <v>339459</v>
      </c>
      <c r="E17" s="51">
        <v>114443</v>
      </c>
      <c r="F17" s="51">
        <v>484</v>
      </c>
      <c r="G17" s="51">
        <v>0</v>
      </c>
      <c r="H17" s="64">
        <v>1063746</v>
      </c>
      <c r="I17" s="70">
        <v>1403689</v>
      </c>
      <c r="J17" s="67">
        <v>1403689</v>
      </c>
      <c r="L17" s="60"/>
      <c r="M17" s="60"/>
      <c r="N17" s="60"/>
    </row>
    <row r="18" spans="1:14" ht="15.75" x14ac:dyDescent="0.25">
      <c r="A18" s="74">
        <v>211500</v>
      </c>
      <c r="B18" s="73" t="s">
        <v>389</v>
      </c>
      <c r="C18" s="224">
        <v>1336373</v>
      </c>
      <c r="D18" s="51">
        <v>299621</v>
      </c>
      <c r="E18" s="51">
        <v>84001</v>
      </c>
      <c r="F18" s="51">
        <v>3040</v>
      </c>
      <c r="G18" s="51">
        <v>0</v>
      </c>
      <c r="H18" s="64">
        <v>1117713</v>
      </c>
      <c r="I18" s="70">
        <v>1420374</v>
      </c>
      <c r="J18" s="67">
        <v>1420374</v>
      </c>
      <c r="L18" s="60"/>
      <c r="M18" s="60"/>
      <c r="N18" s="60"/>
    </row>
    <row r="19" spans="1:14" ht="15.75" x14ac:dyDescent="0.25">
      <c r="A19" s="74">
        <v>212000</v>
      </c>
      <c r="B19" s="73" t="s">
        <v>390</v>
      </c>
      <c r="C19" s="224">
        <v>1126312</v>
      </c>
      <c r="D19" s="51">
        <v>230820</v>
      </c>
      <c r="E19" s="51">
        <v>72675</v>
      </c>
      <c r="F19" s="51">
        <v>376</v>
      </c>
      <c r="G19" s="51">
        <v>0</v>
      </c>
      <c r="H19" s="64">
        <v>967791</v>
      </c>
      <c r="I19" s="70">
        <v>1198987</v>
      </c>
      <c r="J19" s="67">
        <v>1198987</v>
      </c>
      <c r="L19" s="60"/>
      <c r="M19" s="60"/>
      <c r="N19" s="60"/>
    </row>
    <row r="20" spans="1:14" ht="15.75" x14ac:dyDescent="0.25">
      <c r="A20" s="74">
        <v>212301</v>
      </c>
      <c r="B20" s="73" t="s">
        <v>391</v>
      </c>
      <c r="C20" s="224">
        <v>890533</v>
      </c>
      <c r="D20" s="51">
        <v>189959</v>
      </c>
      <c r="E20" s="51">
        <v>49689</v>
      </c>
      <c r="F20" s="51">
        <v>1338</v>
      </c>
      <c r="G20" s="51">
        <v>0</v>
      </c>
      <c r="H20" s="64">
        <v>748925</v>
      </c>
      <c r="I20" s="70">
        <v>940222</v>
      </c>
      <c r="J20" s="67">
        <v>940222</v>
      </c>
      <c r="L20" s="60"/>
      <c r="M20" s="60"/>
      <c r="N20" s="60"/>
    </row>
    <row r="21" spans="1:14" ht="15.75" x14ac:dyDescent="0.25">
      <c r="A21" s="74">
        <v>212700</v>
      </c>
      <c r="B21" s="73" t="s">
        <v>392</v>
      </c>
      <c r="C21" s="224">
        <v>5444783</v>
      </c>
      <c r="D21" s="51">
        <v>1052285</v>
      </c>
      <c r="E21" s="51">
        <v>373308</v>
      </c>
      <c r="F21" s="51">
        <v>23803</v>
      </c>
      <c r="G21" s="51">
        <v>0</v>
      </c>
      <c r="H21" s="64">
        <v>4742003</v>
      </c>
      <c r="I21" s="70">
        <v>5818091</v>
      </c>
      <c r="J21" s="67">
        <v>5818091</v>
      </c>
      <c r="L21" s="60"/>
      <c r="M21" s="60"/>
      <c r="N21" s="60"/>
    </row>
    <row r="22" spans="1:14" ht="15.75" x14ac:dyDescent="0.25">
      <c r="A22" s="74"/>
      <c r="B22" s="228"/>
      <c r="C22" s="224"/>
      <c r="D22" s="51"/>
      <c r="E22" s="51"/>
      <c r="F22" s="51"/>
      <c r="G22" s="51"/>
      <c r="H22" s="64"/>
      <c r="I22" s="70"/>
      <c r="J22" s="67"/>
      <c r="L22" s="60"/>
      <c r="M22" s="60"/>
      <c r="N22" s="60"/>
    </row>
    <row r="23" spans="1:14" ht="15.75" x14ac:dyDescent="0.25">
      <c r="A23" s="74">
        <v>390401</v>
      </c>
      <c r="B23" s="73" t="s">
        <v>393</v>
      </c>
      <c r="C23" s="224">
        <v>249524</v>
      </c>
      <c r="D23" s="51">
        <v>27964</v>
      </c>
      <c r="E23" s="51">
        <v>5783</v>
      </c>
      <c r="F23" s="51">
        <v>9000</v>
      </c>
      <c r="G23" s="51">
        <v>0</v>
      </c>
      <c r="H23" s="64">
        <v>218343</v>
      </c>
      <c r="I23" s="70">
        <v>255307</v>
      </c>
      <c r="J23" s="67">
        <v>255307</v>
      </c>
      <c r="L23" s="60"/>
      <c r="M23" s="60"/>
      <c r="N23" s="60"/>
    </row>
    <row r="24" spans="1:14" ht="15.75" x14ac:dyDescent="0.25">
      <c r="A24" s="74">
        <v>390411</v>
      </c>
      <c r="B24" s="73" t="s">
        <v>394</v>
      </c>
      <c r="C24" s="224">
        <v>224635</v>
      </c>
      <c r="D24" s="51">
        <v>1</v>
      </c>
      <c r="E24" s="51">
        <v>154163</v>
      </c>
      <c r="F24" s="51">
        <v>0</v>
      </c>
      <c r="G24" s="51">
        <v>0</v>
      </c>
      <c r="H24" s="64">
        <v>378797</v>
      </c>
      <c r="I24" s="70">
        <v>378798</v>
      </c>
      <c r="J24" s="67">
        <v>378798</v>
      </c>
      <c r="L24" s="60"/>
      <c r="M24" s="60"/>
      <c r="N24" s="60"/>
    </row>
    <row r="25" spans="1:14" ht="15.75" x14ac:dyDescent="0.25">
      <c r="A25" s="74">
        <v>390421</v>
      </c>
      <c r="B25" s="73" t="s">
        <v>395</v>
      </c>
      <c r="C25" s="224">
        <v>168999</v>
      </c>
      <c r="D25" s="51">
        <v>0</v>
      </c>
      <c r="E25" s="51">
        <v>21665</v>
      </c>
      <c r="F25" s="51">
        <v>0</v>
      </c>
      <c r="G25" s="51">
        <v>0</v>
      </c>
      <c r="H25" s="64">
        <v>190664</v>
      </c>
      <c r="I25" s="70">
        <v>190664</v>
      </c>
      <c r="J25" s="67">
        <v>190664</v>
      </c>
      <c r="L25" s="60"/>
      <c r="M25" s="60"/>
      <c r="N25" s="60"/>
    </row>
    <row r="26" spans="1:14" ht="15.75" x14ac:dyDescent="0.25">
      <c r="A26" s="74">
        <v>390431</v>
      </c>
      <c r="B26" s="229" t="s">
        <v>1298</v>
      </c>
      <c r="C26" s="224">
        <v>133074</v>
      </c>
      <c r="D26" s="51">
        <v>15000</v>
      </c>
      <c r="E26" s="51">
        <v>1000</v>
      </c>
      <c r="F26" s="51">
        <v>0</v>
      </c>
      <c r="G26" s="51">
        <v>0</v>
      </c>
      <c r="H26" s="64">
        <v>119074</v>
      </c>
      <c r="I26" s="70">
        <v>134074</v>
      </c>
      <c r="J26" s="67">
        <v>134074</v>
      </c>
      <c r="L26" s="60"/>
      <c r="M26" s="60"/>
      <c r="N26" s="60"/>
    </row>
    <row r="27" spans="1:14" ht="15.75" x14ac:dyDescent="0.25">
      <c r="A27" s="74">
        <v>390441</v>
      </c>
      <c r="B27" s="73" t="s">
        <v>396</v>
      </c>
      <c r="C27" s="224">
        <v>76895</v>
      </c>
      <c r="D27" s="51">
        <v>500</v>
      </c>
      <c r="E27" s="51">
        <v>2902</v>
      </c>
      <c r="F27" s="51">
        <v>0</v>
      </c>
      <c r="G27" s="51">
        <v>0</v>
      </c>
      <c r="H27" s="64">
        <v>79297</v>
      </c>
      <c r="I27" s="70">
        <v>79797</v>
      </c>
      <c r="J27" s="67">
        <v>79797</v>
      </c>
      <c r="L27" s="60"/>
      <c r="M27" s="60"/>
      <c r="N27" s="60"/>
    </row>
    <row r="28" spans="1:14" ht="15.75" x14ac:dyDescent="0.25">
      <c r="A28" s="74">
        <v>390501</v>
      </c>
      <c r="B28" s="73" t="s">
        <v>397</v>
      </c>
      <c r="C28" s="224">
        <v>3288022</v>
      </c>
      <c r="D28" s="51">
        <v>610077</v>
      </c>
      <c r="E28" s="51">
        <v>159258</v>
      </c>
      <c r="F28" s="51">
        <v>0</v>
      </c>
      <c r="G28" s="51">
        <v>0</v>
      </c>
      <c r="H28" s="64">
        <v>2837203</v>
      </c>
      <c r="I28" s="70">
        <v>3447280</v>
      </c>
      <c r="J28" s="67">
        <v>3447280</v>
      </c>
      <c r="L28" s="60"/>
      <c r="M28" s="60"/>
      <c r="N28" s="60"/>
    </row>
    <row r="29" spans="1:14" ht="15.75" x14ac:dyDescent="0.25">
      <c r="A29" s="74"/>
      <c r="B29" s="227"/>
      <c r="C29" s="224"/>
      <c r="D29" s="51"/>
      <c r="E29" s="51"/>
      <c r="F29" s="51"/>
      <c r="G29" s="51"/>
      <c r="H29" s="64"/>
      <c r="I29" s="70"/>
      <c r="J29" s="67"/>
      <c r="L29" s="60"/>
      <c r="M29" s="60"/>
      <c r="N29" s="60"/>
    </row>
    <row r="30" spans="1:14" ht="15.75" x14ac:dyDescent="0.25">
      <c r="A30" s="74">
        <v>540100</v>
      </c>
      <c r="B30" s="73" t="s">
        <v>398</v>
      </c>
      <c r="C30" s="224">
        <v>3296176</v>
      </c>
      <c r="D30" s="51">
        <v>328161</v>
      </c>
      <c r="E30" s="51">
        <v>494915</v>
      </c>
      <c r="F30" s="51">
        <v>2700</v>
      </c>
      <c r="G30" s="51">
        <v>0</v>
      </c>
      <c r="H30" s="64">
        <v>3460230</v>
      </c>
      <c r="I30" s="70">
        <v>3791091</v>
      </c>
      <c r="J30" s="67">
        <v>3791091</v>
      </c>
      <c r="L30" s="60"/>
      <c r="M30" s="60"/>
      <c r="N30" s="60"/>
    </row>
    <row r="31" spans="1:14" ht="15.75" x14ac:dyDescent="0.25">
      <c r="A31" s="74">
        <v>540111</v>
      </c>
      <c r="B31" s="73" t="s">
        <v>399</v>
      </c>
      <c r="C31" s="224">
        <v>171389</v>
      </c>
      <c r="D31" s="51">
        <v>16501</v>
      </c>
      <c r="E31" s="51">
        <v>13537</v>
      </c>
      <c r="F31" s="51">
        <v>0</v>
      </c>
      <c r="G31" s="51">
        <v>0</v>
      </c>
      <c r="H31" s="64">
        <v>168425</v>
      </c>
      <c r="I31" s="70">
        <v>184926</v>
      </c>
      <c r="J31" s="67">
        <v>184926</v>
      </c>
      <c r="L31" s="60"/>
      <c r="M31" s="60"/>
      <c r="N31" s="60"/>
    </row>
    <row r="32" spans="1:14" ht="15.75" x14ac:dyDescent="0.25">
      <c r="A32" s="74">
        <v>550100</v>
      </c>
      <c r="B32" s="73" t="s">
        <v>400</v>
      </c>
      <c r="C32" s="224">
        <v>3997152</v>
      </c>
      <c r="D32" s="51">
        <v>979812</v>
      </c>
      <c r="E32" s="51">
        <v>981954</v>
      </c>
      <c r="F32" s="51">
        <v>4900</v>
      </c>
      <c r="G32" s="51">
        <v>0</v>
      </c>
      <c r="H32" s="64">
        <v>3994394</v>
      </c>
      <c r="I32" s="70">
        <v>4979106</v>
      </c>
      <c r="J32" s="67">
        <v>4979106</v>
      </c>
      <c r="L32" s="60"/>
      <c r="M32" s="60"/>
      <c r="N32" s="60"/>
    </row>
    <row r="33" spans="1:14" ht="15.75" x14ac:dyDescent="0.25">
      <c r="A33" s="74">
        <v>550111</v>
      </c>
      <c r="B33" s="73" t="s">
        <v>1</v>
      </c>
      <c r="C33" s="224">
        <v>77355</v>
      </c>
      <c r="D33" s="51">
        <v>7652</v>
      </c>
      <c r="E33" s="51">
        <v>26444</v>
      </c>
      <c r="F33" s="51">
        <v>0</v>
      </c>
      <c r="G33" s="51">
        <v>0</v>
      </c>
      <c r="H33" s="64">
        <v>96147</v>
      </c>
      <c r="I33" s="70">
        <v>103799</v>
      </c>
      <c r="J33" s="67">
        <v>103799</v>
      </c>
      <c r="L33" s="60"/>
      <c r="M33" s="60"/>
      <c r="N33" s="60"/>
    </row>
    <row r="34" spans="1:14" ht="15.75" x14ac:dyDescent="0.25">
      <c r="A34" s="74">
        <v>560101</v>
      </c>
      <c r="B34" s="73" t="s">
        <v>301</v>
      </c>
      <c r="C34" s="224">
        <v>1309952</v>
      </c>
      <c r="D34" s="51">
        <v>141616</v>
      </c>
      <c r="E34" s="51">
        <v>133917</v>
      </c>
      <c r="F34" s="51">
        <v>3050</v>
      </c>
      <c r="G34" s="51">
        <v>0</v>
      </c>
      <c r="H34" s="64">
        <v>1299203</v>
      </c>
      <c r="I34" s="70">
        <v>1443869</v>
      </c>
      <c r="J34" s="67">
        <v>1443869</v>
      </c>
      <c r="L34" s="60"/>
      <c r="M34" s="60"/>
      <c r="N34" s="60"/>
    </row>
    <row r="35" spans="1:14" ht="15.75" x14ac:dyDescent="0.25">
      <c r="A35" s="74">
        <v>570100</v>
      </c>
      <c r="B35" s="73" t="s">
        <v>401</v>
      </c>
      <c r="C35" s="224">
        <v>5653820</v>
      </c>
      <c r="D35" s="51">
        <v>1411017</v>
      </c>
      <c r="E35" s="51">
        <v>5807228</v>
      </c>
      <c r="F35" s="51">
        <v>15000</v>
      </c>
      <c r="G35" s="51">
        <v>0</v>
      </c>
      <c r="H35" s="64">
        <v>10035031</v>
      </c>
      <c r="I35" s="70">
        <v>11461048</v>
      </c>
      <c r="J35" s="67">
        <v>11461048</v>
      </c>
      <c r="L35" s="60"/>
      <c r="M35" s="60"/>
      <c r="N35" s="60"/>
    </row>
    <row r="36" spans="1:14" ht="15.75" x14ac:dyDescent="0.25">
      <c r="A36" s="74"/>
      <c r="B36" s="227"/>
      <c r="C36" s="224"/>
      <c r="D36" s="51"/>
      <c r="E36" s="51"/>
      <c r="F36" s="51"/>
      <c r="G36" s="51"/>
      <c r="H36" s="64"/>
      <c r="I36" s="70"/>
      <c r="J36" s="67"/>
      <c r="L36" s="60"/>
      <c r="M36" s="60"/>
      <c r="N36" s="60"/>
    </row>
    <row r="37" spans="1:14" ht="15.75" x14ac:dyDescent="0.25">
      <c r="A37" s="74"/>
      <c r="B37" s="227"/>
      <c r="C37" s="224"/>
      <c r="D37" s="51"/>
      <c r="E37" s="51"/>
      <c r="F37" s="51"/>
      <c r="G37" s="51"/>
      <c r="H37" s="64"/>
      <c r="I37" s="70"/>
      <c r="J37" s="67"/>
      <c r="L37" s="60"/>
      <c r="M37" s="60"/>
      <c r="N37" s="60"/>
    </row>
    <row r="38" spans="1:14" ht="15.75" x14ac:dyDescent="0.25">
      <c r="A38" s="74">
        <v>700000</v>
      </c>
      <c r="B38" s="219" t="s">
        <v>0</v>
      </c>
      <c r="C38" s="224">
        <v>11461430</v>
      </c>
      <c r="D38" s="51">
        <v>6200</v>
      </c>
      <c r="E38" s="51">
        <v>2245703</v>
      </c>
      <c r="F38" s="51">
        <v>23000</v>
      </c>
      <c r="G38" s="51">
        <v>0</v>
      </c>
      <c r="H38" s="64">
        <v>13677933</v>
      </c>
      <c r="I38" s="70">
        <v>13707133</v>
      </c>
      <c r="J38" s="67">
        <v>13707133</v>
      </c>
      <c r="L38" s="60"/>
      <c r="M38" s="60"/>
      <c r="N38" s="60"/>
    </row>
    <row r="39" spans="1:14" ht="31.5" x14ac:dyDescent="0.25">
      <c r="A39" s="199" t="s">
        <v>1165</v>
      </c>
      <c r="B39" s="230" t="s">
        <v>2</v>
      </c>
      <c r="C39" s="225">
        <v>233457886</v>
      </c>
      <c r="D39" s="54">
        <v>204201453</v>
      </c>
      <c r="E39" s="52">
        <v>90234192</v>
      </c>
      <c r="F39" s="54">
        <v>25701638</v>
      </c>
      <c r="G39" s="52">
        <v>132543336</v>
      </c>
      <c r="H39" s="65">
        <v>226332323</v>
      </c>
      <c r="I39" s="200">
        <v>456235414</v>
      </c>
      <c r="J39" s="201">
        <v>456235414</v>
      </c>
      <c r="L39" s="60"/>
      <c r="M39" s="60"/>
      <c r="N39" s="60"/>
    </row>
    <row r="40" spans="1:14" ht="15.75" x14ac:dyDescent="0.25">
      <c r="A40" s="74"/>
      <c r="B40" s="227"/>
      <c r="C40" s="225"/>
      <c r="D40" s="54"/>
      <c r="E40" s="52"/>
      <c r="F40" s="54"/>
      <c r="G40" s="52"/>
      <c r="H40" s="65"/>
      <c r="I40" s="70"/>
      <c r="J40" s="67"/>
    </row>
    <row r="41" spans="1:14" ht="15.75" x14ac:dyDescent="0.25">
      <c r="A41" s="74"/>
      <c r="B41" s="227"/>
      <c r="C41" s="225"/>
      <c r="D41" s="54"/>
      <c r="E41" s="52"/>
      <c r="F41" s="54"/>
      <c r="G41" s="52"/>
      <c r="H41" s="65"/>
      <c r="I41" s="70"/>
      <c r="J41" s="67"/>
    </row>
    <row r="42" spans="1:14" ht="15.75" x14ac:dyDescent="0.25">
      <c r="A42" s="74"/>
      <c r="B42" s="227"/>
      <c r="C42" s="225"/>
      <c r="D42" s="54"/>
      <c r="E42" s="52"/>
      <c r="F42" s="54"/>
      <c r="G42" s="52"/>
      <c r="H42" s="65"/>
      <c r="I42" s="70"/>
      <c r="J42" s="67"/>
    </row>
    <row r="43" spans="1:14" ht="16.5" thickBot="1" x14ac:dyDescent="0.3">
      <c r="A43" s="75"/>
      <c r="B43" s="231"/>
      <c r="C43" s="226"/>
      <c r="D43" s="76"/>
      <c r="E43" s="77"/>
      <c r="F43" s="76"/>
      <c r="G43" s="77"/>
      <c r="H43" s="78"/>
      <c r="I43" s="71"/>
      <c r="J43" s="68"/>
    </row>
    <row r="44" spans="1:14" ht="7.9" customHeight="1" thickBot="1" x14ac:dyDescent="0.3">
      <c r="A44" s="232"/>
      <c r="B44" s="4"/>
      <c r="C44" s="233"/>
      <c r="D44" s="212"/>
      <c r="E44" s="234"/>
      <c r="F44" s="212"/>
      <c r="G44" s="234"/>
      <c r="H44" s="212"/>
    </row>
    <row r="45" spans="1:14" ht="78.75" x14ac:dyDescent="0.25">
      <c r="A45" s="406" t="s">
        <v>1282</v>
      </c>
      <c r="B45" s="407"/>
      <c r="C45" s="247" t="s">
        <v>4</v>
      </c>
      <c r="D45" s="235" t="s">
        <v>3</v>
      </c>
      <c r="E45" s="235" t="s">
        <v>34</v>
      </c>
      <c r="F45" s="235" t="s">
        <v>43</v>
      </c>
      <c r="G45" s="235" t="s">
        <v>51</v>
      </c>
      <c r="H45" s="236" t="s">
        <v>44</v>
      </c>
    </row>
    <row r="46" spans="1:14" ht="20.25" customHeight="1" x14ac:dyDescent="0.25">
      <c r="A46" s="237"/>
      <c r="B46" s="216" t="s">
        <v>52</v>
      </c>
      <c r="C46" s="248">
        <v>291049718</v>
      </c>
      <c r="D46" s="20">
        <v>216902824</v>
      </c>
      <c r="E46" s="21">
        <v>-74146894</v>
      </c>
      <c r="F46" s="86"/>
      <c r="G46" s="86"/>
      <c r="H46" s="238"/>
    </row>
    <row r="47" spans="1:14" ht="20.25" customHeight="1" x14ac:dyDescent="0.25">
      <c r="A47" s="239"/>
      <c r="B47" s="217" t="s">
        <v>53</v>
      </c>
      <c r="C47" s="249">
        <v>102590697</v>
      </c>
      <c r="D47" s="22">
        <v>25793331</v>
      </c>
      <c r="E47" s="22">
        <v>-76797366</v>
      </c>
      <c r="F47" s="19"/>
      <c r="G47" s="19"/>
      <c r="H47" s="240"/>
    </row>
    <row r="48" spans="1:14" ht="20.25" customHeight="1" x14ac:dyDescent="0.25">
      <c r="A48" s="241"/>
      <c r="B48" s="218" t="s">
        <v>54</v>
      </c>
      <c r="C48" s="250">
        <v>393640415</v>
      </c>
      <c r="D48" s="21">
        <v>242696155</v>
      </c>
      <c r="E48" s="21">
        <v>-150944260</v>
      </c>
      <c r="F48" s="86"/>
      <c r="G48" s="86"/>
      <c r="H48" s="238"/>
    </row>
    <row r="49" spans="1:9" ht="20.25" customHeight="1" x14ac:dyDescent="0.25">
      <c r="A49" s="239"/>
      <c r="B49" s="217" t="s">
        <v>55</v>
      </c>
      <c r="C49" s="249">
        <v>132543336</v>
      </c>
      <c r="D49" s="22">
        <v>283487596</v>
      </c>
      <c r="E49" s="22">
        <v>150944260</v>
      </c>
      <c r="F49" s="19"/>
      <c r="G49" s="19"/>
      <c r="H49" s="240"/>
    </row>
    <row r="50" spans="1:9" ht="33" customHeight="1" x14ac:dyDescent="0.25">
      <c r="A50" s="239"/>
      <c r="B50" s="218" t="s">
        <v>872</v>
      </c>
      <c r="C50" s="249">
        <v>-49491014</v>
      </c>
      <c r="D50" s="22">
        <v>-49491014</v>
      </c>
      <c r="E50" s="22">
        <v>0</v>
      </c>
      <c r="F50" s="19"/>
      <c r="G50" s="19"/>
      <c r="H50" s="240"/>
    </row>
    <row r="51" spans="1:9" ht="20.25" customHeight="1" thickBot="1" x14ac:dyDescent="0.35">
      <c r="A51" s="242"/>
      <c r="B51" s="243" t="s">
        <v>873</v>
      </c>
      <c r="C51" s="251">
        <v>476692737</v>
      </c>
      <c r="D51" s="244">
        <v>476692737</v>
      </c>
      <c r="E51" s="244">
        <v>0</v>
      </c>
      <c r="F51" s="245">
        <v>6001</v>
      </c>
      <c r="G51" s="245">
        <v>6001</v>
      </c>
      <c r="H51" s="246">
        <v>0</v>
      </c>
      <c r="I51" s="353" t="s">
        <v>1591</v>
      </c>
    </row>
    <row r="52" spans="1:9" ht="15.75" x14ac:dyDescent="0.25">
      <c r="A52" s="3" t="s">
        <v>874</v>
      </c>
      <c r="B52" s="4"/>
      <c r="C52" s="5"/>
      <c r="D52" s="5"/>
      <c r="E52" s="5"/>
      <c r="F52" s="6"/>
      <c r="G52" s="6"/>
      <c r="H52" s="6"/>
    </row>
    <row r="53" spans="1:9" x14ac:dyDescent="0.25">
      <c r="A53" s="13"/>
      <c r="B53" s="24"/>
      <c r="C53" s="6"/>
      <c r="D53" s="6"/>
      <c r="E53" s="6"/>
      <c r="F53" s="6"/>
      <c r="G53" s="6"/>
      <c r="H53" s="6"/>
    </row>
    <row r="58" spans="1:9" x14ac:dyDescent="0.25">
      <c r="A58" s="88"/>
      <c r="E58" s="60"/>
      <c r="G58" s="60"/>
    </row>
    <row r="59" spans="1:9" x14ac:dyDescent="0.25">
      <c r="A59" s="88"/>
      <c r="E59" s="60"/>
      <c r="G59" s="60"/>
    </row>
    <row r="60" spans="1:9" x14ac:dyDescent="0.25">
      <c r="A60" s="88"/>
      <c r="E60" s="60"/>
      <c r="G60" s="60"/>
    </row>
    <row r="61" spans="1:9" x14ac:dyDescent="0.25">
      <c r="A61" s="88"/>
      <c r="E61" s="60"/>
      <c r="G61" s="60"/>
    </row>
    <row r="62" spans="1:9" x14ac:dyDescent="0.25">
      <c r="A62" s="88"/>
      <c r="E62" s="60"/>
      <c r="G62" s="60"/>
    </row>
    <row r="63" spans="1:9" x14ac:dyDescent="0.25">
      <c r="A63" s="88"/>
      <c r="E63" s="60"/>
      <c r="G63" s="60"/>
    </row>
    <row r="64" spans="1:9" x14ac:dyDescent="0.25">
      <c r="A64" s="88"/>
      <c r="E64" s="60"/>
      <c r="G64" s="60"/>
    </row>
    <row r="65" spans="1:7" x14ac:dyDescent="0.25">
      <c r="A65" s="88"/>
      <c r="E65" s="60"/>
      <c r="G65" s="60"/>
    </row>
    <row r="66" spans="1:7" x14ac:dyDescent="0.25">
      <c r="A66" s="88"/>
      <c r="E66" s="60"/>
      <c r="G66" s="60"/>
    </row>
    <row r="67" spans="1:7" x14ac:dyDescent="0.25">
      <c r="A67" s="88"/>
      <c r="E67" s="60"/>
      <c r="G67" s="60"/>
    </row>
    <row r="68" spans="1:7" x14ac:dyDescent="0.25">
      <c r="A68" s="88"/>
      <c r="E68" s="60"/>
      <c r="G68" s="60"/>
    </row>
    <row r="69" spans="1:7" x14ac:dyDescent="0.25">
      <c r="A69" s="88"/>
      <c r="E69" s="60"/>
      <c r="G69" s="60"/>
    </row>
    <row r="70" spans="1:7" x14ac:dyDescent="0.25">
      <c r="A70" s="88"/>
      <c r="E70" s="60"/>
      <c r="G70" s="60"/>
    </row>
    <row r="71" spans="1:7" x14ac:dyDescent="0.25">
      <c r="A71" s="88"/>
      <c r="E71" s="60"/>
      <c r="G71" s="60"/>
    </row>
    <row r="72" spans="1:7" x14ac:dyDescent="0.25">
      <c r="A72" s="88"/>
      <c r="E72" s="60"/>
      <c r="G72" s="60"/>
    </row>
    <row r="73" spans="1:7" x14ac:dyDescent="0.25">
      <c r="A73" s="88"/>
      <c r="E73" s="60"/>
      <c r="G73" s="60"/>
    </row>
    <row r="74" spans="1:7" s="59" customFormat="1" x14ac:dyDescent="0.25">
      <c r="A74" s="157"/>
      <c r="E74" s="60"/>
      <c r="G74" s="60"/>
    </row>
    <row r="75" spans="1:7" x14ac:dyDescent="0.25">
      <c r="A75" s="88"/>
      <c r="E75" s="60"/>
      <c r="G75" s="60"/>
    </row>
    <row r="76" spans="1:7" x14ac:dyDescent="0.25">
      <c r="A76" s="88"/>
      <c r="E76" s="60"/>
      <c r="G76" s="60"/>
    </row>
    <row r="77" spans="1:7" x14ac:dyDescent="0.25">
      <c r="A77" s="88"/>
      <c r="E77" s="60"/>
      <c r="G77" s="60"/>
    </row>
    <row r="78" spans="1:7" x14ac:dyDescent="0.25">
      <c r="A78" s="88"/>
      <c r="E78" s="60"/>
      <c r="G78" s="60"/>
    </row>
    <row r="79" spans="1:7" x14ac:dyDescent="0.25">
      <c r="A79" s="88"/>
      <c r="E79" s="60"/>
      <c r="G79" s="60"/>
    </row>
    <row r="80" spans="1:7" x14ac:dyDescent="0.25">
      <c r="A80" s="88"/>
      <c r="E80" s="60"/>
      <c r="G80" s="60"/>
    </row>
    <row r="81" spans="1:7" x14ac:dyDescent="0.25">
      <c r="A81" s="88"/>
      <c r="E81" s="60"/>
      <c r="G81" s="60"/>
    </row>
    <row r="82" spans="1:7" x14ac:dyDescent="0.25">
      <c r="A82" s="88"/>
      <c r="E82" s="60"/>
      <c r="G82" s="60"/>
    </row>
    <row r="83" spans="1:7" x14ac:dyDescent="0.25">
      <c r="A83" s="88"/>
      <c r="E83" s="60"/>
      <c r="G83" s="60"/>
    </row>
    <row r="84" spans="1:7" x14ac:dyDescent="0.25">
      <c r="A84" s="88"/>
      <c r="E84" s="60"/>
      <c r="G84" s="60"/>
    </row>
    <row r="85" spans="1:7" x14ac:dyDescent="0.25">
      <c r="A85" s="88"/>
      <c r="E85" s="60"/>
      <c r="G85" s="60"/>
    </row>
    <row r="86" spans="1:7" x14ac:dyDescent="0.25">
      <c r="A86" s="88"/>
      <c r="E86" s="60"/>
      <c r="G86" s="60"/>
    </row>
    <row r="87" spans="1:7" x14ac:dyDescent="0.25">
      <c r="A87" s="88"/>
      <c r="E87" s="60"/>
      <c r="G87" s="60"/>
    </row>
    <row r="88" spans="1:7" x14ac:dyDescent="0.25">
      <c r="A88" s="88"/>
      <c r="E88" s="60"/>
      <c r="G88" s="60"/>
    </row>
    <row r="89" spans="1:7" x14ac:dyDescent="0.25">
      <c r="A89" s="88"/>
      <c r="E89" s="60"/>
      <c r="G89" s="60"/>
    </row>
    <row r="90" spans="1:7" x14ac:dyDescent="0.25">
      <c r="A90" s="88"/>
      <c r="E90" s="60"/>
      <c r="G90" s="60"/>
    </row>
    <row r="91" spans="1:7" x14ac:dyDescent="0.25">
      <c r="B91" s="59"/>
      <c r="C91" s="59"/>
      <c r="E91" s="60"/>
      <c r="G91" s="60"/>
    </row>
    <row r="92" spans="1:7" x14ac:dyDescent="0.25">
      <c r="E92" s="60"/>
    </row>
    <row r="93" spans="1:7" x14ac:dyDescent="0.25">
      <c r="E93" s="60"/>
    </row>
    <row r="94" spans="1:7" x14ac:dyDescent="0.25">
      <c r="E94" s="60"/>
    </row>
    <row r="200" spans="1:8" x14ac:dyDescent="0.25">
      <c r="A200" s="207"/>
      <c r="B200" s="208"/>
      <c r="C200" s="208"/>
      <c r="D200" s="208"/>
      <c r="E200" s="208"/>
      <c r="F200" s="208"/>
      <c r="G200" s="208"/>
      <c r="H200" s="208"/>
    </row>
    <row r="220" spans="1:8" x14ac:dyDescent="0.25">
      <c r="A220" s="207"/>
      <c r="B220" s="208"/>
      <c r="C220" s="208"/>
      <c r="D220" s="208"/>
      <c r="E220" s="208"/>
      <c r="F220" s="208"/>
      <c r="G220" s="208"/>
      <c r="H220" s="208"/>
    </row>
    <row r="254" spans="1:8" x14ac:dyDescent="0.25">
      <c r="A254" s="207"/>
      <c r="B254" s="208"/>
      <c r="C254" s="208"/>
      <c r="D254" s="208"/>
      <c r="E254" s="208"/>
      <c r="F254" s="208"/>
      <c r="G254" s="208"/>
      <c r="H254" s="208"/>
    </row>
    <row r="277" spans="1:8" x14ac:dyDescent="0.25">
      <c r="A277" s="207"/>
      <c r="B277" s="208"/>
      <c r="C277" s="208"/>
      <c r="D277" s="208"/>
      <c r="E277" s="208"/>
      <c r="F277" s="208"/>
      <c r="G277" s="208"/>
      <c r="H277" s="208"/>
    </row>
    <row r="306" spans="1:8" x14ac:dyDescent="0.25">
      <c r="A306" s="207"/>
      <c r="B306" s="208"/>
      <c r="C306" s="208"/>
      <c r="D306" s="208"/>
      <c r="E306" s="208"/>
      <c r="F306" s="208"/>
      <c r="G306" s="208"/>
      <c r="H306" s="208"/>
    </row>
    <row r="331" spans="1:8" x14ac:dyDescent="0.25">
      <c r="A331" s="207"/>
      <c r="B331" s="208"/>
      <c r="C331" s="208"/>
      <c r="D331" s="208"/>
      <c r="E331" s="208"/>
      <c r="F331" s="208"/>
      <c r="G331" s="208"/>
      <c r="H331" s="208"/>
    </row>
    <row r="360" spans="1:8" x14ac:dyDescent="0.25">
      <c r="A360" s="207"/>
      <c r="B360" s="208"/>
      <c r="C360" s="208"/>
      <c r="D360" s="208"/>
      <c r="E360" s="208"/>
      <c r="F360" s="208"/>
      <c r="G360" s="208"/>
      <c r="H360" s="208"/>
    </row>
    <row r="386" spans="1:8" x14ac:dyDescent="0.25">
      <c r="A386" s="207"/>
      <c r="B386" s="208"/>
      <c r="C386" s="208"/>
      <c r="D386" s="208"/>
      <c r="E386" s="208"/>
      <c r="F386" s="208"/>
      <c r="G386" s="208"/>
      <c r="H386" s="208"/>
    </row>
    <row r="412" spans="1:8" x14ac:dyDescent="0.25">
      <c r="A412" s="207"/>
      <c r="B412" s="208"/>
      <c r="C412" s="208"/>
      <c r="D412" s="208"/>
      <c r="E412" s="208"/>
      <c r="F412" s="208"/>
      <c r="G412" s="208"/>
      <c r="H412" s="208"/>
    </row>
    <row r="443" spans="1:8" x14ac:dyDescent="0.25">
      <c r="A443" s="207"/>
      <c r="B443" s="208"/>
      <c r="C443" s="208"/>
      <c r="D443" s="208"/>
      <c r="E443" s="208"/>
      <c r="F443" s="208"/>
      <c r="G443" s="208"/>
      <c r="H443" s="208"/>
    </row>
    <row r="471" spans="1:8" x14ac:dyDescent="0.25">
      <c r="A471" s="207"/>
      <c r="B471" s="208"/>
      <c r="C471" s="208"/>
      <c r="D471" s="208"/>
      <c r="E471" s="208"/>
      <c r="F471" s="208"/>
      <c r="G471" s="208"/>
      <c r="H471" s="208"/>
    </row>
    <row r="496" spans="1:8" x14ac:dyDescent="0.25">
      <c r="A496" s="207"/>
      <c r="B496" s="208"/>
      <c r="C496" s="208"/>
      <c r="D496" s="208"/>
      <c r="E496" s="208"/>
      <c r="F496" s="208"/>
      <c r="G496" s="208"/>
      <c r="H496" s="208"/>
    </row>
    <row r="526" spans="1:8" x14ac:dyDescent="0.25">
      <c r="A526" s="207"/>
      <c r="B526" s="208"/>
      <c r="C526" s="208"/>
      <c r="D526" s="208"/>
      <c r="E526" s="208"/>
      <c r="F526" s="208"/>
      <c r="G526" s="208"/>
      <c r="H526" s="208"/>
    </row>
    <row r="556" spans="1:8" x14ac:dyDescent="0.25">
      <c r="A556" s="207"/>
      <c r="B556" s="208"/>
      <c r="C556" s="208"/>
      <c r="D556" s="208"/>
      <c r="E556" s="208"/>
      <c r="F556" s="208"/>
      <c r="G556" s="208"/>
      <c r="H556" s="208"/>
    </row>
    <row r="590" spans="1:8" x14ac:dyDescent="0.25">
      <c r="A590" s="207"/>
      <c r="B590" s="208"/>
      <c r="C590" s="208"/>
      <c r="D590" s="208"/>
      <c r="E590" s="208"/>
      <c r="F590" s="208"/>
      <c r="G590" s="208"/>
      <c r="H590" s="208"/>
    </row>
  </sheetData>
  <mergeCells count="13">
    <mergeCell ref="H5:H6"/>
    <mergeCell ref="I5:I6"/>
    <mergeCell ref="J5:J6"/>
    <mergeCell ref="A2:B2"/>
    <mergeCell ref="A3:B3"/>
    <mergeCell ref="C5:C6"/>
    <mergeCell ref="D5:D6"/>
    <mergeCell ref="E5:E6"/>
    <mergeCell ref="A45:B45"/>
    <mergeCell ref="A5:A6"/>
    <mergeCell ref="B5:B6"/>
    <mergeCell ref="F5:F6"/>
    <mergeCell ref="G5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&amp;C&amp;"-,Félkövér"&amp;16
Budapest Főváros Önkormányzata 2021. évi előirányzatainak 
bemutatása
Fővárosi Önkormányzat mindösszesen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9"/>
  <sheetViews>
    <sheetView view="pageBreakPreview" zoomScale="51" zoomScaleNormal="100" zoomScaleSheetLayoutView="51" workbookViewId="0">
      <selection activeCell="J9" sqref="J9:O10"/>
    </sheetView>
  </sheetViews>
  <sheetFormatPr defaultRowHeight="15" x14ac:dyDescent="0.25"/>
  <cols>
    <col min="1" max="1" width="7.7109375" customWidth="1"/>
    <col min="2" max="2" width="8.5703125" customWidth="1"/>
    <col min="3" max="3" width="13.28515625" customWidth="1"/>
    <col min="4" max="4" width="8.28515625" customWidth="1"/>
    <col min="5" max="5" width="15" customWidth="1"/>
    <col min="6" max="6" width="7.7109375" customWidth="1"/>
    <col min="7" max="7" width="14.42578125" customWidth="1"/>
    <col min="8" max="8" width="34.425781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330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210201</v>
      </c>
      <c r="C10" s="210" t="s">
        <v>381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s="97" customFormat="1" ht="16.5" customHeight="1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774128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3.950000000000003" customHeight="1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130453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6.5" customHeight="1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258522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6.5" customHeight="1" x14ac:dyDescent="0.25">
      <c r="A14" s="80"/>
      <c r="B14" s="81"/>
      <c r="C14" s="103"/>
      <c r="D14" s="81" t="s">
        <v>25</v>
      </c>
      <c r="E14" s="80"/>
      <c r="F14" s="83"/>
      <c r="G14" s="83"/>
      <c r="H14" s="83"/>
      <c r="I14" s="84" t="s">
        <v>26</v>
      </c>
      <c r="J14" s="85">
        <v>1490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6.5" customHeight="1" x14ac:dyDescent="0.25">
      <c r="A15" s="80"/>
      <c r="B15" s="81"/>
      <c r="C15" s="103"/>
      <c r="D15" s="81" t="s">
        <v>27</v>
      </c>
      <c r="E15" s="80"/>
      <c r="F15" s="83"/>
      <c r="G15" s="83"/>
      <c r="H15" s="83"/>
      <c r="I15" s="84" t="s">
        <v>369</v>
      </c>
      <c r="J15" s="85">
        <v>11267</v>
      </c>
      <c r="K15" s="85" t="s">
        <v>1283</v>
      </c>
      <c r="L15" s="85" t="s">
        <v>1283</v>
      </c>
      <c r="M15" s="85" t="s">
        <v>1283</v>
      </c>
      <c r="N15" s="85" t="s">
        <v>1283</v>
      </c>
      <c r="O15" s="85" t="s">
        <v>1283</v>
      </c>
    </row>
    <row r="16" spans="1:15" s="97" customFormat="1" ht="16.5" customHeight="1" x14ac:dyDescent="0.25">
      <c r="A16" s="80"/>
      <c r="B16" s="81"/>
      <c r="C16" s="103"/>
      <c r="D16" s="81" t="s">
        <v>28</v>
      </c>
      <c r="E16" s="50" t="s">
        <v>409</v>
      </c>
      <c r="F16" s="80"/>
      <c r="G16" s="83" t="s">
        <v>1243</v>
      </c>
      <c r="H16" s="83" t="s">
        <v>406</v>
      </c>
      <c r="I16" s="87" t="s">
        <v>370</v>
      </c>
      <c r="J16" s="85" t="s">
        <v>1283</v>
      </c>
      <c r="K16" s="85" t="s">
        <v>1283</v>
      </c>
      <c r="L16" s="85">
        <v>5000</v>
      </c>
      <c r="M16" s="85" t="s">
        <v>1283</v>
      </c>
      <c r="N16" s="85" t="s">
        <v>1283</v>
      </c>
      <c r="O16" s="85" t="s">
        <v>1283</v>
      </c>
    </row>
    <row r="17" spans="1:15" s="97" customFormat="1" ht="30" customHeight="1" x14ac:dyDescent="0.25">
      <c r="A17" s="80"/>
      <c r="B17" s="81"/>
      <c r="C17" s="103"/>
      <c r="D17" s="81" t="s">
        <v>28</v>
      </c>
      <c r="E17" s="50" t="s">
        <v>426</v>
      </c>
      <c r="F17" s="80"/>
      <c r="G17" s="50" t="s">
        <v>1303</v>
      </c>
      <c r="H17" s="104" t="s">
        <v>1300</v>
      </c>
      <c r="I17" s="87" t="s">
        <v>370</v>
      </c>
      <c r="J17" s="85" t="s">
        <v>1283</v>
      </c>
      <c r="K17" s="85" t="s">
        <v>1283</v>
      </c>
      <c r="L17" s="85">
        <v>972</v>
      </c>
      <c r="M17" s="85" t="s">
        <v>1283</v>
      </c>
      <c r="N17" s="85" t="s">
        <v>1283</v>
      </c>
      <c r="O17" s="85" t="s">
        <v>1283</v>
      </c>
    </row>
    <row r="18" spans="1:15" s="97" customFormat="1" ht="33" customHeight="1" x14ac:dyDescent="0.25">
      <c r="A18" s="80"/>
      <c r="B18" s="81"/>
      <c r="C18" s="103"/>
      <c r="D18" s="81" t="s">
        <v>29</v>
      </c>
      <c r="E18" s="50" t="s">
        <v>409</v>
      </c>
      <c r="F18" s="81"/>
      <c r="G18" s="50" t="s">
        <v>275</v>
      </c>
      <c r="H18" s="104" t="s">
        <v>617</v>
      </c>
      <c r="I18" s="87" t="s">
        <v>30</v>
      </c>
      <c r="J18" s="85" t="s">
        <v>1283</v>
      </c>
      <c r="K18" s="85" t="s">
        <v>1283</v>
      </c>
      <c r="L18" s="85">
        <v>14790</v>
      </c>
      <c r="M18" s="85" t="s">
        <v>1283</v>
      </c>
      <c r="N18" s="85" t="s">
        <v>1283</v>
      </c>
      <c r="O18" s="85" t="s">
        <v>1283</v>
      </c>
    </row>
    <row r="19" spans="1:15" s="97" customFormat="1" ht="16.5" customHeight="1" x14ac:dyDescent="0.25">
      <c r="A19" s="80"/>
      <c r="B19" s="81"/>
      <c r="C19" s="103"/>
      <c r="D19" s="81"/>
      <c r="E19" s="80"/>
      <c r="F19" s="83"/>
      <c r="G19" s="83"/>
      <c r="H19" s="83"/>
      <c r="I19" s="84"/>
      <c r="J19" s="85" t="s">
        <v>1283</v>
      </c>
      <c r="K19" s="85" t="s">
        <v>1283</v>
      </c>
      <c r="L19" s="85" t="s">
        <v>1283</v>
      </c>
      <c r="M19" s="85" t="s">
        <v>1283</v>
      </c>
      <c r="N19" s="85" t="s">
        <v>1283</v>
      </c>
      <c r="O19" s="85" t="s">
        <v>1283</v>
      </c>
    </row>
    <row r="20" spans="1:15" s="97" customFormat="1" ht="16.5" customHeight="1" x14ac:dyDescent="0.25">
      <c r="A20" s="80"/>
      <c r="B20" s="81"/>
      <c r="C20" s="103"/>
      <c r="D20" s="81" t="s">
        <v>11</v>
      </c>
      <c r="E20" s="80"/>
      <c r="F20" s="83"/>
      <c r="G20" s="83"/>
      <c r="H20" s="83"/>
      <c r="I20" s="84" t="s">
        <v>12</v>
      </c>
      <c r="J20" s="85" t="s">
        <v>1283</v>
      </c>
      <c r="K20" s="85">
        <v>240956</v>
      </c>
      <c r="L20" s="85" t="s">
        <v>1283</v>
      </c>
      <c r="M20" s="85" t="s">
        <v>1283</v>
      </c>
      <c r="N20" s="85" t="s">
        <v>1283</v>
      </c>
      <c r="O20" s="85" t="s">
        <v>1283</v>
      </c>
    </row>
    <row r="21" spans="1:15" s="97" customFormat="1" ht="16.5" customHeight="1" x14ac:dyDescent="0.25">
      <c r="A21" s="80"/>
      <c r="B21" s="81"/>
      <c r="C21" s="82"/>
      <c r="D21" s="81" t="s">
        <v>15</v>
      </c>
      <c r="E21" s="80"/>
      <c r="F21" s="83"/>
      <c r="G21" s="83"/>
      <c r="H21" s="83"/>
      <c r="I21" s="84" t="s">
        <v>16</v>
      </c>
      <c r="J21" s="85" t="s">
        <v>1283</v>
      </c>
      <c r="K21" s="85">
        <v>200</v>
      </c>
      <c r="L21" s="85" t="s">
        <v>1283</v>
      </c>
      <c r="M21" s="85" t="s">
        <v>1283</v>
      </c>
      <c r="N21" s="85" t="s">
        <v>1283</v>
      </c>
      <c r="O21" s="85" t="s">
        <v>1283</v>
      </c>
    </row>
    <row r="22" spans="1:15" s="97" customFormat="1" ht="16.5" customHeight="1" x14ac:dyDescent="0.25">
      <c r="A22" s="80"/>
      <c r="B22" s="81"/>
      <c r="C22" s="82"/>
      <c r="D22" s="81" t="s">
        <v>17</v>
      </c>
      <c r="E22" s="80"/>
      <c r="F22" s="83"/>
      <c r="G22" s="83"/>
      <c r="H22" s="83"/>
      <c r="I22" s="84" t="s">
        <v>18</v>
      </c>
      <c r="J22" s="85" t="s">
        <v>1283</v>
      </c>
      <c r="K22" s="85" t="s">
        <v>1283</v>
      </c>
      <c r="L22" s="85" t="s">
        <v>1283</v>
      </c>
      <c r="M22" s="85">
        <v>202</v>
      </c>
      <c r="N22" s="85" t="s">
        <v>1283</v>
      </c>
      <c r="O22" s="85" t="s">
        <v>1283</v>
      </c>
    </row>
    <row r="23" spans="1:15" s="97" customFormat="1" ht="16.5" customHeight="1" x14ac:dyDescent="0.25">
      <c r="A23" s="80"/>
      <c r="B23" s="81"/>
      <c r="C23" s="82"/>
      <c r="D23" s="81" t="s">
        <v>911</v>
      </c>
      <c r="E23" s="80"/>
      <c r="F23" s="83"/>
      <c r="G23" s="83"/>
      <c r="H23" s="83"/>
      <c r="I23" s="84" t="s">
        <v>33</v>
      </c>
      <c r="J23" s="85" t="s">
        <v>1283</v>
      </c>
      <c r="K23" s="85" t="s">
        <v>1283</v>
      </c>
      <c r="L23" s="85" t="s">
        <v>1283</v>
      </c>
      <c r="M23" s="85" t="s">
        <v>1283</v>
      </c>
      <c r="N23" s="85" t="s">
        <v>1283</v>
      </c>
      <c r="O23" s="85">
        <v>14088</v>
      </c>
    </row>
    <row r="24" spans="1:15" s="97" customFormat="1" ht="16.5" customHeight="1" x14ac:dyDescent="0.25">
      <c r="A24" s="80"/>
      <c r="B24" s="81"/>
      <c r="C24" s="107"/>
      <c r="D24" s="81" t="s">
        <v>915</v>
      </c>
      <c r="E24" s="80"/>
      <c r="F24" s="83"/>
      <c r="G24" s="83"/>
      <c r="H24" s="83"/>
      <c r="I24" s="84" t="s">
        <v>913</v>
      </c>
      <c r="J24" s="85" t="s">
        <v>1283</v>
      </c>
      <c r="K24" s="85" t="s">
        <v>1283</v>
      </c>
      <c r="L24" s="85" t="s">
        <v>1283</v>
      </c>
      <c r="M24" s="85" t="s">
        <v>1283</v>
      </c>
      <c r="N24" s="85" t="s">
        <v>1283</v>
      </c>
      <c r="O24" s="85">
        <v>941176</v>
      </c>
    </row>
    <row r="25" spans="1:15" s="97" customFormat="1" ht="15.75" x14ac:dyDescent="0.25">
      <c r="A25" s="80"/>
      <c r="B25" s="81"/>
      <c r="C25" s="107"/>
      <c r="D25" s="81"/>
      <c r="E25" s="80"/>
      <c r="F25" s="80"/>
      <c r="G25" s="83"/>
      <c r="H25" s="80"/>
      <c r="I25" s="87"/>
      <c r="J25" s="85" t="s">
        <v>1283</v>
      </c>
      <c r="K25" s="85" t="s">
        <v>1283</v>
      </c>
      <c r="L25" s="85" t="s">
        <v>1283</v>
      </c>
      <c r="M25" s="85" t="s">
        <v>1283</v>
      </c>
      <c r="N25" s="85" t="s">
        <v>1283</v>
      </c>
      <c r="O25" s="85" t="s">
        <v>1283</v>
      </c>
    </row>
    <row r="26" spans="1:15" s="97" customFormat="1" ht="15.75" x14ac:dyDescent="0.25">
      <c r="A26" s="80"/>
      <c r="B26" s="81"/>
      <c r="C26" s="107"/>
      <c r="D26" s="81"/>
      <c r="E26" s="80"/>
      <c r="F26" s="80"/>
      <c r="G26" s="83"/>
      <c r="H26" s="80"/>
      <c r="I26" s="87"/>
      <c r="J26" s="85" t="s">
        <v>1283</v>
      </c>
      <c r="K26" s="85" t="s">
        <v>1283</v>
      </c>
      <c r="L26" s="85" t="s">
        <v>1283</v>
      </c>
      <c r="M26" s="85" t="s">
        <v>1283</v>
      </c>
      <c r="N26" s="85" t="s">
        <v>1283</v>
      </c>
      <c r="O26" s="85" t="s">
        <v>1283</v>
      </c>
    </row>
    <row r="27" spans="1:15" s="97" customFormat="1" ht="15.75" x14ac:dyDescent="0.25">
      <c r="A27" s="80"/>
      <c r="B27" s="81"/>
      <c r="C27" s="107"/>
      <c r="D27" s="81"/>
      <c r="E27" s="80"/>
      <c r="F27" s="107"/>
      <c r="G27" s="83"/>
      <c r="H27" s="107"/>
      <c r="I27" s="87"/>
      <c r="J27" s="85" t="s">
        <v>1283</v>
      </c>
      <c r="K27" s="85" t="s">
        <v>1283</v>
      </c>
      <c r="L27" s="85" t="s">
        <v>1283</v>
      </c>
      <c r="M27" s="85" t="s">
        <v>1283</v>
      </c>
      <c r="N27" s="85" t="s">
        <v>1283</v>
      </c>
      <c r="O27" s="85" t="s">
        <v>1283</v>
      </c>
    </row>
    <row r="28" spans="1:15" ht="15.75" x14ac:dyDescent="0.25">
      <c r="A28" s="7"/>
      <c r="B28" s="12"/>
      <c r="C28" s="11"/>
      <c r="D28" s="12"/>
      <c r="E28" s="7"/>
      <c r="F28" s="8"/>
      <c r="G28" s="8"/>
      <c r="H28" s="8"/>
      <c r="I28" s="14"/>
      <c r="J28" s="51" t="s">
        <v>1283</v>
      </c>
      <c r="K28" s="51" t="s">
        <v>1283</v>
      </c>
      <c r="L28" s="51" t="s">
        <v>1283</v>
      </c>
      <c r="M28" s="51" t="s">
        <v>1283</v>
      </c>
      <c r="N28" s="51" t="s">
        <v>1283</v>
      </c>
      <c r="O28" s="51" t="s">
        <v>1283</v>
      </c>
    </row>
    <row r="29" spans="1:15" ht="15.75" x14ac:dyDescent="0.25">
      <c r="A29" s="7"/>
      <c r="B29" s="12"/>
      <c r="C29" s="11"/>
      <c r="D29" s="12"/>
      <c r="E29" s="7"/>
      <c r="F29" s="8"/>
      <c r="G29" s="8"/>
      <c r="H29" s="8"/>
      <c r="I29" s="14"/>
      <c r="J29" s="51" t="s">
        <v>1283</v>
      </c>
      <c r="K29" s="51" t="s">
        <v>1283</v>
      </c>
      <c r="L29" s="51" t="s">
        <v>1283</v>
      </c>
      <c r="M29" s="51" t="s">
        <v>1283</v>
      </c>
      <c r="N29" s="51" t="s">
        <v>1283</v>
      </c>
      <c r="O29" s="51" t="s">
        <v>1283</v>
      </c>
    </row>
    <row r="30" spans="1:15" ht="15.75" x14ac:dyDescent="0.25">
      <c r="A30" s="7"/>
      <c r="B30" s="12"/>
      <c r="C30" s="7"/>
      <c r="D30" s="12"/>
      <c r="E30" s="7"/>
      <c r="F30" s="7"/>
      <c r="G30" s="8"/>
      <c r="H30" s="7"/>
      <c r="I30" s="14"/>
      <c r="J30" s="51" t="s">
        <v>1283</v>
      </c>
      <c r="K30" s="51" t="s">
        <v>1283</v>
      </c>
      <c r="L30" s="51" t="s">
        <v>1283</v>
      </c>
      <c r="M30" s="51" t="s">
        <v>1283</v>
      </c>
      <c r="N30" s="51" t="s">
        <v>1283</v>
      </c>
      <c r="O30" s="51" t="s">
        <v>1283</v>
      </c>
    </row>
    <row r="31" spans="1:15" ht="15.75" x14ac:dyDescent="0.25">
      <c r="A31" s="7"/>
      <c r="B31" s="12"/>
      <c r="C31" s="7"/>
      <c r="D31" s="12"/>
      <c r="E31" s="7"/>
      <c r="F31" s="7"/>
      <c r="G31" s="8"/>
      <c r="H31" s="7"/>
      <c r="I31" s="14"/>
      <c r="J31" s="51" t="s">
        <v>1283</v>
      </c>
      <c r="K31" s="51" t="s">
        <v>1283</v>
      </c>
      <c r="L31" s="51" t="s">
        <v>1283</v>
      </c>
      <c r="M31" s="51" t="s">
        <v>1283</v>
      </c>
      <c r="N31" s="51" t="s">
        <v>1283</v>
      </c>
      <c r="O31" s="51" t="s">
        <v>1283</v>
      </c>
    </row>
    <row r="32" spans="1:15" ht="15.75" x14ac:dyDescent="0.25">
      <c r="A32" s="7"/>
      <c r="B32" s="12"/>
      <c r="C32" s="7"/>
      <c r="D32" s="12"/>
      <c r="E32" s="7"/>
      <c r="F32" s="7"/>
      <c r="G32" s="8"/>
      <c r="H32" s="7"/>
      <c r="I32" s="14"/>
      <c r="J32" s="51" t="s">
        <v>1283</v>
      </c>
      <c r="K32" s="51" t="s">
        <v>1283</v>
      </c>
      <c r="L32" s="51" t="s">
        <v>1283</v>
      </c>
      <c r="M32" s="51" t="s">
        <v>1283</v>
      </c>
      <c r="N32" s="51" t="s">
        <v>1283</v>
      </c>
      <c r="O32" s="51" t="s">
        <v>1283</v>
      </c>
    </row>
    <row r="33" spans="1:15" ht="15.75" x14ac:dyDescent="0.25">
      <c r="A33" s="7"/>
      <c r="B33" s="12"/>
      <c r="C33" s="7"/>
      <c r="D33" s="12"/>
      <c r="E33" s="7"/>
      <c r="F33" s="8"/>
      <c r="G33" s="8"/>
      <c r="H33" s="8"/>
      <c r="I33" s="14"/>
      <c r="J33" s="51" t="s">
        <v>1283</v>
      </c>
      <c r="K33" s="51" t="s">
        <v>1283</v>
      </c>
      <c r="L33" s="51" t="s">
        <v>1283</v>
      </c>
      <c r="M33" s="51" t="s">
        <v>1283</v>
      </c>
      <c r="N33" s="51" t="s">
        <v>1283</v>
      </c>
      <c r="O33" s="51" t="s">
        <v>1283</v>
      </c>
    </row>
    <row r="34" spans="1:15" ht="15.75" x14ac:dyDescent="0.25">
      <c r="A34" s="7"/>
      <c r="B34" s="12"/>
      <c r="C34" s="7"/>
      <c r="D34" s="12"/>
      <c r="E34" s="7"/>
      <c r="F34" s="8"/>
      <c r="G34" s="8"/>
      <c r="H34" s="8"/>
      <c r="I34" s="86"/>
      <c r="J34" s="51" t="s">
        <v>1283</v>
      </c>
      <c r="K34" s="51" t="s">
        <v>1283</v>
      </c>
      <c r="L34" s="51" t="s">
        <v>1283</v>
      </c>
      <c r="M34" s="51" t="s">
        <v>1283</v>
      </c>
      <c r="N34" s="51" t="s">
        <v>1283</v>
      </c>
      <c r="O34" s="51" t="s">
        <v>1283</v>
      </c>
    </row>
    <row r="35" spans="1:15" ht="15.75" x14ac:dyDescent="0.25">
      <c r="A35" s="203"/>
      <c r="B35" s="12"/>
      <c r="C35" s="25"/>
      <c r="D35" s="12"/>
      <c r="E35" s="7"/>
      <c r="F35" s="9"/>
      <c r="G35" s="44"/>
      <c r="H35" s="9"/>
      <c r="I35" s="44"/>
      <c r="J35" s="51" t="s">
        <v>1283</v>
      </c>
      <c r="K35" s="51" t="s">
        <v>1283</v>
      </c>
      <c r="L35" s="51" t="s">
        <v>1283</v>
      </c>
      <c r="M35" s="51" t="s">
        <v>1283</v>
      </c>
      <c r="N35" s="51" t="s">
        <v>1283</v>
      </c>
      <c r="O35" s="51" t="s">
        <v>1283</v>
      </c>
    </row>
    <row r="36" spans="1:15" ht="15.75" x14ac:dyDescent="0.25">
      <c r="A36" s="7"/>
      <c r="B36" s="12"/>
      <c r="C36" s="11"/>
      <c r="D36" s="12"/>
      <c r="E36" s="7"/>
      <c r="F36" s="8"/>
      <c r="G36" s="8"/>
      <c r="H36" s="8"/>
      <c r="I36" s="46"/>
      <c r="J36" s="51" t="s">
        <v>1283</v>
      </c>
      <c r="K36" s="51" t="s">
        <v>1283</v>
      </c>
      <c r="L36" s="51" t="s">
        <v>1283</v>
      </c>
      <c r="M36" s="51" t="s">
        <v>1283</v>
      </c>
      <c r="N36" s="51" t="s">
        <v>1283</v>
      </c>
      <c r="O36" s="51" t="s">
        <v>1283</v>
      </c>
    </row>
    <row r="37" spans="1:15" ht="15.75" x14ac:dyDescent="0.25">
      <c r="A37" s="7"/>
      <c r="B37" s="12"/>
      <c r="C37" s="11"/>
      <c r="D37" s="12"/>
      <c r="E37" s="7"/>
      <c r="F37" s="8"/>
      <c r="G37" s="86"/>
      <c r="H37" s="86"/>
      <c r="I37" s="185"/>
      <c r="J37" s="51" t="s">
        <v>1283</v>
      </c>
      <c r="K37" s="51" t="s">
        <v>1283</v>
      </c>
      <c r="L37" s="51" t="s">
        <v>1283</v>
      </c>
      <c r="M37" s="51" t="s">
        <v>1283</v>
      </c>
      <c r="N37" s="51" t="s">
        <v>1283</v>
      </c>
      <c r="O37" s="51" t="s">
        <v>1283</v>
      </c>
    </row>
    <row r="38" spans="1:15" ht="15.75" x14ac:dyDescent="0.25">
      <c r="A38" s="7"/>
      <c r="B38" s="12"/>
      <c r="C38" s="7"/>
      <c r="D38" s="12"/>
      <c r="E38" s="7"/>
      <c r="F38" s="7"/>
      <c r="G38" s="17"/>
      <c r="H38" s="7"/>
      <c r="I38" s="46"/>
      <c r="J38" s="51" t="s">
        <v>1283</v>
      </c>
      <c r="K38" s="51" t="s">
        <v>1283</v>
      </c>
      <c r="L38" s="51" t="s">
        <v>1283</v>
      </c>
      <c r="M38" s="51" t="s">
        <v>1283</v>
      </c>
      <c r="N38" s="51" t="s">
        <v>1283</v>
      </c>
      <c r="O38" s="51" t="s">
        <v>1283</v>
      </c>
    </row>
    <row r="39" spans="1:15" ht="15.75" x14ac:dyDescent="0.25">
      <c r="A39" s="7"/>
      <c r="B39" s="12"/>
      <c r="C39" s="7"/>
      <c r="D39" s="12"/>
      <c r="E39" s="7"/>
      <c r="F39" s="7"/>
      <c r="G39" s="86"/>
      <c r="H39" s="86"/>
      <c r="I39" s="185"/>
      <c r="J39" s="51" t="s">
        <v>1283</v>
      </c>
      <c r="K39" s="51" t="s">
        <v>1283</v>
      </c>
      <c r="L39" s="51" t="s">
        <v>1283</v>
      </c>
      <c r="M39" s="51" t="s">
        <v>1283</v>
      </c>
      <c r="N39" s="51" t="s">
        <v>1283</v>
      </c>
      <c r="O39" s="51" t="s">
        <v>1283</v>
      </c>
    </row>
    <row r="40" spans="1:15" ht="15.75" x14ac:dyDescent="0.25">
      <c r="A40" s="7"/>
      <c r="B40" s="12"/>
      <c r="C40" s="7"/>
      <c r="D40" s="12"/>
      <c r="E40" s="7"/>
      <c r="F40" s="7"/>
      <c r="G40" s="86"/>
      <c r="H40" s="86"/>
      <c r="I40" s="185"/>
      <c r="J40" s="51" t="s">
        <v>1283</v>
      </c>
      <c r="K40" s="51" t="s">
        <v>1283</v>
      </c>
      <c r="L40" s="51" t="s">
        <v>1283</v>
      </c>
      <c r="M40" s="51" t="s">
        <v>1283</v>
      </c>
      <c r="N40" s="51" t="s">
        <v>1283</v>
      </c>
      <c r="O40" s="51" t="s">
        <v>1283</v>
      </c>
    </row>
    <row r="41" spans="1:15" ht="15.75" x14ac:dyDescent="0.25">
      <c r="A41" s="7"/>
      <c r="B41" s="12"/>
      <c r="C41" s="7"/>
      <c r="D41" s="12"/>
      <c r="E41" s="7"/>
      <c r="F41" s="7"/>
      <c r="G41" s="86"/>
      <c r="H41" s="86"/>
      <c r="I41" s="185"/>
      <c r="J41" s="51" t="s">
        <v>1283</v>
      </c>
      <c r="K41" s="51" t="s">
        <v>1283</v>
      </c>
      <c r="L41" s="51" t="s">
        <v>1283</v>
      </c>
      <c r="M41" s="51" t="s">
        <v>1283</v>
      </c>
      <c r="N41" s="51" t="s">
        <v>1283</v>
      </c>
      <c r="O41" s="51" t="s">
        <v>1283</v>
      </c>
    </row>
    <row r="42" spans="1:15" ht="15.75" x14ac:dyDescent="0.25">
      <c r="A42" s="7"/>
      <c r="B42" s="12"/>
      <c r="C42" s="7"/>
      <c r="D42" s="12"/>
      <c r="E42" s="7"/>
      <c r="F42" s="7"/>
      <c r="G42" s="19"/>
      <c r="H42" s="7"/>
      <c r="I42" s="303"/>
      <c r="J42" s="51" t="s">
        <v>1283</v>
      </c>
      <c r="K42" s="51" t="s">
        <v>1283</v>
      </c>
      <c r="L42" s="51" t="s">
        <v>1283</v>
      </c>
      <c r="M42" s="51" t="s">
        <v>1283</v>
      </c>
      <c r="N42" s="51" t="s">
        <v>1283</v>
      </c>
      <c r="O42" s="51" t="s">
        <v>1283</v>
      </c>
    </row>
    <row r="43" spans="1:15" ht="15.75" x14ac:dyDescent="0.25">
      <c r="A43" s="26"/>
      <c r="B43" s="27"/>
      <c r="C43" s="26"/>
      <c r="D43" s="27"/>
      <c r="E43" s="26"/>
      <c r="F43" s="26"/>
      <c r="G43" s="28"/>
      <c r="H43" s="26"/>
      <c r="I43" s="29"/>
      <c r="J43" s="30"/>
      <c r="K43" s="31"/>
      <c r="L43" s="32"/>
      <c r="M43" s="31"/>
      <c r="N43" s="32"/>
      <c r="O43" s="31"/>
    </row>
    <row r="44" spans="1:15" ht="78.75" customHeight="1" x14ac:dyDescent="0.25">
      <c r="A44" s="361" t="s">
        <v>330</v>
      </c>
      <c r="B44" s="362"/>
      <c r="C44" s="362"/>
      <c r="D44" s="362"/>
      <c r="E44" s="362"/>
      <c r="F44" s="362"/>
      <c r="G44" s="362"/>
      <c r="H44" s="363"/>
      <c r="I44" s="2" t="s">
        <v>45</v>
      </c>
      <c r="J44" s="2" t="s">
        <v>4</v>
      </c>
      <c r="K44" s="2" t="s">
        <v>3</v>
      </c>
      <c r="L44" s="2" t="s">
        <v>34</v>
      </c>
      <c r="M44" s="2" t="s">
        <v>43</v>
      </c>
      <c r="N44" s="2" t="s">
        <v>51</v>
      </c>
      <c r="O44" s="2" t="s">
        <v>44</v>
      </c>
    </row>
    <row r="45" spans="1:15" ht="16.5" customHeight="1" x14ac:dyDescent="0.25">
      <c r="A45" s="35"/>
      <c r="B45" s="36"/>
      <c r="C45" s="369" t="s">
        <v>52</v>
      </c>
      <c r="D45" s="369"/>
      <c r="E45" s="369"/>
      <c r="F45" s="369"/>
      <c r="G45" s="369"/>
      <c r="H45" s="369"/>
      <c r="I45" s="370"/>
      <c r="J45" s="20">
        <v>1175860</v>
      </c>
      <c r="K45" s="20">
        <v>241156</v>
      </c>
      <c r="L45" s="21">
        <v>-934704</v>
      </c>
      <c r="M45" s="86"/>
      <c r="N45" s="86"/>
      <c r="O45" s="86"/>
    </row>
    <row r="46" spans="1:15" ht="16.5" customHeight="1" x14ac:dyDescent="0.25">
      <c r="A46" s="37"/>
      <c r="B46" s="38"/>
      <c r="C46" s="366" t="s">
        <v>53</v>
      </c>
      <c r="D46" s="366"/>
      <c r="E46" s="366"/>
      <c r="F46" s="366"/>
      <c r="G46" s="366"/>
      <c r="H46" s="366"/>
      <c r="I46" s="367"/>
      <c r="J46" s="22">
        <v>20762</v>
      </c>
      <c r="K46" s="22">
        <v>202</v>
      </c>
      <c r="L46" s="22">
        <v>-20560</v>
      </c>
      <c r="M46" s="19"/>
      <c r="N46" s="19"/>
      <c r="O46" s="19"/>
    </row>
    <row r="47" spans="1:15" ht="16.5" customHeight="1" x14ac:dyDescent="0.25">
      <c r="A47" s="39"/>
      <c r="B47" s="40"/>
      <c r="C47" s="364" t="s">
        <v>54</v>
      </c>
      <c r="D47" s="364"/>
      <c r="E47" s="364"/>
      <c r="F47" s="364"/>
      <c r="G47" s="364"/>
      <c r="H47" s="364"/>
      <c r="I47" s="365"/>
      <c r="J47" s="21">
        <v>1196622</v>
      </c>
      <c r="K47" s="21">
        <v>241358</v>
      </c>
      <c r="L47" s="21">
        <v>-955264</v>
      </c>
      <c r="M47" s="86"/>
      <c r="N47" s="86"/>
      <c r="O47" s="86"/>
    </row>
    <row r="48" spans="1:15" ht="16.5" customHeight="1" x14ac:dyDescent="0.25">
      <c r="A48" s="37"/>
      <c r="B48" s="38"/>
      <c r="C48" s="366" t="s">
        <v>55</v>
      </c>
      <c r="D48" s="366"/>
      <c r="E48" s="366"/>
      <c r="F48" s="366"/>
      <c r="G48" s="366"/>
      <c r="H48" s="366"/>
      <c r="I48" s="367"/>
      <c r="J48" s="22">
        <v>0</v>
      </c>
      <c r="K48" s="22">
        <v>955264</v>
      </c>
      <c r="L48" s="22">
        <v>955264</v>
      </c>
      <c r="M48" s="19"/>
      <c r="N48" s="19"/>
      <c r="O48" s="19"/>
    </row>
    <row r="49" spans="1:15" ht="16.5" customHeight="1" x14ac:dyDescent="0.25">
      <c r="A49" s="41"/>
      <c r="B49" s="42"/>
      <c r="C49" s="358" t="s">
        <v>56</v>
      </c>
      <c r="D49" s="358"/>
      <c r="E49" s="358"/>
      <c r="F49" s="358"/>
      <c r="G49" s="358"/>
      <c r="H49" s="358"/>
      <c r="I49" s="359"/>
      <c r="J49" s="34">
        <v>1196622</v>
      </c>
      <c r="K49" s="34">
        <v>1196622</v>
      </c>
      <c r="L49" s="34">
        <v>0</v>
      </c>
      <c r="M49" s="33">
        <v>160</v>
      </c>
      <c r="N49" s="33">
        <v>160</v>
      </c>
      <c r="O49" s="29"/>
    </row>
    <row r="50" spans="1:15" ht="15.75" x14ac:dyDescent="0.25">
      <c r="A50" s="4"/>
      <c r="B50" s="4"/>
      <c r="C50" s="4"/>
      <c r="D50" s="4"/>
      <c r="E50" s="4"/>
      <c r="F50" s="4"/>
      <c r="G50" s="3"/>
      <c r="H50" s="4"/>
      <c r="I50" s="23"/>
      <c r="J50" s="5"/>
      <c r="K50" s="5"/>
      <c r="L50" s="5"/>
      <c r="M50" s="6"/>
      <c r="N50" s="6"/>
      <c r="O50" s="6"/>
    </row>
    <row r="51" spans="1:15" x14ac:dyDescent="0.25">
      <c r="A51" s="13"/>
      <c r="B51" s="13"/>
      <c r="C51" s="24"/>
      <c r="D51" s="13"/>
      <c r="E51" s="13"/>
      <c r="F51" s="13"/>
      <c r="G51" s="24"/>
      <c r="H51" s="13"/>
      <c r="I51" s="6"/>
      <c r="J51" s="6"/>
      <c r="K51" s="6"/>
      <c r="L51" s="6"/>
      <c r="M51" s="6"/>
      <c r="N51" s="6"/>
      <c r="O51" s="6"/>
    </row>
    <row r="54" spans="1:15" x14ac:dyDescent="0.25">
      <c r="J54" s="357" t="s">
        <v>1203</v>
      </c>
      <c r="K54" s="357"/>
      <c r="L54" s="357"/>
      <c r="M54" s="357"/>
    </row>
    <row r="56" spans="1:15" x14ac:dyDescent="0.25">
      <c r="J56" t="s">
        <v>39</v>
      </c>
      <c r="K56" t="s">
        <v>333</v>
      </c>
      <c r="L56" t="s">
        <v>8</v>
      </c>
      <c r="M56" t="s">
        <v>402</v>
      </c>
    </row>
    <row r="57" spans="1:15" x14ac:dyDescent="0.25">
      <c r="C57" t="s">
        <v>19</v>
      </c>
      <c r="D57" t="s">
        <v>20</v>
      </c>
      <c r="J57" s="60">
        <f>SUMIF($D$10:$D$25,$C57,$J$10:$J$25)</f>
        <v>774128</v>
      </c>
      <c r="K57" s="60">
        <f>SUMIF($D$29:$D$38,$C57,$J$29:$J$38)</f>
        <v>0</v>
      </c>
      <c r="L57" s="60"/>
      <c r="M57" s="60">
        <f>J57+K57+L57</f>
        <v>774128</v>
      </c>
    </row>
    <row r="58" spans="1:15" x14ac:dyDescent="0.25">
      <c r="C58" t="s">
        <v>21</v>
      </c>
      <c r="D58" t="s">
        <v>374</v>
      </c>
      <c r="J58" s="60">
        <f>SUMIF($D$10:$D$25,$C58,$J$10:$J$25)</f>
        <v>130453</v>
      </c>
      <c r="K58" s="60">
        <f>SUMIF($D$29:$D$38,$C58,$J$29:$J$38)</f>
        <v>0</v>
      </c>
      <c r="L58" s="60"/>
      <c r="M58" s="60">
        <f t="shared" ref="M58:M72" si="0">J58+K58+L58</f>
        <v>130453</v>
      </c>
    </row>
    <row r="59" spans="1:15" x14ac:dyDescent="0.25">
      <c r="C59" t="s">
        <v>23</v>
      </c>
      <c r="D59" t="s">
        <v>24</v>
      </c>
      <c r="J59" s="60">
        <f>SUMIF($D$10:$D$25,$C59,$J$10:$J$25)</f>
        <v>258522</v>
      </c>
      <c r="K59" s="60">
        <f>SUMIF($D$29:$D$38,$C59,$J$29:$J$38)</f>
        <v>0</v>
      </c>
      <c r="L59" s="60"/>
      <c r="M59" s="60">
        <f t="shared" si="0"/>
        <v>258522</v>
      </c>
    </row>
    <row r="60" spans="1:15" x14ac:dyDescent="0.25">
      <c r="C60" t="s">
        <v>25</v>
      </c>
      <c r="D60" t="s">
        <v>26</v>
      </c>
      <c r="J60" s="60">
        <f>SUMIF($D$10:$D$25,$C60,$J$10:$J$25)</f>
        <v>1490</v>
      </c>
      <c r="K60" s="60">
        <f>SUMIF($D$29:$D$38,$C60,$J$29:$J$38)</f>
        <v>0</v>
      </c>
      <c r="L60" s="60"/>
      <c r="M60" s="60">
        <f t="shared" si="0"/>
        <v>1490</v>
      </c>
    </row>
    <row r="61" spans="1:15" x14ac:dyDescent="0.25">
      <c r="C61" t="s">
        <v>27</v>
      </c>
      <c r="D61" t="s">
        <v>369</v>
      </c>
      <c r="J61" s="60">
        <f>SUMIF($D$10:$D$25,$C61,$J$10:$J$25)</f>
        <v>11267</v>
      </c>
      <c r="K61" s="60">
        <f>SUMIF($D$29:$D$38,$C61,$J$29:$J$38)</f>
        <v>0</v>
      </c>
      <c r="L61" s="60"/>
      <c r="M61" s="60">
        <f t="shared" si="0"/>
        <v>11267</v>
      </c>
    </row>
    <row r="62" spans="1:15" x14ac:dyDescent="0.25">
      <c r="C62" t="s">
        <v>28</v>
      </c>
      <c r="D62" t="s">
        <v>370</v>
      </c>
      <c r="J62" s="60">
        <f>SUMIF($D$10:$D$25,$C62,$L$10:$L$25)</f>
        <v>5972</v>
      </c>
      <c r="K62" s="60">
        <f>SUMIF($D$29:$D$38,$C62,$L$29:$L$38)</f>
        <v>0</v>
      </c>
      <c r="L62" s="60"/>
      <c r="M62" s="60">
        <f t="shared" si="0"/>
        <v>5972</v>
      </c>
    </row>
    <row r="63" spans="1:15" x14ac:dyDescent="0.25">
      <c r="C63" t="s">
        <v>29</v>
      </c>
      <c r="D63" t="s">
        <v>30</v>
      </c>
      <c r="J63" s="60">
        <f>SUMIF($D$10:$D$25,$C63,$L$10:$L$25)</f>
        <v>14790</v>
      </c>
      <c r="K63" s="60">
        <f>SUMIF($D$29:$D$38,$C63,$L$29:$L$38)</f>
        <v>0</v>
      </c>
      <c r="L63" s="60"/>
      <c r="M63" s="60">
        <f t="shared" si="0"/>
        <v>14790</v>
      </c>
    </row>
    <row r="64" spans="1:15" x14ac:dyDescent="0.25">
      <c r="C64" t="s">
        <v>31</v>
      </c>
      <c r="D64" t="s">
        <v>32</v>
      </c>
      <c r="J64" s="60">
        <f>SUMIF($D$10:$D$25,$C64,$L$10:$L$25)</f>
        <v>0</v>
      </c>
      <c r="K64" s="60">
        <f>SUMIF($D$29:$D$38,$C64,$L$29:$L$38)</f>
        <v>0</v>
      </c>
      <c r="L64" s="60"/>
      <c r="M64" s="60">
        <f t="shared" si="0"/>
        <v>0</v>
      </c>
    </row>
    <row r="65" spans="3:13" s="59" customFormat="1" x14ac:dyDescent="0.25">
      <c r="C65" s="59" t="s">
        <v>375</v>
      </c>
      <c r="D65" s="59" t="s">
        <v>376</v>
      </c>
      <c r="J65" s="171">
        <f>SUM(J66:J72)</f>
        <v>0</v>
      </c>
      <c r="K65" s="171">
        <f t="shared" ref="K65:L65" si="1">SUM(K66:K72)</f>
        <v>0</v>
      </c>
      <c r="L65" s="171">
        <f t="shared" si="1"/>
        <v>0</v>
      </c>
      <c r="M65" s="171">
        <f t="shared" si="0"/>
        <v>0</v>
      </c>
    </row>
    <row r="66" spans="3:13" x14ac:dyDescent="0.25">
      <c r="C66" t="s">
        <v>921</v>
      </c>
      <c r="D66" t="s">
        <v>928</v>
      </c>
      <c r="J66" s="172">
        <f t="shared" ref="J66:J72" si="2">SUMIF($D$10:$D$25,$C66,$N$10:$N$25)</f>
        <v>0</v>
      </c>
      <c r="K66" s="172">
        <f t="shared" ref="K66:K72" si="3">SUMIF($D$29:$D$38,$C66,$N$29:$N$38)</f>
        <v>0</v>
      </c>
      <c r="L66" s="172"/>
      <c r="M66" s="172">
        <f t="shared" si="0"/>
        <v>0</v>
      </c>
    </row>
    <row r="67" spans="3:13" x14ac:dyDescent="0.25">
      <c r="C67" t="s">
        <v>922</v>
      </c>
      <c r="D67" t="s">
        <v>929</v>
      </c>
      <c r="J67" s="172">
        <f t="shared" si="2"/>
        <v>0</v>
      </c>
      <c r="K67" s="172">
        <f t="shared" si="3"/>
        <v>0</v>
      </c>
      <c r="L67" s="172"/>
      <c r="M67" s="172">
        <f t="shared" si="0"/>
        <v>0</v>
      </c>
    </row>
    <row r="68" spans="3:13" x14ac:dyDescent="0.25">
      <c r="C68" t="s">
        <v>923</v>
      </c>
      <c r="D68" t="s">
        <v>930</v>
      </c>
      <c r="J68" s="172">
        <f t="shared" si="2"/>
        <v>0</v>
      </c>
      <c r="K68" s="172">
        <f t="shared" si="3"/>
        <v>0</v>
      </c>
      <c r="L68" s="172"/>
      <c r="M68" s="172">
        <f t="shared" si="0"/>
        <v>0</v>
      </c>
    </row>
    <row r="69" spans="3:13" x14ac:dyDescent="0.25">
      <c r="C69" t="s">
        <v>924</v>
      </c>
      <c r="D69" t="s">
        <v>931</v>
      </c>
      <c r="J69" s="172">
        <f t="shared" si="2"/>
        <v>0</v>
      </c>
      <c r="K69" s="172">
        <f t="shared" si="3"/>
        <v>0</v>
      </c>
      <c r="L69" s="172"/>
      <c r="M69" s="172">
        <f t="shared" si="0"/>
        <v>0</v>
      </c>
    </row>
    <row r="70" spans="3:13" x14ac:dyDescent="0.25">
      <c r="C70" t="s">
        <v>925</v>
      </c>
      <c r="D70" t="s">
        <v>932</v>
      </c>
      <c r="J70" s="172">
        <f t="shared" si="2"/>
        <v>0</v>
      </c>
      <c r="K70" s="172">
        <f t="shared" si="3"/>
        <v>0</v>
      </c>
      <c r="L70" s="172"/>
      <c r="M70" s="172">
        <f t="shared" si="0"/>
        <v>0</v>
      </c>
    </row>
    <row r="71" spans="3:13" x14ac:dyDescent="0.25">
      <c r="C71" t="s">
        <v>926</v>
      </c>
      <c r="D71" t="s">
        <v>933</v>
      </c>
      <c r="J71" s="172">
        <f t="shared" si="2"/>
        <v>0</v>
      </c>
      <c r="K71" s="172">
        <f t="shared" si="3"/>
        <v>0</v>
      </c>
      <c r="L71" s="172"/>
      <c r="M71" s="172">
        <f t="shared" si="0"/>
        <v>0</v>
      </c>
    </row>
    <row r="72" spans="3:13" x14ac:dyDescent="0.25">
      <c r="C72" t="s">
        <v>927</v>
      </c>
      <c r="D72" t="s">
        <v>934</v>
      </c>
      <c r="J72" s="172">
        <f t="shared" si="2"/>
        <v>0</v>
      </c>
      <c r="K72" s="172">
        <f t="shared" si="3"/>
        <v>0</v>
      </c>
      <c r="L72" s="172"/>
      <c r="M72" s="172">
        <f t="shared" si="0"/>
        <v>0</v>
      </c>
    </row>
    <row r="73" spans="3:13" s="59" customFormat="1" x14ac:dyDescent="0.25">
      <c r="D73" s="59" t="s">
        <v>377</v>
      </c>
      <c r="J73" s="171">
        <f>SUM(J57:J65)</f>
        <v>1196622</v>
      </c>
      <c r="K73" s="171">
        <f t="shared" ref="K73:L73" si="4">SUM(K57:K65)</f>
        <v>0</v>
      </c>
      <c r="L73" s="171">
        <f t="shared" si="4"/>
        <v>0</v>
      </c>
      <c r="M73" s="171">
        <f>J73+K73+L73</f>
        <v>1196622</v>
      </c>
    </row>
    <row r="74" spans="3:13" x14ac:dyDescent="0.25">
      <c r="C74" t="s">
        <v>5</v>
      </c>
      <c r="D74" t="s">
        <v>332</v>
      </c>
      <c r="J74" s="60">
        <f>SUMIF($D$10:$D$25,$C74,$K$10:$K$25)</f>
        <v>0</v>
      </c>
      <c r="K74" s="60">
        <f>SUMIF($D$29:$D$38,$C74,$K$29:$K$38)</f>
        <v>0</v>
      </c>
      <c r="L74" s="60"/>
      <c r="M74" s="60">
        <f t="shared" ref="M74:M80" si="5">J74+K74+L74</f>
        <v>0</v>
      </c>
    </row>
    <row r="75" spans="3:13" x14ac:dyDescent="0.25">
      <c r="C75" t="s">
        <v>6</v>
      </c>
      <c r="D75" t="s">
        <v>7</v>
      </c>
      <c r="J75" s="60">
        <f>SUMIF($D$10:$D$25,$C75,$M$10:$M$25)</f>
        <v>0</v>
      </c>
      <c r="K75" s="60">
        <f>SUMIF($D$29:$D$38,$C75,$M$29:$M$38)</f>
        <v>0</v>
      </c>
      <c r="L75" s="60"/>
      <c r="M75" s="60">
        <f t="shared" si="5"/>
        <v>0</v>
      </c>
    </row>
    <row r="76" spans="3:13" x14ac:dyDescent="0.25">
      <c r="C76" t="s">
        <v>9</v>
      </c>
      <c r="D76" t="s">
        <v>10</v>
      </c>
      <c r="J76" s="60">
        <f>SUMIF($D$10:$D$25,$C76,$K$10:$K$25)</f>
        <v>0</v>
      </c>
      <c r="K76" s="60">
        <f>SUMIF($D$29:$D$38,$C76,$K$29:$K$38)</f>
        <v>0</v>
      </c>
      <c r="L76" s="60"/>
      <c r="M76" s="60">
        <f t="shared" si="5"/>
        <v>0</v>
      </c>
    </row>
    <row r="77" spans="3:13" x14ac:dyDescent="0.25">
      <c r="C77" t="s">
        <v>11</v>
      </c>
      <c r="D77" t="s">
        <v>12</v>
      </c>
      <c r="J77" s="60">
        <f>SUMIF($D$10:$D$25,$C77,$K$10:$K$25)</f>
        <v>240956</v>
      </c>
      <c r="K77" s="60">
        <f>SUMIF($D$29:$D$38,$C77,$K$29:$K$38)</f>
        <v>0</v>
      </c>
      <c r="L77" s="60"/>
      <c r="M77" s="60">
        <f t="shared" si="5"/>
        <v>240956</v>
      </c>
    </row>
    <row r="78" spans="3:13" x14ac:dyDescent="0.25">
      <c r="C78" t="s">
        <v>13</v>
      </c>
      <c r="D78" t="s">
        <v>14</v>
      </c>
      <c r="J78" s="60">
        <f>SUMIF($D$10:$D$25,$C78,$M$10:$M$25)</f>
        <v>0</v>
      </c>
      <c r="K78" s="60">
        <f>SUMIF($D$29:$D$38,$C78,$M$29:$M$38)</f>
        <v>0</v>
      </c>
      <c r="L78" s="60"/>
      <c r="M78" s="60">
        <f t="shared" si="5"/>
        <v>0</v>
      </c>
    </row>
    <row r="79" spans="3:13" x14ac:dyDescent="0.25">
      <c r="C79" t="s">
        <v>15</v>
      </c>
      <c r="D79" t="s">
        <v>16</v>
      </c>
      <c r="J79" s="60">
        <f>SUMIF($D$10:$D$25,$C79,$K$10:$K$25)</f>
        <v>200</v>
      </c>
      <c r="K79" s="60">
        <f>SUMIF($D$29:$D$38,$C79,$K$29:$K$38)</f>
        <v>0</v>
      </c>
      <c r="L79" s="60"/>
      <c r="M79" s="60">
        <f t="shared" si="5"/>
        <v>200</v>
      </c>
    </row>
    <row r="80" spans="3:13" x14ac:dyDescent="0.25">
      <c r="C80" t="s">
        <v>17</v>
      </c>
      <c r="D80" t="s">
        <v>18</v>
      </c>
      <c r="J80" s="60">
        <f>SUMIF($D$10:$D$25,$C80,$M$10:$M$25)</f>
        <v>202</v>
      </c>
      <c r="K80" s="60">
        <f>SUMIF($D$29:$D$38,$C80,$M$29:$M$38)</f>
        <v>0</v>
      </c>
      <c r="L80" s="60"/>
      <c r="M80" s="60">
        <f t="shared" si="5"/>
        <v>202</v>
      </c>
    </row>
    <row r="81" spans="3:13" s="59" customFormat="1" x14ac:dyDescent="0.25">
      <c r="C81" s="59" t="s">
        <v>40</v>
      </c>
      <c r="D81" s="59" t="s">
        <v>364</v>
      </c>
      <c r="J81" s="171">
        <f>SUM(J82:J89)</f>
        <v>955264</v>
      </c>
      <c r="K81" s="171">
        <f t="shared" ref="K81:M81" si="6">SUM(K82:K89)</f>
        <v>0</v>
      </c>
      <c r="L81" s="171">
        <f t="shared" si="6"/>
        <v>0</v>
      </c>
      <c r="M81" s="171">
        <f t="shared" si="6"/>
        <v>955264</v>
      </c>
    </row>
    <row r="82" spans="3:13" x14ac:dyDescent="0.25">
      <c r="C82" t="s">
        <v>907</v>
      </c>
      <c r="D82" t="s">
        <v>908</v>
      </c>
      <c r="J82" s="172">
        <f t="shared" ref="J82:J89" si="7">SUMIF($D$10:$D$25,$C82,$O$10:$O$25)</f>
        <v>0</v>
      </c>
      <c r="K82" s="172">
        <f t="shared" ref="K82:K89" si="8">SUMIF($D$29:$D$38,$C82,$O$29:$O$38)</f>
        <v>0</v>
      </c>
      <c r="L82" s="172"/>
      <c r="M82" s="172">
        <f t="shared" ref="M82:M89" si="9">J82+K82+L82</f>
        <v>0</v>
      </c>
    </row>
    <row r="83" spans="3:13" x14ac:dyDescent="0.25">
      <c r="C83" t="s">
        <v>909</v>
      </c>
      <c r="D83" t="s">
        <v>910</v>
      </c>
      <c r="J83" s="172">
        <f t="shared" si="7"/>
        <v>0</v>
      </c>
      <c r="K83" s="172">
        <f t="shared" si="8"/>
        <v>0</v>
      </c>
      <c r="L83" s="172"/>
      <c r="M83" s="172">
        <f t="shared" si="9"/>
        <v>0</v>
      </c>
    </row>
    <row r="84" spans="3:13" x14ac:dyDescent="0.25">
      <c r="C84" t="s">
        <v>911</v>
      </c>
      <c r="D84" t="s">
        <v>33</v>
      </c>
      <c r="J84" s="172">
        <f t="shared" si="7"/>
        <v>14088</v>
      </c>
      <c r="K84" s="172">
        <f t="shared" si="8"/>
        <v>0</v>
      </c>
      <c r="L84" s="172"/>
      <c r="M84" s="172">
        <f t="shared" si="9"/>
        <v>14088</v>
      </c>
    </row>
    <row r="85" spans="3:13" x14ac:dyDescent="0.25">
      <c r="C85" t="s">
        <v>912</v>
      </c>
      <c r="D85" t="s">
        <v>372</v>
      </c>
      <c r="J85" s="172">
        <f t="shared" si="7"/>
        <v>0</v>
      </c>
      <c r="K85" s="172">
        <f t="shared" si="8"/>
        <v>0</v>
      </c>
      <c r="L85" s="172"/>
      <c r="M85" s="172">
        <f t="shared" si="9"/>
        <v>0</v>
      </c>
    </row>
    <row r="86" spans="3:13" x14ac:dyDescent="0.25">
      <c r="C86" t="s">
        <v>914</v>
      </c>
      <c r="D86" t="s">
        <v>916</v>
      </c>
      <c r="J86" s="172">
        <f t="shared" si="7"/>
        <v>0</v>
      </c>
      <c r="K86" s="172">
        <f t="shared" si="8"/>
        <v>0</v>
      </c>
      <c r="L86" s="172"/>
      <c r="M86" s="172">
        <f t="shared" si="9"/>
        <v>0</v>
      </c>
    </row>
    <row r="87" spans="3:13" x14ac:dyDescent="0.25">
      <c r="C87" t="s">
        <v>915</v>
      </c>
      <c r="D87" t="s">
        <v>913</v>
      </c>
      <c r="J87" s="172">
        <f t="shared" si="7"/>
        <v>941176</v>
      </c>
      <c r="K87" s="172">
        <f t="shared" si="8"/>
        <v>0</v>
      </c>
      <c r="L87" s="172"/>
      <c r="M87" s="172">
        <f t="shared" si="9"/>
        <v>941176</v>
      </c>
    </row>
    <row r="88" spans="3:13" x14ac:dyDescent="0.25">
      <c r="C88" t="s">
        <v>917</v>
      </c>
      <c r="D88" t="s">
        <v>918</v>
      </c>
      <c r="J88" s="172">
        <f t="shared" si="7"/>
        <v>0</v>
      </c>
      <c r="K88" s="172">
        <f t="shared" si="8"/>
        <v>0</v>
      </c>
      <c r="L88" s="172"/>
      <c r="M88" s="172">
        <f t="shared" si="9"/>
        <v>0</v>
      </c>
    </row>
    <row r="89" spans="3:13" x14ac:dyDescent="0.25">
      <c r="C89" t="s">
        <v>919</v>
      </c>
      <c r="D89" t="s">
        <v>920</v>
      </c>
      <c r="J89" s="172">
        <f t="shared" si="7"/>
        <v>0</v>
      </c>
      <c r="K89" s="172">
        <f t="shared" si="8"/>
        <v>0</v>
      </c>
      <c r="L89" s="172"/>
      <c r="M89" s="172">
        <f t="shared" si="9"/>
        <v>0</v>
      </c>
    </row>
    <row r="90" spans="3:13" s="59" customFormat="1" x14ac:dyDescent="0.25">
      <c r="D90" s="59" t="s">
        <v>378</v>
      </c>
      <c r="J90" s="171">
        <f>SUM(J74:J81)</f>
        <v>1196622</v>
      </c>
      <c r="K90" s="171">
        <f>SUM(K74:K81)</f>
        <v>0</v>
      </c>
      <c r="L90" s="171">
        <f>SUM(L74:L81)</f>
        <v>0</v>
      </c>
      <c r="M90" s="171">
        <f>J90+K90+L90</f>
        <v>1196622</v>
      </c>
    </row>
    <row r="94" spans="3:13" x14ac:dyDescent="0.25">
      <c r="I94" t="s">
        <v>716</v>
      </c>
      <c r="J94">
        <f>J73-J90</f>
        <v>0</v>
      </c>
      <c r="K94">
        <f t="shared" ref="K94:M94" si="10">K73-K90</f>
        <v>0</v>
      </c>
      <c r="L94">
        <f t="shared" si="10"/>
        <v>0</v>
      </c>
      <c r="M94">
        <f t="shared" si="10"/>
        <v>0</v>
      </c>
    </row>
    <row r="99" spans="10:10" x14ac:dyDescent="0.25">
      <c r="J99" s="60"/>
    </row>
  </sheetData>
  <mergeCells count="24">
    <mergeCell ref="J54:M54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9:I49"/>
    <mergeCell ref="C45:I45"/>
    <mergeCell ref="C46:I46"/>
    <mergeCell ref="A44:H44"/>
    <mergeCell ref="C47:I47"/>
    <mergeCell ref="C48:I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4"/>
  <sheetViews>
    <sheetView view="pageBreakPreview" topLeftCell="A4" zoomScale="44" zoomScaleNormal="100" zoomScaleSheetLayoutView="44" workbookViewId="0">
      <selection activeCell="J9" sqref="J9:O10"/>
    </sheetView>
  </sheetViews>
  <sheetFormatPr defaultRowHeight="15" x14ac:dyDescent="0.25"/>
  <cols>
    <col min="1" max="1" width="7.7109375" customWidth="1"/>
    <col min="2" max="2" width="9.85546875" customWidth="1"/>
    <col min="3" max="3" width="13.42578125" customWidth="1"/>
    <col min="4" max="4" width="8.28515625" customWidth="1"/>
    <col min="5" max="5" width="15" customWidth="1"/>
    <col min="6" max="6" width="7.7109375" customWidth="1"/>
    <col min="7" max="7" width="15.28515625" customWidth="1"/>
    <col min="8" max="8" width="32.1406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329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7" customFormat="1" ht="15.75" x14ac:dyDescent="0.25">
      <c r="A9" s="80"/>
      <c r="B9" s="80"/>
      <c r="C9" s="80"/>
      <c r="D9" s="80"/>
      <c r="E9" s="83"/>
      <c r="F9" s="83"/>
      <c r="G9" s="83"/>
      <c r="H9" s="80"/>
      <c r="I9" s="110"/>
      <c r="J9" s="85"/>
      <c r="K9" s="85"/>
      <c r="L9" s="85"/>
      <c r="M9" s="85"/>
      <c r="N9" s="85"/>
      <c r="O9" s="85"/>
    </row>
    <row r="10" spans="1:15" s="97" customFormat="1" ht="15.75" x14ac:dyDescent="0.25">
      <c r="A10" s="80"/>
      <c r="B10" s="81">
        <v>210301</v>
      </c>
      <c r="C10" s="211" t="s">
        <v>1177</v>
      </c>
      <c r="D10" s="81"/>
      <c r="E10" s="80"/>
      <c r="F10" s="83"/>
      <c r="G10" s="83"/>
      <c r="H10" s="83"/>
      <c r="I10" s="84"/>
      <c r="J10" s="85"/>
      <c r="K10" s="85"/>
      <c r="L10" s="85"/>
      <c r="M10" s="85"/>
      <c r="N10" s="85"/>
      <c r="O10" s="85"/>
    </row>
    <row r="11" spans="1:15" s="97" customFormat="1" ht="16.5" customHeight="1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869187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3.950000000000003" customHeight="1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154874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6.5" customHeight="1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505417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6.5" customHeight="1" x14ac:dyDescent="0.25">
      <c r="A14" s="80"/>
      <c r="B14" s="81"/>
      <c r="C14" s="103"/>
      <c r="D14" s="81" t="s">
        <v>27</v>
      </c>
      <c r="E14" s="80"/>
      <c r="F14" s="80"/>
      <c r="G14" s="83"/>
      <c r="H14" s="80"/>
      <c r="I14" s="87" t="s">
        <v>369</v>
      </c>
      <c r="J14" s="85">
        <v>12979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6.5" customHeight="1" x14ac:dyDescent="0.25">
      <c r="A15" s="80"/>
      <c r="B15" s="81"/>
      <c r="C15" s="103"/>
      <c r="D15" s="81" t="s">
        <v>28</v>
      </c>
      <c r="E15" s="50" t="s">
        <v>409</v>
      </c>
      <c r="F15" s="80"/>
      <c r="G15" s="83" t="s">
        <v>1244</v>
      </c>
      <c r="H15" s="83" t="s">
        <v>406</v>
      </c>
      <c r="I15" s="87" t="s">
        <v>370</v>
      </c>
      <c r="J15" s="85" t="s">
        <v>1283</v>
      </c>
      <c r="K15" s="85" t="s">
        <v>1283</v>
      </c>
      <c r="L15" s="85">
        <v>10000</v>
      </c>
      <c r="M15" s="85" t="s">
        <v>1283</v>
      </c>
      <c r="N15" s="85" t="s">
        <v>1283</v>
      </c>
      <c r="O15" s="85" t="s">
        <v>1283</v>
      </c>
    </row>
    <row r="16" spans="1:15" s="97" customFormat="1" ht="45.75" customHeight="1" x14ac:dyDescent="0.25">
      <c r="A16" s="80"/>
      <c r="B16" s="81"/>
      <c r="C16" s="103"/>
      <c r="D16" s="81"/>
      <c r="E16" s="50" t="s">
        <v>409</v>
      </c>
      <c r="F16" s="80"/>
      <c r="G16" s="50" t="s">
        <v>1307</v>
      </c>
      <c r="H16" s="96" t="s">
        <v>1308</v>
      </c>
      <c r="I16" s="87"/>
      <c r="J16" s="85" t="s">
        <v>1283</v>
      </c>
      <c r="K16" s="85" t="s">
        <v>1283</v>
      </c>
      <c r="L16" s="85" t="s">
        <v>1283</v>
      </c>
      <c r="M16" s="85" t="s">
        <v>1283</v>
      </c>
      <c r="N16" s="85" t="s">
        <v>1283</v>
      </c>
      <c r="O16" s="85" t="s">
        <v>1283</v>
      </c>
    </row>
    <row r="17" spans="1:15" s="97" customFormat="1" ht="16.5" customHeight="1" x14ac:dyDescent="0.25">
      <c r="A17" s="80"/>
      <c r="B17" s="81"/>
      <c r="C17" s="103"/>
      <c r="D17" s="81" t="s">
        <v>23</v>
      </c>
      <c r="E17" s="50"/>
      <c r="F17" s="80"/>
      <c r="G17" s="83"/>
      <c r="H17" s="83"/>
      <c r="I17" s="87" t="s">
        <v>24</v>
      </c>
      <c r="J17" s="85">
        <v>147</v>
      </c>
      <c r="K17" s="85" t="s">
        <v>1283</v>
      </c>
      <c r="L17" s="85" t="s">
        <v>1283</v>
      </c>
      <c r="M17" s="85" t="s">
        <v>1283</v>
      </c>
      <c r="N17" s="85" t="s">
        <v>1283</v>
      </c>
      <c r="O17" s="85" t="s">
        <v>1283</v>
      </c>
    </row>
    <row r="18" spans="1:15" s="97" customFormat="1" ht="31.15" customHeight="1" x14ac:dyDescent="0.25">
      <c r="A18" s="80"/>
      <c r="B18" s="81"/>
      <c r="C18" s="103"/>
      <c r="D18" s="81" t="s">
        <v>28</v>
      </c>
      <c r="E18" s="50"/>
      <c r="F18" s="50"/>
      <c r="G18" s="50"/>
      <c r="H18" s="117"/>
      <c r="I18" s="87" t="s">
        <v>370</v>
      </c>
      <c r="J18" s="85" t="s">
        <v>1283</v>
      </c>
      <c r="K18" s="85" t="s">
        <v>1283</v>
      </c>
      <c r="L18" s="85">
        <v>20853</v>
      </c>
      <c r="M18" s="85" t="s">
        <v>1283</v>
      </c>
      <c r="N18" s="85" t="s">
        <v>1283</v>
      </c>
      <c r="O18" s="85" t="s">
        <v>1283</v>
      </c>
    </row>
    <row r="19" spans="1:15" s="97" customFormat="1" ht="33.950000000000003" customHeight="1" x14ac:dyDescent="0.25">
      <c r="A19" s="80"/>
      <c r="B19" s="81"/>
      <c r="C19" s="103"/>
      <c r="D19" s="81"/>
      <c r="E19" s="50" t="s">
        <v>409</v>
      </c>
      <c r="F19" s="81"/>
      <c r="G19" s="50" t="s">
        <v>182</v>
      </c>
      <c r="H19" s="104" t="s">
        <v>954</v>
      </c>
      <c r="I19" s="87"/>
      <c r="J19" s="85" t="s">
        <v>1283</v>
      </c>
      <c r="K19" s="85" t="s">
        <v>1283</v>
      </c>
      <c r="L19" s="85" t="s">
        <v>1283</v>
      </c>
      <c r="M19" s="85" t="s">
        <v>1283</v>
      </c>
      <c r="N19" s="85" t="s">
        <v>1283</v>
      </c>
      <c r="O19" s="85" t="s">
        <v>1283</v>
      </c>
    </row>
    <row r="20" spans="1:15" s="97" customFormat="1" ht="33.950000000000003" customHeight="1" x14ac:dyDescent="0.25">
      <c r="A20" s="80"/>
      <c r="B20" s="81"/>
      <c r="C20" s="103"/>
      <c r="D20" s="81"/>
      <c r="E20" s="50" t="s">
        <v>409</v>
      </c>
      <c r="F20" s="81"/>
      <c r="G20" s="50" t="s">
        <v>184</v>
      </c>
      <c r="H20" s="117" t="s">
        <v>955</v>
      </c>
      <c r="I20" s="87"/>
      <c r="J20" s="85" t="s">
        <v>1283</v>
      </c>
      <c r="K20" s="85" t="s">
        <v>1283</v>
      </c>
      <c r="L20" s="85" t="s">
        <v>1283</v>
      </c>
      <c r="M20" s="85" t="s">
        <v>1283</v>
      </c>
      <c r="N20" s="85" t="s">
        <v>1283</v>
      </c>
      <c r="O20" s="85" t="s">
        <v>1283</v>
      </c>
    </row>
    <row r="21" spans="1:15" s="97" customFormat="1" ht="47.25" customHeight="1" x14ac:dyDescent="0.25">
      <c r="A21" s="80"/>
      <c r="B21" s="81"/>
      <c r="C21" s="103"/>
      <c r="D21" s="81" t="s">
        <v>29</v>
      </c>
      <c r="E21" s="50" t="s">
        <v>409</v>
      </c>
      <c r="F21" s="50"/>
      <c r="G21" s="50" t="s">
        <v>285</v>
      </c>
      <c r="H21" s="117" t="s">
        <v>618</v>
      </c>
      <c r="I21" s="87" t="s">
        <v>30</v>
      </c>
      <c r="J21" s="85" t="s">
        <v>1283</v>
      </c>
      <c r="K21" s="85" t="s">
        <v>1283</v>
      </c>
      <c r="L21" s="85">
        <v>2283</v>
      </c>
      <c r="M21" s="85" t="s">
        <v>1283</v>
      </c>
      <c r="N21" s="85" t="s">
        <v>1283</v>
      </c>
      <c r="O21" s="85" t="s">
        <v>1283</v>
      </c>
    </row>
    <row r="22" spans="1:15" s="97" customFormat="1" ht="15.75" x14ac:dyDescent="0.25">
      <c r="A22" s="80"/>
      <c r="B22" s="81"/>
      <c r="C22" s="103"/>
      <c r="D22" s="81"/>
      <c r="E22" s="80"/>
      <c r="F22" s="80"/>
      <c r="G22" s="83"/>
      <c r="H22" s="80"/>
      <c r="I22" s="87"/>
      <c r="J22" s="85" t="s">
        <v>1283</v>
      </c>
      <c r="K22" s="85" t="s">
        <v>1283</v>
      </c>
      <c r="L22" s="85" t="s">
        <v>1283</v>
      </c>
      <c r="M22" s="85" t="s">
        <v>1283</v>
      </c>
      <c r="N22" s="85" t="s">
        <v>1283</v>
      </c>
      <c r="O22" s="85" t="s">
        <v>1283</v>
      </c>
    </row>
    <row r="23" spans="1:15" s="97" customFormat="1" ht="16.5" customHeight="1" x14ac:dyDescent="0.25">
      <c r="A23" s="80"/>
      <c r="B23" s="81"/>
      <c r="C23" s="103"/>
      <c r="D23" s="81" t="s">
        <v>11</v>
      </c>
      <c r="E23" s="80"/>
      <c r="F23" s="83"/>
      <c r="G23" s="83"/>
      <c r="H23" s="83"/>
      <c r="I23" s="84" t="s">
        <v>12</v>
      </c>
      <c r="J23" s="85" t="s">
        <v>1283</v>
      </c>
      <c r="K23" s="85">
        <v>383507</v>
      </c>
      <c r="L23" s="85" t="s">
        <v>1283</v>
      </c>
      <c r="M23" s="85" t="s">
        <v>1283</v>
      </c>
      <c r="N23" s="85" t="s">
        <v>1283</v>
      </c>
      <c r="O23" s="85" t="s">
        <v>1283</v>
      </c>
    </row>
    <row r="24" spans="1:15" s="97" customFormat="1" ht="16.5" customHeight="1" x14ac:dyDescent="0.25">
      <c r="A24" s="80"/>
      <c r="B24" s="81"/>
      <c r="C24" s="82"/>
      <c r="D24" s="81" t="s">
        <v>13</v>
      </c>
      <c r="E24" s="80"/>
      <c r="F24" s="83"/>
      <c r="G24" s="83"/>
      <c r="H24" s="83"/>
      <c r="I24" s="84" t="s">
        <v>14</v>
      </c>
      <c r="J24" s="85" t="s">
        <v>1283</v>
      </c>
      <c r="K24" s="85" t="s">
        <v>1283</v>
      </c>
      <c r="L24" s="85" t="s">
        <v>1283</v>
      </c>
      <c r="M24" s="85">
        <v>220</v>
      </c>
      <c r="N24" s="85" t="s">
        <v>1283</v>
      </c>
      <c r="O24" s="85" t="s">
        <v>1283</v>
      </c>
    </row>
    <row r="25" spans="1:15" s="97" customFormat="1" ht="16.5" customHeight="1" x14ac:dyDescent="0.25">
      <c r="A25" s="80"/>
      <c r="B25" s="81"/>
      <c r="C25" s="82"/>
      <c r="D25" s="81" t="s">
        <v>911</v>
      </c>
      <c r="E25" s="80"/>
      <c r="F25" s="83"/>
      <c r="G25" s="83"/>
      <c r="H25" s="83"/>
      <c r="I25" s="84" t="s">
        <v>33</v>
      </c>
      <c r="J25" s="85" t="s">
        <v>1283</v>
      </c>
      <c r="K25" s="85" t="s">
        <v>1283</v>
      </c>
      <c r="L25" s="85" t="s">
        <v>1283</v>
      </c>
      <c r="M25" s="85" t="s">
        <v>1283</v>
      </c>
      <c r="N25" s="85" t="s">
        <v>1283</v>
      </c>
      <c r="O25" s="85">
        <v>32071</v>
      </c>
    </row>
    <row r="26" spans="1:15" s="97" customFormat="1" ht="16.5" customHeight="1" x14ac:dyDescent="0.25">
      <c r="A26" s="80"/>
      <c r="B26" s="81"/>
      <c r="C26" s="82"/>
      <c r="D26" s="81" t="s">
        <v>915</v>
      </c>
      <c r="E26" s="80"/>
      <c r="F26" s="83"/>
      <c r="G26" s="83"/>
      <c r="H26" s="83"/>
      <c r="I26" s="84" t="s">
        <v>913</v>
      </c>
      <c r="J26" s="85" t="s">
        <v>1283</v>
      </c>
      <c r="K26" s="85" t="s">
        <v>1283</v>
      </c>
      <c r="L26" s="85" t="s">
        <v>1283</v>
      </c>
      <c r="M26" s="85" t="s">
        <v>1283</v>
      </c>
      <c r="N26" s="85" t="s">
        <v>1283</v>
      </c>
      <c r="O26" s="85">
        <v>1159942</v>
      </c>
    </row>
    <row r="27" spans="1:15" s="97" customFormat="1" ht="15.75" x14ac:dyDescent="0.25">
      <c r="A27" s="80"/>
      <c r="B27" s="81"/>
      <c r="C27" s="107"/>
      <c r="D27" s="81"/>
      <c r="E27" s="80"/>
      <c r="F27" s="80"/>
      <c r="G27" s="83"/>
      <c r="H27" s="80"/>
      <c r="I27" s="87"/>
      <c r="J27" s="85" t="s">
        <v>1283</v>
      </c>
      <c r="K27" s="85" t="s">
        <v>1283</v>
      </c>
      <c r="L27" s="85" t="s">
        <v>1283</v>
      </c>
      <c r="M27" s="85" t="s">
        <v>1283</v>
      </c>
      <c r="N27" s="85" t="s">
        <v>1283</v>
      </c>
      <c r="O27" s="85" t="s">
        <v>1283</v>
      </c>
    </row>
    <row r="28" spans="1:15" s="97" customFormat="1" ht="15.75" x14ac:dyDescent="0.25">
      <c r="A28" s="80"/>
      <c r="B28" s="81"/>
      <c r="C28" s="107"/>
      <c r="D28" s="81"/>
      <c r="E28" s="80"/>
      <c r="F28" s="80"/>
      <c r="G28" s="83"/>
      <c r="H28" s="80"/>
      <c r="I28" s="87"/>
      <c r="J28" s="85" t="s">
        <v>1283</v>
      </c>
      <c r="K28" s="85" t="s">
        <v>1283</v>
      </c>
      <c r="L28" s="85" t="s">
        <v>1283</v>
      </c>
      <c r="M28" s="85" t="s">
        <v>1283</v>
      </c>
      <c r="N28" s="85" t="s">
        <v>1283</v>
      </c>
      <c r="O28" s="85" t="s">
        <v>1283</v>
      </c>
    </row>
    <row r="29" spans="1:15" s="97" customFormat="1" ht="15.75" x14ac:dyDescent="0.25">
      <c r="A29" s="80"/>
      <c r="B29" s="81"/>
      <c r="C29" s="107"/>
      <c r="D29" s="81"/>
      <c r="E29" s="80"/>
      <c r="F29" s="80"/>
      <c r="G29" s="83"/>
      <c r="H29" s="80"/>
      <c r="I29" s="87"/>
      <c r="J29" s="85" t="s">
        <v>1283</v>
      </c>
      <c r="K29" s="85" t="s">
        <v>1283</v>
      </c>
      <c r="L29" s="85" t="s">
        <v>1283</v>
      </c>
      <c r="M29" s="85" t="s">
        <v>1283</v>
      </c>
      <c r="N29" s="85" t="s">
        <v>1283</v>
      </c>
      <c r="O29" s="85" t="s">
        <v>1283</v>
      </c>
    </row>
    <row r="30" spans="1:15" s="97" customFormat="1" ht="15.75" x14ac:dyDescent="0.25">
      <c r="A30" s="80"/>
      <c r="B30" s="81"/>
      <c r="C30" s="107"/>
      <c r="D30" s="81"/>
      <c r="E30" s="80"/>
      <c r="F30" s="107"/>
      <c r="G30" s="83"/>
      <c r="H30" s="107"/>
      <c r="I30" s="87"/>
      <c r="J30" s="85" t="s">
        <v>1283</v>
      </c>
      <c r="K30" s="85" t="s">
        <v>1283</v>
      </c>
      <c r="L30" s="85" t="s">
        <v>1283</v>
      </c>
      <c r="M30" s="85" t="s">
        <v>1283</v>
      </c>
      <c r="N30" s="85" t="s">
        <v>1283</v>
      </c>
      <c r="O30" s="85" t="s">
        <v>1283</v>
      </c>
    </row>
    <row r="31" spans="1:15" s="97" customFormat="1" ht="15.75" x14ac:dyDescent="0.25">
      <c r="A31" s="80"/>
      <c r="B31" s="81"/>
      <c r="C31" s="103"/>
      <c r="D31" s="81"/>
      <c r="E31" s="80"/>
      <c r="F31" s="83"/>
      <c r="G31" s="83"/>
      <c r="H31" s="83"/>
      <c r="I31" s="87"/>
      <c r="J31" s="85" t="s">
        <v>1283</v>
      </c>
      <c r="K31" s="85" t="s">
        <v>1283</v>
      </c>
      <c r="L31" s="85" t="s">
        <v>1283</v>
      </c>
      <c r="M31" s="85" t="s">
        <v>1283</v>
      </c>
      <c r="N31" s="85" t="s">
        <v>1283</v>
      </c>
      <c r="O31" s="85" t="s">
        <v>1283</v>
      </c>
    </row>
    <row r="32" spans="1:15" s="97" customFormat="1" ht="15.75" x14ac:dyDescent="0.25">
      <c r="A32" s="80"/>
      <c r="B32" s="81"/>
      <c r="C32" s="103"/>
      <c r="D32" s="81"/>
      <c r="E32" s="80"/>
      <c r="F32" s="83"/>
      <c r="G32" s="83"/>
      <c r="H32" s="83"/>
      <c r="I32" s="87"/>
      <c r="J32" s="85" t="s">
        <v>1283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 t="s">
        <v>1283</v>
      </c>
    </row>
    <row r="33" spans="1:15" s="97" customFormat="1" ht="15.75" x14ac:dyDescent="0.25">
      <c r="A33" s="80"/>
      <c r="B33" s="81"/>
      <c r="C33" s="80"/>
      <c r="D33" s="81"/>
      <c r="E33" s="80"/>
      <c r="F33" s="80"/>
      <c r="G33" s="100"/>
      <c r="H33" s="80"/>
      <c r="I33" s="126"/>
      <c r="J33" s="85" t="s">
        <v>1283</v>
      </c>
      <c r="K33" s="85" t="s">
        <v>1283</v>
      </c>
      <c r="L33" s="85" t="s">
        <v>1283</v>
      </c>
      <c r="M33" s="85" t="s">
        <v>1283</v>
      </c>
      <c r="N33" s="85" t="s">
        <v>1283</v>
      </c>
      <c r="O33" s="85" t="s">
        <v>1283</v>
      </c>
    </row>
    <row r="34" spans="1:15" s="97" customFormat="1" ht="15.75" x14ac:dyDescent="0.25">
      <c r="A34" s="80"/>
      <c r="B34" s="81"/>
      <c r="C34" s="80"/>
      <c r="D34" s="81"/>
      <c r="E34" s="80"/>
      <c r="F34" s="80"/>
      <c r="G34" s="84"/>
      <c r="H34" s="84"/>
      <c r="I34" s="335"/>
      <c r="J34" s="85" t="s">
        <v>1283</v>
      </c>
      <c r="K34" s="85" t="s">
        <v>1283</v>
      </c>
      <c r="L34" s="85" t="s">
        <v>1283</v>
      </c>
      <c r="M34" s="85" t="s">
        <v>1283</v>
      </c>
      <c r="N34" s="85" t="s">
        <v>1283</v>
      </c>
      <c r="O34" s="85" t="s">
        <v>1283</v>
      </c>
    </row>
    <row r="35" spans="1:15" ht="15.75" x14ac:dyDescent="0.25">
      <c r="A35" s="7"/>
      <c r="B35" s="12"/>
      <c r="C35" s="7"/>
      <c r="D35" s="12"/>
      <c r="E35" s="7"/>
      <c r="F35" s="7"/>
      <c r="G35" s="86"/>
      <c r="H35" s="86"/>
      <c r="I35" s="185"/>
      <c r="J35" s="85" t="s">
        <v>1283</v>
      </c>
      <c r="K35" s="85" t="s">
        <v>1283</v>
      </c>
      <c r="L35" s="85" t="s">
        <v>1283</v>
      </c>
      <c r="M35" s="85" t="s">
        <v>1283</v>
      </c>
      <c r="N35" s="85" t="s">
        <v>1283</v>
      </c>
      <c r="O35" s="85" t="s">
        <v>1283</v>
      </c>
    </row>
    <row r="36" spans="1:15" ht="15.75" x14ac:dyDescent="0.25">
      <c r="A36" s="7"/>
      <c r="B36" s="12"/>
      <c r="C36" s="7"/>
      <c r="D36" s="12"/>
      <c r="E36" s="7"/>
      <c r="F36" s="7"/>
      <c r="G36" s="86"/>
      <c r="H36" s="86"/>
      <c r="I36" s="185"/>
      <c r="J36" s="85" t="s">
        <v>1283</v>
      </c>
      <c r="K36" s="85" t="s">
        <v>1283</v>
      </c>
      <c r="L36" s="85" t="s">
        <v>1283</v>
      </c>
      <c r="M36" s="85" t="s">
        <v>1283</v>
      </c>
      <c r="N36" s="85" t="s">
        <v>1283</v>
      </c>
      <c r="O36" s="85" t="s">
        <v>1283</v>
      </c>
    </row>
    <row r="37" spans="1:15" ht="15.75" x14ac:dyDescent="0.25">
      <c r="A37" s="7"/>
      <c r="B37" s="12"/>
      <c r="C37" s="7"/>
      <c r="D37" s="12"/>
      <c r="E37" s="7"/>
      <c r="F37" s="7"/>
      <c r="G37" s="17"/>
      <c r="H37" s="7"/>
      <c r="I37" s="46"/>
      <c r="J37" s="85" t="s">
        <v>1283</v>
      </c>
      <c r="K37" s="85" t="s">
        <v>1283</v>
      </c>
      <c r="L37" s="85" t="s">
        <v>1283</v>
      </c>
      <c r="M37" s="85" t="s">
        <v>1283</v>
      </c>
      <c r="N37" s="85" t="s">
        <v>1283</v>
      </c>
      <c r="O37" s="85" t="s">
        <v>1283</v>
      </c>
    </row>
    <row r="38" spans="1:15" ht="15.75" x14ac:dyDescent="0.25">
      <c r="A38" s="7"/>
      <c r="B38" s="12"/>
      <c r="C38" s="7"/>
      <c r="D38" s="12"/>
      <c r="E38" s="7"/>
      <c r="F38" s="7"/>
      <c r="G38" s="86"/>
      <c r="H38" s="86"/>
      <c r="I38" s="185"/>
      <c r="J38" s="85" t="s">
        <v>1283</v>
      </c>
      <c r="K38" s="85" t="s">
        <v>1283</v>
      </c>
      <c r="L38" s="85" t="s">
        <v>1283</v>
      </c>
      <c r="M38" s="85" t="s">
        <v>1283</v>
      </c>
      <c r="N38" s="85" t="s">
        <v>1283</v>
      </c>
      <c r="O38" s="85" t="s">
        <v>1283</v>
      </c>
    </row>
    <row r="39" spans="1:15" ht="15.75" x14ac:dyDescent="0.25">
      <c r="A39" s="26"/>
      <c r="B39" s="27"/>
      <c r="C39" s="26"/>
      <c r="D39" s="27"/>
      <c r="E39" s="26"/>
      <c r="F39" s="26"/>
      <c r="G39" s="28"/>
      <c r="H39" s="26"/>
      <c r="I39" s="29"/>
      <c r="J39" s="30"/>
      <c r="K39" s="31"/>
      <c r="L39" s="32"/>
      <c r="M39" s="31"/>
      <c r="N39" s="32"/>
      <c r="O39" s="31"/>
    </row>
    <row r="40" spans="1:15" ht="78.75" customHeight="1" x14ac:dyDescent="0.25">
      <c r="A40" s="361" t="s">
        <v>329</v>
      </c>
      <c r="B40" s="362"/>
      <c r="C40" s="362"/>
      <c r="D40" s="362"/>
      <c r="E40" s="362"/>
      <c r="F40" s="362"/>
      <c r="G40" s="362"/>
      <c r="H40" s="363"/>
      <c r="I40" s="2" t="s">
        <v>45</v>
      </c>
      <c r="J40" s="2" t="s">
        <v>4</v>
      </c>
      <c r="K40" s="2" t="s">
        <v>3</v>
      </c>
      <c r="L40" s="2" t="s">
        <v>34</v>
      </c>
      <c r="M40" s="2" t="s">
        <v>43</v>
      </c>
      <c r="N40" s="2" t="s">
        <v>51</v>
      </c>
      <c r="O40" s="2" t="s">
        <v>44</v>
      </c>
    </row>
    <row r="41" spans="1:15" ht="16.5" customHeight="1" x14ac:dyDescent="0.25">
      <c r="A41" s="35"/>
      <c r="B41" s="36"/>
      <c r="C41" s="369" t="s">
        <v>52</v>
      </c>
      <c r="D41" s="369"/>
      <c r="E41" s="369"/>
      <c r="F41" s="369"/>
      <c r="G41" s="369"/>
      <c r="H41" s="369"/>
      <c r="I41" s="370"/>
      <c r="J41" s="20">
        <v>1542604</v>
      </c>
      <c r="K41" s="20">
        <v>383507</v>
      </c>
      <c r="L41" s="21">
        <v>-1159097</v>
      </c>
      <c r="M41" s="86"/>
      <c r="N41" s="86"/>
      <c r="O41" s="86"/>
    </row>
    <row r="42" spans="1:15" ht="16.5" customHeight="1" x14ac:dyDescent="0.25">
      <c r="A42" s="37"/>
      <c r="B42" s="38"/>
      <c r="C42" s="366" t="s">
        <v>53</v>
      </c>
      <c r="D42" s="366"/>
      <c r="E42" s="366"/>
      <c r="F42" s="366"/>
      <c r="G42" s="366"/>
      <c r="H42" s="366"/>
      <c r="I42" s="367"/>
      <c r="J42" s="22">
        <v>33136</v>
      </c>
      <c r="K42" s="22">
        <v>220</v>
      </c>
      <c r="L42" s="22">
        <v>-32916</v>
      </c>
      <c r="M42" s="19"/>
      <c r="N42" s="19"/>
      <c r="O42" s="19"/>
    </row>
    <row r="43" spans="1:15" ht="16.5" customHeight="1" x14ac:dyDescent="0.25">
      <c r="A43" s="39"/>
      <c r="B43" s="40"/>
      <c r="C43" s="364" t="s">
        <v>54</v>
      </c>
      <c r="D43" s="364"/>
      <c r="E43" s="364"/>
      <c r="F43" s="364"/>
      <c r="G43" s="364"/>
      <c r="H43" s="364"/>
      <c r="I43" s="365"/>
      <c r="J43" s="21">
        <v>1575740</v>
      </c>
      <c r="K43" s="21">
        <v>383727</v>
      </c>
      <c r="L43" s="21">
        <v>-1192013</v>
      </c>
      <c r="M43" s="86"/>
      <c r="N43" s="86"/>
      <c r="O43" s="86"/>
    </row>
    <row r="44" spans="1:15" ht="16.5" customHeight="1" x14ac:dyDescent="0.25">
      <c r="A44" s="37"/>
      <c r="B44" s="38"/>
      <c r="C44" s="366" t="s">
        <v>55</v>
      </c>
      <c r="D44" s="366"/>
      <c r="E44" s="366"/>
      <c r="F44" s="366"/>
      <c r="G44" s="366"/>
      <c r="H44" s="366"/>
      <c r="I44" s="367"/>
      <c r="J44" s="22">
        <v>0</v>
      </c>
      <c r="K44" s="22">
        <v>1192013</v>
      </c>
      <c r="L44" s="22">
        <v>1192013</v>
      </c>
      <c r="M44" s="19"/>
      <c r="N44" s="19"/>
      <c r="O44" s="19"/>
    </row>
    <row r="45" spans="1:15" ht="16.5" customHeight="1" x14ac:dyDescent="0.25">
      <c r="A45" s="41"/>
      <c r="B45" s="42"/>
      <c r="C45" s="358" t="s">
        <v>56</v>
      </c>
      <c r="D45" s="358"/>
      <c r="E45" s="358"/>
      <c r="F45" s="358"/>
      <c r="G45" s="358"/>
      <c r="H45" s="358"/>
      <c r="I45" s="359"/>
      <c r="J45" s="34">
        <v>1575740</v>
      </c>
      <c r="K45" s="34">
        <v>1575740</v>
      </c>
      <c r="L45" s="34">
        <v>0</v>
      </c>
      <c r="M45" s="33">
        <v>195</v>
      </c>
      <c r="N45" s="33">
        <v>195</v>
      </c>
      <c r="O45" s="29"/>
    </row>
    <row r="46" spans="1:15" ht="15.75" x14ac:dyDescent="0.25">
      <c r="A46" s="4"/>
      <c r="B46" s="4"/>
      <c r="C46" s="4"/>
      <c r="D46" s="4"/>
      <c r="E46" s="4"/>
      <c r="F46" s="4"/>
      <c r="G46" s="3"/>
      <c r="H46" s="4"/>
      <c r="I46" s="23"/>
      <c r="J46" s="5"/>
      <c r="K46" s="5"/>
      <c r="L46" s="5"/>
      <c r="M46" s="6"/>
      <c r="N46" s="6"/>
      <c r="O46" s="6"/>
    </row>
    <row r="47" spans="1:15" x14ac:dyDescent="0.25">
      <c r="A47" s="13"/>
      <c r="B47" s="13"/>
      <c r="C47" s="24"/>
      <c r="D47" s="13"/>
      <c r="E47" s="13"/>
      <c r="F47" s="13"/>
      <c r="G47" s="24"/>
      <c r="H47" s="13"/>
      <c r="I47" s="6"/>
      <c r="J47" s="6"/>
      <c r="K47" s="6"/>
      <c r="L47" s="6"/>
      <c r="M47" s="6"/>
      <c r="N47" s="6"/>
      <c r="O47" s="6"/>
    </row>
    <row r="49" spans="3:13" x14ac:dyDescent="0.25">
      <c r="J49" s="357" t="s">
        <v>1203</v>
      </c>
      <c r="K49" s="357"/>
      <c r="L49" s="357"/>
      <c r="M49" s="357"/>
    </row>
    <row r="52" spans="3:13" x14ac:dyDescent="0.25">
      <c r="J52" t="s">
        <v>39</v>
      </c>
      <c r="K52" t="s">
        <v>333</v>
      </c>
      <c r="L52" t="s">
        <v>8</v>
      </c>
      <c r="M52" t="s">
        <v>402</v>
      </c>
    </row>
    <row r="53" spans="3:13" x14ac:dyDescent="0.25">
      <c r="C53" t="s">
        <v>19</v>
      </c>
      <c r="D53" t="s">
        <v>20</v>
      </c>
      <c r="J53" s="60">
        <f>SUMIF($D$10:$D$27,$C53,$J$10:$J$27)</f>
        <v>869187</v>
      </c>
      <c r="K53" s="60">
        <f>SUMIF($D$31:$D$35,$C53,$J$31:$J$35)</f>
        <v>0</v>
      </c>
      <c r="L53" s="60"/>
      <c r="M53" s="60">
        <f>J53+K53+L53</f>
        <v>869187</v>
      </c>
    </row>
    <row r="54" spans="3:13" x14ac:dyDescent="0.25">
      <c r="C54" t="s">
        <v>21</v>
      </c>
      <c r="D54" t="s">
        <v>374</v>
      </c>
      <c r="J54" s="60">
        <f>SUMIF($D$10:$D$27,$C54,$J$10:$J$27)</f>
        <v>154874</v>
      </c>
      <c r="K54" s="60">
        <f>SUMIF($D$31:$D$35,$C54,$J$31:$J$35)</f>
        <v>0</v>
      </c>
      <c r="L54" s="60"/>
      <c r="M54" s="60">
        <f t="shared" ref="M54:M68" si="0">J54+K54+L54</f>
        <v>154874</v>
      </c>
    </row>
    <row r="55" spans="3:13" x14ac:dyDescent="0.25">
      <c r="C55" t="s">
        <v>23</v>
      </c>
      <c r="D55" t="s">
        <v>24</v>
      </c>
      <c r="J55" s="60">
        <f>SUMIF($D$10:$D$27,$C55,$J$10:$J$27)</f>
        <v>505564</v>
      </c>
      <c r="K55" s="60">
        <f>SUMIF($D$31:$D$35,$C55,$J$31:$J$35)</f>
        <v>0</v>
      </c>
      <c r="L55" s="60"/>
      <c r="M55" s="60">
        <f t="shared" si="0"/>
        <v>505564</v>
      </c>
    </row>
    <row r="56" spans="3:13" x14ac:dyDescent="0.25">
      <c r="C56" t="s">
        <v>25</v>
      </c>
      <c r="D56" t="s">
        <v>26</v>
      </c>
      <c r="J56" s="60">
        <f>SUMIF($D$10:$D$27,$C56,$J$10:$J$27)</f>
        <v>0</v>
      </c>
      <c r="K56" s="60">
        <f>SUMIF($D$31:$D$35,$C56,$J$31:$J$35)</f>
        <v>0</v>
      </c>
      <c r="L56" s="60"/>
      <c r="M56" s="60">
        <f t="shared" si="0"/>
        <v>0</v>
      </c>
    </row>
    <row r="57" spans="3:13" x14ac:dyDescent="0.25">
      <c r="C57" t="s">
        <v>27</v>
      </c>
      <c r="D57" t="s">
        <v>369</v>
      </c>
      <c r="J57" s="60">
        <f>SUMIF($D$10:$D$27,$C57,$J$10:$J$27)</f>
        <v>12979</v>
      </c>
      <c r="K57" s="60">
        <f>SUMIF($D$31:$D$35,$C57,$J$31:$J$35)</f>
        <v>0</v>
      </c>
      <c r="L57" s="60"/>
      <c r="M57" s="60">
        <f t="shared" si="0"/>
        <v>12979</v>
      </c>
    </row>
    <row r="58" spans="3:13" x14ac:dyDescent="0.25">
      <c r="C58" t="s">
        <v>28</v>
      </c>
      <c r="D58" t="s">
        <v>370</v>
      </c>
      <c r="J58" s="60">
        <f>SUMIF($D$10:$D$27,$C58,$L$10:$L$27)</f>
        <v>30853</v>
      </c>
      <c r="K58" s="60">
        <f>SUMIF($D$31:$D$35,$C58,$L$31:$L$35)</f>
        <v>0</v>
      </c>
      <c r="L58" s="60"/>
      <c r="M58" s="60">
        <f t="shared" si="0"/>
        <v>30853</v>
      </c>
    </row>
    <row r="59" spans="3:13" x14ac:dyDescent="0.25">
      <c r="C59" t="s">
        <v>29</v>
      </c>
      <c r="D59" t="s">
        <v>30</v>
      </c>
      <c r="J59" s="60">
        <f>SUMIF($D$10:$D$27,$C59,$L$10:$L$27)</f>
        <v>2283</v>
      </c>
      <c r="K59" s="60">
        <f>SUMIF($D$31:$D$35,$C59,$L$31:$L$35)</f>
        <v>0</v>
      </c>
      <c r="L59" s="60"/>
      <c r="M59" s="60">
        <f t="shared" si="0"/>
        <v>2283</v>
      </c>
    </row>
    <row r="60" spans="3:13" x14ac:dyDescent="0.25">
      <c r="C60" t="s">
        <v>31</v>
      </c>
      <c r="D60" t="s">
        <v>32</v>
      </c>
      <c r="J60" s="60">
        <f>SUMIF($D$10:$D$27,$C60,$L$10:$L$27)</f>
        <v>0</v>
      </c>
      <c r="K60" s="60">
        <f>SUMIF($D$31:$D$35,$C60,$L$31:$L$35)</f>
        <v>0</v>
      </c>
      <c r="L60" s="60"/>
      <c r="M60" s="60">
        <f t="shared" si="0"/>
        <v>0</v>
      </c>
    </row>
    <row r="61" spans="3:13" s="59" customFormat="1" x14ac:dyDescent="0.25">
      <c r="C61" s="59" t="s">
        <v>375</v>
      </c>
      <c r="D61" s="59" t="s">
        <v>376</v>
      </c>
      <c r="J61" s="171">
        <f>SUM(J62:J68)</f>
        <v>0</v>
      </c>
      <c r="K61" s="171">
        <f t="shared" ref="K61:L61" si="1">SUM(K62:K68)</f>
        <v>0</v>
      </c>
      <c r="L61" s="171">
        <f t="shared" si="1"/>
        <v>0</v>
      </c>
      <c r="M61" s="171">
        <f t="shared" si="0"/>
        <v>0</v>
      </c>
    </row>
    <row r="62" spans="3:13" x14ac:dyDescent="0.25">
      <c r="C62" t="s">
        <v>921</v>
      </c>
      <c r="D62" t="s">
        <v>928</v>
      </c>
      <c r="J62" s="172">
        <f t="shared" ref="J62:J68" si="2">SUMIF($D$10:$D$27,$C62,$N$10:$N$27)</f>
        <v>0</v>
      </c>
      <c r="K62" s="172">
        <f t="shared" ref="K62:K68" si="3">SUMIF($D$31:$D$35,$C62,$N$31:$N$35)</f>
        <v>0</v>
      </c>
      <c r="L62" s="172"/>
      <c r="M62" s="172">
        <f t="shared" si="0"/>
        <v>0</v>
      </c>
    </row>
    <row r="63" spans="3:13" x14ac:dyDescent="0.25">
      <c r="C63" t="s">
        <v>922</v>
      </c>
      <c r="D63" t="s">
        <v>929</v>
      </c>
      <c r="J63" s="172">
        <f t="shared" si="2"/>
        <v>0</v>
      </c>
      <c r="K63" s="172">
        <f t="shared" si="3"/>
        <v>0</v>
      </c>
      <c r="L63" s="172"/>
      <c r="M63" s="172">
        <f t="shared" si="0"/>
        <v>0</v>
      </c>
    </row>
    <row r="64" spans="3:13" x14ac:dyDescent="0.25">
      <c r="C64" t="s">
        <v>923</v>
      </c>
      <c r="D64" t="s">
        <v>930</v>
      </c>
      <c r="J64" s="172">
        <f t="shared" si="2"/>
        <v>0</v>
      </c>
      <c r="K64" s="172">
        <f t="shared" si="3"/>
        <v>0</v>
      </c>
      <c r="L64" s="172"/>
      <c r="M64" s="172">
        <f t="shared" si="0"/>
        <v>0</v>
      </c>
    </row>
    <row r="65" spans="3:13" x14ac:dyDescent="0.25">
      <c r="C65" t="s">
        <v>924</v>
      </c>
      <c r="D65" t="s">
        <v>931</v>
      </c>
      <c r="J65" s="172">
        <f t="shared" si="2"/>
        <v>0</v>
      </c>
      <c r="K65" s="172">
        <f t="shared" si="3"/>
        <v>0</v>
      </c>
      <c r="L65" s="172"/>
      <c r="M65" s="172">
        <f t="shared" si="0"/>
        <v>0</v>
      </c>
    </row>
    <row r="66" spans="3:13" x14ac:dyDescent="0.25">
      <c r="C66" t="s">
        <v>925</v>
      </c>
      <c r="D66" t="s">
        <v>932</v>
      </c>
      <c r="J66" s="172">
        <f t="shared" si="2"/>
        <v>0</v>
      </c>
      <c r="K66" s="172">
        <f t="shared" si="3"/>
        <v>0</v>
      </c>
      <c r="L66" s="172"/>
      <c r="M66" s="172">
        <f t="shared" si="0"/>
        <v>0</v>
      </c>
    </row>
    <row r="67" spans="3:13" x14ac:dyDescent="0.25">
      <c r="C67" t="s">
        <v>926</v>
      </c>
      <c r="D67" t="s">
        <v>933</v>
      </c>
      <c r="J67" s="172">
        <f t="shared" si="2"/>
        <v>0</v>
      </c>
      <c r="K67" s="172">
        <f t="shared" si="3"/>
        <v>0</v>
      </c>
      <c r="L67" s="172"/>
      <c r="M67" s="172">
        <f t="shared" si="0"/>
        <v>0</v>
      </c>
    </row>
    <row r="68" spans="3:13" x14ac:dyDescent="0.25">
      <c r="C68" t="s">
        <v>927</v>
      </c>
      <c r="D68" t="s">
        <v>934</v>
      </c>
      <c r="J68" s="172">
        <f t="shared" si="2"/>
        <v>0</v>
      </c>
      <c r="K68" s="172">
        <f t="shared" si="3"/>
        <v>0</v>
      </c>
      <c r="L68" s="172"/>
      <c r="M68" s="172">
        <f t="shared" si="0"/>
        <v>0</v>
      </c>
    </row>
    <row r="69" spans="3:13" s="59" customFormat="1" x14ac:dyDescent="0.25">
      <c r="D69" s="59" t="s">
        <v>377</v>
      </c>
      <c r="J69" s="171">
        <f>SUM(J53:J61)</f>
        <v>1575740</v>
      </c>
      <c r="K69" s="171">
        <f t="shared" ref="K69:L69" si="4">SUM(K53:K61)</f>
        <v>0</v>
      </c>
      <c r="L69" s="171">
        <f t="shared" si="4"/>
        <v>0</v>
      </c>
      <c r="M69" s="171">
        <f>J69+K69+L69</f>
        <v>1575740</v>
      </c>
    </row>
    <row r="70" spans="3:13" x14ac:dyDescent="0.25">
      <c r="C70" t="s">
        <v>5</v>
      </c>
      <c r="D70" t="s">
        <v>332</v>
      </c>
      <c r="J70" s="60">
        <f>SUMIF($D$10:$D$27,$C70,$K$10:$K$27)</f>
        <v>0</v>
      </c>
      <c r="K70" s="60">
        <f>SUMIF($D$31:$D$35,$C70,$K$31:$K$35)</f>
        <v>0</v>
      </c>
      <c r="L70" s="60"/>
      <c r="M70" s="60">
        <f t="shared" ref="M70:M76" si="5">J70+K70+L70</f>
        <v>0</v>
      </c>
    </row>
    <row r="71" spans="3:13" x14ac:dyDescent="0.25">
      <c r="C71" t="s">
        <v>6</v>
      </c>
      <c r="D71" t="s">
        <v>7</v>
      </c>
      <c r="J71" s="60">
        <f>SUMIF($D$10:$D$27,$C71,$M$10:$M$27)</f>
        <v>0</v>
      </c>
      <c r="K71" s="60">
        <f>SUMIF($D$31:$D$35,$C71,$M$31:$M$35)</f>
        <v>0</v>
      </c>
      <c r="L71" s="60"/>
      <c r="M71" s="60">
        <f t="shared" si="5"/>
        <v>0</v>
      </c>
    </row>
    <row r="72" spans="3:13" x14ac:dyDescent="0.25">
      <c r="C72" t="s">
        <v>9</v>
      </c>
      <c r="D72" t="s">
        <v>10</v>
      </c>
      <c r="J72" s="60">
        <f>SUMIF($D$10:$D$27,$C72,$K$10:$K$27)</f>
        <v>0</v>
      </c>
      <c r="K72" s="60">
        <f>SUMIF($D$31:$D$35,$C72,$K$31:$K$35)</f>
        <v>0</v>
      </c>
      <c r="L72" s="60"/>
      <c r="M72" s="60">
        <f t="shared" si="5"/>
        <v>0</v>
      </c>
    </row>
    <row r="73" spans="3:13" x14ac:dyDescent="0.25">
      <c r="C73" t="s">
        <v>11</v>
      </c>
      <c r="D73" t="s">
        <v>12</v>
      </c>
      <c r="J73" s="60">
        <f>SUMIF($D$10:$D$27,$C73,$K$10:$K$27)</f>
        <v>383507</v>
      </c>
      <c r="K73" s="60">
        <f>SUMIF($D$31:$D$35,$C73,$K$31:$K$35)</f>
        <v>0</v>
      </c>
      <c r="L73" s="60"/>
      <c r="M73" s="60">
        <f t="shared" si="5"/>
        <v>383507</v>
      </c>
    </row>
    <row r="74" spans="3:13" x14ac:dyDescent="0.25">
      <c r="C74" t="s">
        <v>13</v>
      </c>
      <c r="D74" t="s">
        <v>14</v>
      </c>
      <c r="J74" s="60">
        <f>SUMIF($D$10:$D$27,$C74,$M$10:$M$27)</f>
        <v>220</v>
      </c>
      <c r="K74" s="60">
        <f>SUMIF($D$31:$D$35,$C74,$M$31:$M$35)</f>
        <v>0</v>
      </c>
      <c r="L74" s="60"/>
      <c r="M74" s="60">
        <f t="shared" si="5"/>
        <v>220</v>
      </c>
    </row>
    <row r="75" spans="3:13" x14ac:dyDescent="0.25">
      <c r="C75" t="s">
        <v>15</v>
      </c>
      <c r="D75" t="s">
        <v>16</v>
      </c>
      <c r="J75" s="60">
        <f>SUMIF($D$10:$D$27,$C75,$K$10:$K$27)</f>
        <v>0</v>
      </c>
      <c r="K75" s="60">
        <f>SUMIF($D$31:$D$35,$C75,$K$31:$K$35)</f>
        <v>0</v>
      </c>
      <c r="L75" s="60"/>
      <c r="M75" s="60">
        <f t="shared" si="5"/>
        <v>0</v>
      </c>
    </row>
    <row r="76" spans="3:13" x14ac:dyDescent="0.25">
      <c r="C76" t="s">
        <v>17</v>
      </c>
      <c r="D76" t="s">
        <v>18</v>
      </c>
      <c r="J76" s="60">
        <f>SUMIF($D$10:$D$27,$C76,$M$10:$M$27)</f>
        <v>0</v>
      </c>
      <c r="K76" s="60">
        <f>SUMIF($D$31:$D$35,$C76,$M$31:$M$35)</f>
        <v>0</v>
      </c>
      <c r="L76" s="60"/>
      <c r="M76" s="60">
        <f t="shared" si="5"/>
        <v>0</v>
      </c>
    </row>
    <row r="77" spans="3:13" s="59" customFormat="1" x14ac:dyDescent="0.25">
      <c r="C77" s="59" t="s">
        <v>40</v>
      </c>
      <c r="D77" s="59" t="s">
        <v>364</v>
      </c>
      <c r="J77" s="171">
        <f>SUM(J78:J85)</f>
        <v>1192013</v>
      </c>
      <c r="K77" s="171">
        <f t="shared" ref="K77:M77" si="6">SUM(K78:K85)</f>
        <v>0</v>
      </c>
      <c r="L77" s="171">
        <f t="shared" si="6"/>
        <v>0</v>
      </c>
      <c r="M77" s="171">
        <f t="shared" si="6"/>
        <v>1192013</v>
      </c>
    </row>
    <row r="78" spans="3:13" x14ac:dyDescent="0.25">
      <c r="C78" t="s">
        <v>907</v>
      </c>
      <c r="D78" t="s">
        <v>908</v>
      </c>
      <c r="J78" s="172">
        <f t="shared" ref="J78:J85" si="7">SUMIF($D$10:$D$27,$C78,$O$10:$O$27)</f>
        <v>0</v>
      </c>
      <c r="K78" s="172">
        <f t="shared" ref="K78:K85" si="8">SUMIF($D$31:$D$35,$C78,$O$31:$O$35)</f>
        <v>0</v>
      </c>
      <c r="L78" s="172"/>
      <c r="M78" s="172">
        <f t="shared" ref="M78:M85" si="9">J78+K78+L78</f>
        <v>0</v>
      </c>
    </row>
    <row r="79" spans="3:13" x14ac:dyDescent="0.25">
      <c r="C79" t="s">
        <v>909</v>
      </c>
      <c r="D79" t="s">
        <v>910</v>
      </c>
      <c r="J79" s="172">
        <f t="shared" si="7"/>
        <v>0</v>
      </c>
      <c r="K79" s="172">
        <f t="shared" si="8"/>
        <v>0</v>
      </c>
      <c r="L79" s="172"/>
      <c r="M79" s="172">
        <f t="shared" si="9"/>
        <v>0</v>
      </c>
    </row>
    <row r="80" spans="3:13" x14ac:dyDescent="0.25">
      <c r="C80" t="s">
        <v>911</v>
      </c>
      <c r="D80" t="s">
        <v>33</v>
      </c>
      <c r="J80" s="172">
        <f t="shared" si="7"/>
        <v>32071</v>
      </c>
      <c r="K80" s="172">
        <f t="shared" si="8"/>
        <v>0</v>
      </c>
      <c r="L80" s="172"/>
      <c r="M80" s="172">
        <f t="shared" si="9"/>
        <v>32071</v>
      </c>
    </row>
    <row r="81" spans="3:13" x14ac:dyDescent="0.25">
      <c r="C81" t="s">
        <v>912</v>
      </c>
      <c r="D81" t="s">
        <v>372</v>
      </c>
      <c r="J81" s="172">
        <f t="shared" si="7"/>
        <v>0</v>
      </c>
      <c r="K81" s="172">
        <f t="shared" si="8"/>
        <v>0</v>
      </c>
      <c r="L81" s="172"/>
      <c r="M81" s="172">
        <f t="shared" si="9"/>
        <v>0</v>
      </c>
    </row>
    <row r="82" spans="3:13" x14ac:dyDescent="0.25">
      <c r="C82" t="s">
        <v>914</v>
      </c>
      <c r="D82" t="s">
        <v>916</v>
      </c>
      <c r="J82" s="172">
        <f t="shared" si="7"/>
        <v>0</v>
      </c>
      <c r="K82" s="172">
        <f t="shared" si="8"/>
        <v>0</v>
      </c>
      <c r="L82" s="172"/>
      <c r="M82" s="172">
        <f t="shared" si="9"/>
        <v>0</v>
      </c>
    </row>
    <row r="83" spans="3:13" x14ac:dyDescent="0.25">
      <c r="C83" t="s">
        <v>915</v>
      </c>
      <c r="D83" t="s">
        <v>913</v>
      </c>
      <c r="J83" s="172">
        <f t="shared" si="7"/>
        <v>1159942</v>
      </c>
      <c r="K83" s="172">
        <f t="shared" si="8"/>
        <v>0</v>
      </c>
      <c r="L83" s="172"/>
      <c r="M83" s="172">
        <f t="shared" si="9"/>
        <v>1159942</v>
      </c>
    </row>
    <row r="84" spans="3:13" x14ac:dyDescent="0.25">
      <c r="C84" t="s">
        <v>917</v>
      </c>
      <c r="D84" t="s">
        <v>918</v>
      </c>
      <c r="J84" s="172">
        <f t="shared" si="7"/>
        <v>0</v>
      </c>
      <c r="K84" s="172">
        <f t="shared" si="8"/>
        <v>0</v>
      </c>
      <c r="L84" s="172"/>
      <c r="M84" s="172">
        <f t="shared" si="9"/>
        <v>0</v>
      </c>
    </row>
    <row r="85" spans="3:13" x14ac:dyDescent="0.25">
      <c r="C85" t="s">
        <v>919</v>
      </c>
      <c r="D85" t="s">
        <v>920</v>
      </c>
      <c r="J85" s="172">
        <f t="shared" si="7"/>
        <v>0</v>
      </c>
      <c r="K85" s="172">
        <f t="shared" si="8"/>
        <v>0</v>
      </c>
      <c r="L85" s="172"/>
      <c r="M85" s="172">
        <f t="shared" si="9"/>
        <v>0</v>
      </c>
    </row>
    <row r="86" spans="3:13" s="59" customFormat="1" x14ac:dyDescent="0.25">
      <c r="D86" s="59" t="s">
        <v>378</v>
      </c>
      <c r="J86" s="171">
        <f>SUM(J70:J77)</f>
        <v>1575740</v>
      </c>
      <c r="K86" s="171">
        <f>SUM(K70:K77)</f>
        <v>0</v>
      </c>
      <c r="L86" s="171">
        <f>SUM(L70:L77)</f>
        <v>0</v>
      </c>
      <c r="M86" s="171">
        <f>J86+K86+L86</f>
        <v>1575740</v>
      </c>
    </row>
    <row r="89" spans="3:13" x14ac:dyDescent="0.25">
      <c r="I89" t="s">
        <v>716</v>
      </c>
      <c r="J89">
        <f>J69-J86</f>
        <v>0</v>
      </c>
      <c r="K89">
        <f t="shared" ref="K89:M89" si="10">K69-K86</f>
        <v>0</v>
      </c>
      <c r="L89">
        <f t="shared" si="10"/>
        <v>0</v>
      </c>
      <c r="M89">
        <f t="shared" si="10"/>
        <v>0</v>
      </c>
    </row>
    <row r="94" spans="3:13" x14ac:dyDescent="0.25">
      <c r="J94" s="60"/>
    </row>
  </sheetData>
  <mergeCells count="24">
    <mergeCell ref="J49:M49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5:I45"/>
    <mergeCell ref="C41:I41"/>
    <mergeCell ref="C42:I42"/>
    <mergeCell ref="A40:H40"/>
    <mergeCell ref="C43:I43"/>
    <mergeCell ref="C44:I4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view="pageBreakPreview" topLeftCell="A7" zoomScale="49" zoomScaleNormal="100" zoomScaleSheetLayoutView="49" workbookViewId="0">
      <selection activeCell="J9" sqref="J9:O10"/>
    </sheetView>
  </sheetViews>
  <sheetFormatPr defaultRowHeight="15" x14ac:dyDescent="0.25"/>
  <cols>
    <col min="1" max="1" width="7.7109375" customWidth="1"/>
    <col min="2" max="2" width="8.5703125" customWidth="1"/>
    <col min="3" max="3" width="13.7109375" customWidth="1"/>
    <col min="4" max="4" width="8.28515625" customWidth="1"/>
    <col min="5" max="5" width="15.42578125" customWidth="1"/>
    <col min="6" max="6" width="7.7109375" customWidth="1"/>
    <col min="7" max="7" width="16.5703125" customWidth="1"/>
    <col min="8" max="8" width="25.42578125" customWidth="1"/>
    <col min="9" max="9" width="38.140625" customWidth="1"/>
    <col min="10" max="10" width="12.7109375" customWidth="1"/>
    <col min="11" max="12" width="13.28515625" customWidth="1"/>
    <col min="13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1162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210401</v>
      </c>
      <c r="C10" s="210" t="s">
        <v>383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s="97" customFormat="1" ht="16.5" customHeight="1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620245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3.950000000000003" customHeight="1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102535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6.5" customHeight="1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320917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6.5" customHeight="1" x14ac:dyDescent="0.25">
      <c r="A14" s="80"/>
      <c r="B14" s="81"/>
      <c r="C14" s="103"/>
      <c r="D14" s="81" t="s">
        <v>25</v>
      </c>
      <c r="E14" s="80"/>
      <c r="F14" s="83"/>
      <c r="G14" s="83"/>
      <c r="H14" s="83"/>
      <c r="I14" s="84" t="s">
        <v>26</v>
      </c>
      <c r="J14" s="85">
        <v>1100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6.5" customHeight="1" x14ac:dyDescent="0.25">
      <c r="A15" s="80"/>
      <c r="B15" s="81"/>
      <c r="C15" s="103"/>
      <c r="D15" s="81" t="s">
        <v>27</v>
      </c>
      <c r="E15" s="80"/>
      <c r="F15" s="83"/>
      <c r="G15" s="83"/>
      <c r="H15" s="83"/>
      <c r="I15" s="84" t="s">
        <v>369</v>
      </c>
      <c r="J15" s="85">
        <v>20515</v>
      </c>
      <c r="K15" s="85" t="s">
        <v>1283</v>
      </c>
      <c r="L15" s="85" t="s">
        <v>1283</v>
      </c>
      <c r="M15" s="85" t="s">
        <v>1283</v>
      </c>
      <c r="N15" s="85" t="s">
        <v>1283</v>
      </c>
      <c r="O15" s="85" t="s">
        <v>1283</v>
      </c>
    </row>
    <row r="16" spans="1:15" s="97" customFormat="1" ht="52.5" customHeight="1" x14ac:dyDescent="0.25">
      <c r="A16" s="80"/>
      <c r="B16" s="81"/>
      <c r="C16" s="103"/>
      <c r="D16" s="81" t="s">
        <v>28</v>
      </c>
      <c r="E16" s="50" t="s">
        <v>471</v>
      </c>
      <c r="F16" s="83"/>
      <c r="G16" s="83"/>
      <c r="H16" s="117" t="s">
        <v>1398</v>
      </c>
      <c r="I16" s="84" t="s">
        <v>370</v>
      </c>
      <c r="J16" s="85" t="s">
        <v>1283</v>
      </c>
      <c r="K16" s="85" t="s">
        <v>1283</v>
      </c>
      <c r="L16" s="85">
        <v>795</v>
      </c>
      <c r="M16" s="85" t="s">
        <v>1283</v>
      </c>
      <c r="N16" s="85" t="s">
        <v>1283</v>
      </c>
      <c r="O16" s="85" t="s">
        <v>1283</v>
      </c>
    </row>
    <row r="17" spans="1:15" s="97" customFormat="1" ht="34.15" customHeight="1" x14ac:dyDescent="0.25">
      <c r="A17" s="80"/>
      <c r="B17" s="81"/>
      <c r="C17" s="103"/>
      <c r="D17" s="81" t="s">
        <v>28</v>
      </c>
      <c r="E17" s="50" t="s">
        <v>471</v>
      </c>
      <c r="F17" s="83"/>
      <c r="G17" s="83"/>
      <c r="H17" s="104" t="s">
        <v>1399</v>
      </c>
      <c r="I17" s="84" t="s">
        <v>370</v>
      </c>
      <c r="J17" s="85" t="s">
        <v>1283</v>
      </c>
      <c r="K17" s="85" t="s">
        <v>1283</v>
      </c>
      <c r="L17" s="85">
        <v>181</v>
      </c>
      <c r="M17" s="85" t="s">
        <v>1283</v>
      </c>
      <c r="N17" s="85" t="s">
        <v>1283</v>
      </c>
      <c r="O17" s="85" t="s">
        <v>1283</v>
      </c>
    </row>
    <row r="18" spans="1:15" s="97" customFormat="1" ht="16.5" customHeight="1" x14ac:dyDescent="0.25">
      <c r="A18" s="80"/>
      <c r="B18" s="81"/>
      <c r="C18" s="103"/>
      <c r="D18" s="81" t="s">
        <v>28</v>
      </c>
      <c r="E18" s="50" t="s">
        <v>471</v>
      </c>
      <c r="F18" s="83"/>
      <c r="G18" s="83"/>
      <c r="H18" s="83" t="s">
        <v>1400</v>
      </c>
      <c r="I18" s="84" t="s">
        <v>370</v>
      </c>
      <c r="J18" s="85" t="s">
        <v>1283</v>
      </c>
      <c r="K18" s="85" t="s">
        <v>1283</v>
      </c>
      <c r="L18" s="85">
        <v>246</v>
      </c>
      <c r="M18" s="85" t="s">
        <v>1283</v>
      </c>
      <c r="N18" s="85" t="s">
        <v>1283</v>
      </c>
      <c r="O18" s="85" t="s">
        <v>1283</v>
      </c>
    </row>
    <row r="19" spans="1:15" s="97" customFormat="1" ht="16.5" customHeight="1" x14ac:dyDescent="0.25">
      <c r="A19" s="80"/>
      <c r="B19" s="81"/>
      <c r="C19" s="103"/>
      <c r="D19" s="81" t="s">
        <v>28</v>
      </c>
      <c r="E19" s="50" t="s">
        <v>409</v>
      </c>
      <c r="F19" s="80"/>
      <c r="G19" s="83" t="s">
        <v>1245</v>
      </c>
      <c r="H19" s="83" t="s">
        <v>406</v>
      </c>
      <c r="I19" s="87" t="s">
        <v>370</v>
      </c>
      <c r="J19" s="85" t="s">
        <v>1283</v>
      </c>
      <c r="K19" s="85" t="s">
        <v>1283</v>
      </c>
      <c r="L19" s="85">
        <v>4000</v>
      </c>
      <c r="M19" s="85" t="s">
        <v>1283</v>
      </c>
      <c r="N19" s="85" t="s">
        <v>1283</v>
      </c>
      <c r="O19" s="85" t="s">
        <v>1283</v>
      </c>
    </row>
    <row r="20" spans="1:15" s="97" customFormat="1" ht="16.5" customHeight="1" x14ac:dyDescent="0.25">
      <c r="A20" s="80"/>
      <c r="B20" s="81"/>
      <c r="C20" s="103"/>
      <c r="D20" s="81" t="s">
        <v>28</v>
      </c>
      <c r="E20" s="50" t="s">
        <v>409</v>
      </c>
      <c r="F20" s="80"/>
      <c r="G20" s="83" t="s">
        <v>1309</v>
      </c>
      <c r="H20" s="83" t="s">
        <v>1310</v>
      </c>
      <c r="I20" s="87" t="s">
        <v>370</v>
      </c>
      <c r="J20" s="85" t="s">
        <v>1283</v>
      </c>
      <c r="K20" s="85" t="s">
        <v>1283</v>
      </c>
      <c r="L20" s="85">
        <v>2000</v>
      </c>
      <c r="M20" s="85" t="s">
        <v>1283</v>
      </c>
      <c r="N20" s="85" t="s">
        <v>1283</v>
      </c>
      <c r="O20" s="85" t="s">
        <v>1283</v>
      </c>
    </row>
    <row r="21" spans="1:15" s="97" customFormat="1" ht="47.25" x14ac:dyDescent="0.25">
      <c r="A21" s="80"/>
      <c r="B21" s="81"/>
      <c r="C21" s="103"/>
      <c r="D21" s="81"/>
      <c r="E21" s="50" t="s">
        <v>409</v>
      </c>
      <c r="F21" s="81"/>
      <c r="G21" s="50" t="s">
        <v>956</v>
      </c>
      <c r="H21" s="104" t="s">
        <v>957</v>
      </c>
      <c r="I21" s="87"/>
      <c r="J21" s="85" t="s">
        <v>1283</v>
      </c>
      <c r="K21" s="85" t="s">
        <v>1283</v>
      </c>
      <c r="L21" s="85" t="s">
        <v>1283</v>
      </c>
      <c r="M21" s="85" t="s">
        <v>1283</v>
      </c>
      <c r="N21" s="85" t="s">
        <v>1283</v>
      </c>
      <c r="O21" s="85" t="s">
        <v>1283</v>
      </c>
    </row>
    <row r="22" spans="1:15" s="97" customFormat="1" ht="16.5" customHeight="1" x14ac:dyDescent="0.25">
      <c r="A22" s="80"/>
      <c r="B22" s="81"/>
      <c r="C22" s="103"/>
      <c r="D22" s="81" t="s">
        <v>29</v>
      </c>
      <c r="E22" s="50" t="s">
        <v>409</v>
      </c>
      <c r="F22" s="83"/>
      <c r="G22" s="83" t="s">
        <v>1546</v>
      </c>
      <c r="H22" s="83" t="s">
        <v>407</v>
      </c>
      <c r="I22" s="84" t="s">
        <v>30</v>
      </c>
      <c r="J22" s="85" t="s">
        <v>1283</v>
      </c>
      <c r="K22" s="85" t="s">
        <v>1283</v>
      </c>
      <c r="L22" s="85">
        <v>2000</v>
      </c>
      <c r="M22" s="85" t="s">
        <v>1283</v>
      </c>
      <c r="N22" s="85" t="s">
        <v>1283</v>
      </c>
      <c r="O22" s="85" t="s">
        <v>1283</v>
      </c>
    </row>
    <row r="23" spans="1:15" s="97" customFormat="1" ht="33.950000000000003" customHeight="1" x14ac:dyDescent="0.25">
      <c r="A23" s="80"/>
      <c r="B23" s="81"/>
      <c r="C23" s="103"/>
      <c r="D23" s="81" t="s">
        <v>29</v>
      </c>
      <c r="E23" s="50" t="s">
        <v>409</v>
      </c>
      <c r="F23" s="50"/>
      <c r="G23" s="50" t="s">
        <v>619</v>
      </c>
      <c r="H23" s="104" t="s">
        <v>620</v>
      </c>
      <c r="I23" s="84" t="s">
        <v>30</v>
      </c>
      <c r="J23" s="85" t="s">
        <v>1283</v>
      </c>
      <c r="K23" s="85" t="s">
        <v>1283</v>
      </c>
      <c r="L23" s="85">
        <v>5500</v>
      </c>
      <c r="M23" s="85" t="s">
        <v>1283</v>
      </c>
      <c r="N23" s="85" t="s">
        <v>1283</v>
      </c>
      <c r="O23" s="85" t="s">
        <v>1283</v>
      </c>
    </row>
    <row r="24" spans="1:15" s="97" customFormat="1" ht="33.950000000000003" customHeight="1" x14ac:dyDescent="0.25">
      <c r="A24" s="80"/>
      <c r="B24" s="81"/>
      <c r="C24" s="103"/>
      <c r="D24" s="81"/>
      <c r="E24" s="50" t="s">
        <v>409</v>
      </c>
      <c r="F24" s="50"/>
      <c r="G24" s="50" t="s">
        <v>289</v>
      </c>
      <c r="H24" s="104" t="s">
        <v>1067</v>
      </c>
      <c r="I24" s="84"/>
      <c r="J24" s="85" t="s">
        <v>1283</v>
      </c>
      <c r="K24" s="85" t="s">
        <v>1283</v>
      </c>
      <c r="L24" s="85" t="s">
        <v>1283</v>
      </c>
      <c r="M24" s="85" t="s">
        <v>1283</v>
      </c>
      <c r="N24" s="85" t="s">
        <v>1283</v>
      </c>
      <c r="O24" s="85" t="s">
        <v>1283</v>
      </c>
    </row>
    <row r="25" spans="1:15" s="97" customFormat="1" ht="15.75" x14ac:dyDescent="0.25">
      <c r="A25" s="80"/>
      <c r="B25" s="81"/>
      <c r="C25" s="103"/>
      <c r="D25" s="81"/>
      <c r="E25" s="80"/>
      <c r="F25" s="83"/>
      <c r="G25" s="83"/>
      <c r="H25" s="83"/>
      <c r="I25" s="84"/>
      <c r="J25" s="85" t="s">
        <v>1283</v>
      </c>
      <c r="K25" s="85" t="s">
        <v>1283</v>
      </c>
      <c r="L25" s="85" t="s">
        <v>1283</v>
      </c>
      <c r="M25" s="85" t="s">
        <v>1283</v>
      </c>
      <c r="N25" s="85" t="s">
        <v>1283</v>
      </c>
      <c r="O25" s="85" t="s">
        <v>1283</v>
      </c>
    </row>
    <row r="26" spans="1:15" s="97" customFormat="1" ht="16.5" customHeight="1" x14ac:dyDescent="0.25">
      <c r="A26" s="80"/>
      <c r="B26" s="81"/>
      <c r="C26" s="103"/>
      <c r="D26" s="81" t="s">
        <v>11</v>
      </c>
      <c r="E26" s="80"/>
      <c r="F26" s="83"/>
      <c r="G26" s="83"/>
      <c r="H26" s="83"/>
      <c r="I26" s="84" t="s">
        <v>12</v>
      </c>
      <c r="J26" s="85" t="s">
        <v>1283</v>
      </c>
      <c r="K26" s="85">
        <v>171836</v>
      </c>
      <c r="L26" s="85" t="s">
        <v>1283</v>
      </c>
      <c r="M26" s="85" t="s">
        <v>1283</v>
      </c>
      <c r="N26" s="85" t="s">
        <v>1283</v>
      </c>
      <c r="O26" s="85" t="s">
        <v>1283</v>
      </c>
    </row>
    <row r="27" spans="1:15" s="97" customFormat="1" ht="16.5" customHeight="1" x14ac:dyDescent="0.25">
      <c r="A27" s="80"/>
      <c r="B27" s="81"/>
      <c r="C27" s="82"/>
      <c r="D27" s="81" t="s">
        <v>911</v>
      </c>
      <c r="E27" s="80"/>
      <c r="F27" s="83"/>
      <c r="G27" s="83"/>
      <c r="H27" s="83"/>
      <c r="I27" s="84" t="s">
        <v>33</v>
      </c>
      <c r="J27" s="85" t="s">
        <v>1283</v>
      </c>
      <c r="K27" s="85" t="s">
        <v>1283</v>
      </c>
      <c r="L27" s="85" t="s">
        <v>1283</v>
      </c>
      <c r="M27" s="85" t="s">
        <v>1283</v>
      </c>
      <c r="N27" s="85" t="s">
        <v>1283</v>
      </c>
      <c r="O27" s="85">
        <v>54783</v>
      </c>
    </row>
    <row r="28" spans="1:15" s="97" customFormat="1" ht="16.5" customHeight="1" x14ac:dyDescent="0.25">
      <c r="A28" s="80"/>
      <c r="B28" s="81"/>
      <c r="C28" s="82"/>
      <c r="D28" s="81" t="s">
        <v>915</v>
      </c>
      <c r="E28" s="80"/>
      <c r="F28" s="83"/>
      <c r="G28" s="83"/>
      <c r="H28" s="83"/>
      <c r="I28" s="84" t="s">
        <v>913</v>
      </c>
      <c r="J28" s="85" t="s">
        <v>1283</v>
      </c>
      <c r="K28" s="85" t="s">
        <v>1283</v>
      </c>
      <c r="L28" s="85" t="s">
        <v>1283</v>
      </c>
      <c r="M28" s="85" t="s">
        <v>1283</v>
      </c>
      <c r="N28" s="85" t="s">
        <v>1283</v>
      </c>
      <c r="O28" s="85">
        <v>853415</v>
      </c>
    </row>
    <row r="29" spans="1:15" s="97" customFormat="1" ht="15.75" x14ac:dyDescent="0.25">
      <c r="A29" s="80"/>
      <c r="B29" s="81"/>
      <c r="C29" s="107"/>
      <c r="D29" s="81"/>
      <c r="E29" s="80"/>
      <c r="F29" s="80"/>
      <c r="G29" s="83"/>
      <c r="H29" s="80"/>
      <c r="I29" s="87"/>
      <c r="J29" s="85" t="s">
        <v>1283</v>
      </c>
      <c r="K29" s="85" t="s">
        <v>1283</v>
      </c>
      <c r="L29" s="85" t="s">
        <v>1283</v>
      </c>
      <c r="M29" s="85" t="s">
        <v>1283</v>
      </c>
      <c r="N29" s="85" t="s">
        <v>1283</v>
      </c>
      <c r="O29" s="85" t="s">
        <v>1283</v>
      </c>
    </row>
    <row r="30" spans="1:15" s="97" customFormat="1" ht="15.75" x14ac:dyDescent="0.25">
      <c r="A30" s="80"/>
      <c r="B30" s="81"/>
      <c r="C30" s="107"/>
      <c r="D30" s="81"/>
      <c r="E30" s="80"/>
      <c r="F30" s="80"/>
      <c r="G30" s="83"/>
      <c r="H30" s="80"/>
      <c r="I30" s="87"/>
      <c r="J30" s="85" t="s">
        <v>1283</v>
      </c>
      <c r="K30" s="85" t="s">
        <v>1283</v>
      </c>
      <c r="L30" s="85" t="s">
        <v>1283</v>
      </c>
      <c r="M30" s="85" t="s">
        <v>1283</v>
      </c>
      <c r="N30" s="85" t="s">
        <v>1283</v>
      </c>
      <c r="O30" s="85" t="s">
        <v>1283</v>
      </c>
    </row>
    <row r="31" spans="1:15" ht="15.75" x14ac:dyDescent="0.25">
      <c r="A31" s="7"/>
      <c r="B31" s="12"/>
      <c r="C31" s="13"/>
      <c r="D31" s="12"/>
      <c r="E31" s="7"/>
      <c r="F31" s="7"/>
      <c r="G31" s="8"/>
      <c r="H31" s="7"/>
      <c r="I31" s="14"/>
      <c r="J31" s="51" t="s">
        <v>1283</v>
      </c>
      <c r="K31" s="51" t="s">
        <v>1283</v>
      </c>
      <c r="L31" s="51" t="s">
        <v>1283</v>
      </c>
      <c r="M31" s="51" t="s">
        <v>1283</v>
      </c>
      <c r="N31" s="51" t="s">
        <v>1283</v>
      </c>
      <c r="O31" s="51" t="s">
        <v>1283</v>
      </c>
    </row>
    <row r="32" spans="1:15" ht="15.75" x14ac:dyDescent="0.25">
      <c r="A32" s="203"/>
      <c r="B32" s="12"/>
      <c r="C32" s="25"/>
      <c r="D32" s="12"/>
      <c r="E32" s="7"/>
      <c r="F32" s="9"/>
      <c r="G32" s="44"/>
      <c r="H32" s="9"/>
      <c r="I32" s="44"/>
      <c r="J32" s="51" t="s">
        <v>1283</v>
      </c>
      <c r="K32" s="51" t="s">
        <v>1283</v>
      </c>
      <c r="L32" s="51" t="s">
        <v>1283</v>
      </c>
      <c r="M32" s="51" t="s">
        <v>1283</v>
      </c>
      <c r="N32" s="51" t="s">
        <v>1283</v>
      </c>
      <c r="O32" s="51" t="s">
        <v>1283</v>
      </c>
    </row>
    <row r="33" spans="1:15" ht="15.75" x14ac:dyDescent="0.25">
      <c r="A33" s="7"/>
      <c r="B33" s="12"/>
      <c r="C33" s="11"/>
      <c r="D33" s="12"/>
      <c r="E33" s="7"/>
      <c r="F33" s="8"/>
      <c r="G33" s="86"/>
      <c r="H33" s="86"/>
      <c r="I33" s="185"/>
      <c r="J33" s="51" t="s">
        <v>1283</v>
      </c>
      <c r="K33" s="51" t="s">
        <v>1283</v>
      </c>
      <c r="L33" s="51" t="s">
        <v>1283</v>
      </c>
      <c r="M33" s="51" t="s">
        <v>1283</v>
      </c>
      <c r="N33" s="51" t="s">
        <v>1283</v>
      </c>
      <c r="O33" s="51" t="s">
        <v>1283</v>
      </c>
    </row>
    <row r="34" spans="1:15" ht="15.75" x14ac:dyDescent="0.25">
      <c r="A34" s="7"/>
      <c r="B34" s="12"/>
      <c r="C34" s="7"/>
      <c r="D34" s="12"/>
      <c r="E34" s="7"/>
      <c r="F34" s="7"/>
      <c r="G34" s="17"/>
      <c r="H34" s="7"/>
      <c r="I34" s="46"/>
      <c r="J34" s="51" t="s">
        <v>1283</v>
      </c>
      <c r="K34" s="51" t="s">
        <v>1283</v>
      </c>
      <c r="L34" s="51" t="s">
        <v>1283</v>
      </c>
      <c r="M34" s="51" t="s">
        <v>1283</v>
      </c>
      <c r="N34" s="51" t="s">
        <v>1283</v>
      </c>
      <c r="O34" s="51" t="s">
        <v>1283</v>
      </c>
    </row>
    <row r="35" spans="1:15" ht="15.75" x14ac:dyDescent="0.25">
      <c r="A35" s="7"/>
      <c r="B35" s="12"/>
      <c r="C35" s="7"/>
      <c r="D35" s="12"/>
      <c r="E35" s="7"/>
      <c r="F35" s="7"/>
      <c r="G35" s="86"/>
      <c r="H35" s="86"/>
      <c r="I35" s="185"/>
      <c r="J35" s="51" t="s">
        <v>1283</v>
      </c>
      <c r="K35" s="51" t="s">
        <v>1283</v>
      </c>
      <c r="L35" s="51" t="s">
        <v>1283</v>
      </c>
      <c r="M35" s="51" t="s">
        <v>1283</v>
      </c>
      <c r="N35" s="51" t="s">
        <v>1283</v>
      </c>
      <c r="O35" s="51" t="s">
        <v>1283</v>
      </c>
    </row>
    <row r="36" spans="1:15" ht="15.75" x14ac:dyDescent="0.25">
      <c r="A36" s="7"/>
      <c r="B36" s="12"/>
      <c r="C36" s="7"/>
      <c r="D36" s="12"/>
      <c r="E36" s="7"/>
      <c r="F36" s="7"/>
      <c r="G36" s="86"/>
      <c r="H36" s="86"/>
      <c r="I36" s="185"/>
      <c r="J36" s="51" t="s">
        <v>1283</v>
      </c>
      <c r="K36" s="51" t="s">
        <v>1283</v>
      </c>
      <c r="L36" s="51" t="s">
        <v>1283</v>
      </c>
      <c r="M36" s="51" t="s">
        <v>1283</v>
      </c>
      <c r="N36" s="51" t="s">
        <v>1283</v>
      </c>
      <c r="O36" s="51" t="s">
        <v>1283</v>
      </c>
    </row>
    <row r="37" spans="1:15" ht="15.75" x14ac:dyDescent="0.25">
      <c r="A37" s="7"/>
      <c r="B37" s="12"/>
      <c r="C37" s="7"/>
      <c r="D37" s="12"/>
      <c r="E37" s="7"/>
      <c r="F37" s="7"/>
      <c r="G37" s="17"/>
      <c r="H37" s="7"/>
      <c r="I37" s="46"/>
      <c r="J37" s="55"/>
      <c r="K37" s="54"/>
      <c r="L37" s="52"/>
      <c r="M37" s="54"/>
      <c r="N37" s="52"/>
      <c r="O37" s="54"/>
    </row>
    <row r="38" spans="1:15" ht="15.75" x14ac:dyDescent="0.25">
      <c r="A38" s="26"/>
      <c r="B38" s="27"/>
      <c r="C38" s="26"/>
      <c r="D38" s="27"/>
      <c r="E38" s="26"/>
      <c r="F38" s="26"/>
      <c r="G38" s="28"/>
      <c r="H38" s="26"/>
      <c r="I38" s="29"/>
      <c r="J38" s="30"/>
      <c r="K38" s="31"/>
      <c r="L38" s="32"/>
      <c r="M38" s="31"/>
      <c r="N38" s="32"/>
      <c r="O38" s="31"/>
    </row>
    <row r="39" spans="1:15" ht="78.599999999999994" customHeight="1" x14ac:dyDescent="0.25">
      <c r="A39" s="361" t="s">
        <v>367</v>
      </c>
      <c r="B39" s="362"/>
      <c r="C39" s="362"/>
      <c r="D39" s="362"/>
      <c r="E39" s="362"/>
      <c r="F39" s="362"/>
      <c r="G39" s="362"/>
      <c r="H39" s="363"/>
      <c r="I39" s="2" t="s">
        <v>45</v>
      </c>
      <c r="J39" s="2" t="s">
        <v>4</v>
      </c>
      <c r="K39" s="2" t="s">
        <v>3</v>
      </c>
      <c r="L39" s="2" t="s">
        <v>34</v>
      </c>
      <c r="M39" s="2" t="s">
        <v>43</v>
      </c>
      <c r="N39" s="2" t="s">
        <v>51</v>
      </c>
      <c r="O39" s="2" t="s">
        <v>44</v>
      </c>
    </row>
    <row r="40" spans="1:15" ht="16.5" customHeight="1" x14ac:dyDescent="0.25">
      <c r="A40" s="35"/>
      <c r="B40" s="36"/>
      <c r="C40" s="369" t="s">
        <v>52</v>
      </c>
      <c r="D40" s="369"/>
      <c r="E40" s="369"/>
      <c r="F40" s="369"/>
      <c r="G40" s="369"/>
      <c r="H40" s="369"/>
      <c r="I40" s="370"/>
      <c r="J40" s="20">
        <v>1065312</v>
      </c>
      <c r="K40" s="20">
        <v>171836</v>
      </c>
      <c r="L40" s="21">
        <v>-893476</v>
      </c>
      <c r="M40" s="86"/>
      <c r="N40" s="86"/>
      <c r="O40" s="86"/>
    </row>
    <row r="41" spans="1:15" ht="16.5" customHeight="1" x14ac:dyDescent="0.25">
      <c r="A41" s="37"/>
      <c r="B41" s="38"/>
      <c r="C41" s="366" t="s">
        <v>53</v>
      </c>
      <c r="D41" s="366"/>
      <c r="E41" s="366"/>
      <c r="F41" s="366"/>
      <c r="G41" s="366"/>
      <c r="H41" s="366"/>
      <c r="I41" s="367"/>
      <c r="J41" s="22">
        <v>14722</v>
      </c>
      <c r="K41" s="22">
        <v>0</v>
      </c>
      <c r="L41" s="22">
        <v>-14722</v>
      </c>
      <c r="M41" s="19"/>
      <c r="N41" s="19"/>
      <c r="O41" s="19"/>
    </row>
    <row r="42" spans="1:15" ht="16.5" customHeight="1" x14ac:dyDescent="0.25">
      <c r="A42" s="39"/>
      <c r="B42" s="40"/>
      <c r="C42" s="364" t="s">
        <v>54</v>
      </c>
      <c r="D42" s="364"/>
      <c r="E42" s="364"/>
      <c r="F42" s="364"/>
      <c r="G42" s="364"/>
      <c r="H42" s="364"/>
      <c r="I42" s="365"/>
      <c r="J42" s="21">
        <v>1080034</v>
      </c>
      <c r="K42" s="21">
        <v>171836</v>
      </c>
      <c r="L42" s="21">
        <v>-908198</v>
      </c>
      <c r="M42" s="86"/>
      <c r="N42" s="86"/>
      <c r="O42" s="86"/>
    </row>
    <row r="43" spans="1:15" ht="16.5" customHeight="1" x14ac:dyDescent="0.25">
      <c r="A43" s="37"/>
      <c r="B43" s="38"/>
      <c r="C43" s="366" t="s">
        <v>55</v>
      </c>
      <c r="D43" s="366"/>
      <c r="E43" s="366"/>
      <c r="F43" s="366"/>
      <c r="G43" s="366"/>
      <c r="H43" s="366"/>
      <c r="I43" s="367"/>
      <c r="J43" s="22">
        <v>0</v>
      </c>
      <c r="K43" s="22">
        <v>908198</v>
      </c>
      <c r="L43" s="22">
        <v>908198</v>
      </c>
      <c r="M43" s="19"/>
      <c r="N43" s="19"/>
      <c r="O43" s="19"/>
    </row>
    <row r="44" spans="1:15" ht="16.5" customHeight="1" x14ac:dyDescent="0.25">
      <c r="A44" s="41"/>
      <c r="B44" s="42"/>
      <c r="C44" s="358" t="s">
        <v>56</v>
      </c>
      <c r="D44" s="358"/>
      <c r="E44" s="358"/>
      <c r="F44" s="358"/>
      <c r="G44" s="358"/>
      <c r="H44" s="358"/>
      <c r="I44" s="359"/>
      <c r="J44" s="34">
        <v>1080034</v>
      </c>
      <c r="K44" s="34">
        <v>1080034</v>
      </c>
      <c r="L44" s="34">
        <v>0</v>
      </c>
      <c r="M44" s="33">
        <v>136</v>
      </c>
      <c r="N44" s="33">
        <v>136</v>
      </c>
      <c r="O44" s="29"/>
    </row>
    <row r="45" spans="1:15" ht="15.75" x14ac:dyDescent="0.25">
      <c r="A45" s="4"/>
      <c r="B45" s="4"/>
      <c r="C45" s="4"/>
      <c r="D45" s="4"/>
      <c r="E45" s="4"/>
      <c r="F45" s="4"/>
      <c r="G45" s="3"/>
      <c r="H45" s="4"/>
      <c r="I45" s="23"/>
      <c r="J45" s="5"/>
      <c r="K45" s="5"/>
      <c r="L45" s="5"/>
      <c r="M45" s="6"/>
      <c r="N45" s="6"/>
      <c r="O45" s="6"/>
    </row>
    <row r="46" spans="1:15" x14ac:dyDescent="0.25">
      <c r="A46" s="13"/>
      <c r="B46" s="13"/>
      <c r="C46" s="24"/>
      <c r="D46" s="13"/>
      <c r="E46" s="13"/>
      <c r="F46" s="13"/>
      <c r="G46" s="24"/>
      <c r="H46" s="13"/>
      <c r="I46" s="6"/>
      <c r="J46" s="6"/>
      <c r="K46" s="6"/>
      <c r="L46" s="6"/>
      <c r="M46" s="6"/>
      <c r="N46" s="6"/>
      <c r="O46" s="6"/>
    </row>
    <row r="48" spans="1:15" x14ac:dyDescent="0.25">
      <c r="J48" s="357" t="s">
        <v>1203</v>
      </c>
      <c r="K48" s="357"/>
      <c r="L48" s="357"/>
      <c r="M48" s="357"/>
    </row>
    <row r="51" spans="3:13" x14ac:dyDescent="0.25">
      <c r="J51" t="s">
        <v>39</v>
      </c>
      <c r="K51" t="s">
        <v>333</v>
      </c>
      <c r="L51" t="s">
        <v>8</v>
      </c>
      <c r="M51" t="s">
        <v>402</v>
      </c>
    </row>
    <row r="52" spans="3:13" x14ac:dyDescent="0.25">
      <c r="C52" t="s">
        <v>19</v>
      </c>
      <c r="D52" t="s">
        <v>20</v>
      </c>
      <c r="J52" s="60">
        <f>SUMIF($D$10:$D$31,$C52,$J$10:$J$31)</f>
        <v>620245</v>
      </c>
      <c r="K52" s="60"/>
      <c r="L52" s="60"/>
      <c r="M52" s="60">
        <f>J52+K52+L52</f>
        <v>620245</v>
      </c>
    </row>
    <row r="53" spans="3:13" x14ac:dyDescent="0.25">
      <c r="C53" t="s">
        <v>21</v>
      </c>
      <c r="D53" t="s">
        <v>374</v>
      </c>
      <c r="J53" s="60">
        <f>SUMIF($D$10:$D$31,$C53,$J$10:$J$31)</f>
        <v>102535</v>
      </c>
      <c r="K53" s="60"/>
      <c r="L53" s="60"/>
      <c r="M53" s="60">
        <f t="shared" ref="M53:M67" si="0">J53+K53+L53</f>
        <v>102535</v>
      </c>
    </row>
    <row r="54" spans="3:13" x14ac:dyDescent="0.25">
      <c r="C54" t="s">
        <v>23</v>
      </c>
      <c r="D54" t="s">
        <v>24</v>
      </c>
      <c r="J54" s="60">
        <f>SUMIF($D$10:$D$31,$C54,$J$10:$J$31)</f>
        <v>320917</v>
      </c>
      <c r="K54" s="60"/>
      <c r="L54" s="60"/>
      <c r="M54" s="60">
        <f t="shared" si="0"/>
        <v>320917</v>
      </c>
    </row>
    <row r="55" spans="3:13" x14ac:dyDescent="0.25">
      <c r="C55" t="s">
        <v>25</v>
      </c>
      <c r="D55" t="s">
        <v>26</v>
      </c>
      <c r="J55" s="60">
        <f>SUMIF($D$10:$D$31,$C55,$J$10:$J$31)</f>
        <v>1100</v>
      </c>
      <c r="K55" s="60"/>
      <c r="L55" s="60"/>
      <c r="M55" s="60">
        <f t="shared" si="0"/>
        <v>1100</v>
      </c>
    </row>
    <row r="56" spans="3:13" x14ac:dyDescent="0.25">
      <c r="C56" t="s">
        <v>27</v>
      </c>
      <c r="D56" t="s">
        <v>369</v>
      </c>
      <c r="J56" s="60">
        <f>SUMIF($D$10:$D$31,$C56,$J$10:$J$31)</f>
        <v>20515</v>
      </c>
      <c r="K56" s="60"/>
      <c r="L56" s="60"/>
      <c r="M56" s="60">
        <f t="shared" si="0"/>
        <v>20515</v>
      </c>
    </row>
    <row r="57" spans="3:13" x14ac:dyDescent="0.25">
      <c r="C57" t="s">
        <v>28</v>
      </c>
      <c r="D57" t="s">
        <v>370</v>
      </c>
      <c r="J57" s="60">
        <f>SUMIF($D$10:$D$31,$C57,$L$10:$L$31)</f>
        <v>7222</v>
      </c>
      <c r="K57" s="60"/>
      <c r="L57" s="60"/>
      <c r="M57" s="60">
        <f t="shared" si="0"/>
        <v>7222</v>
      </c>
    </row>
    <row r="58" spans="3:13" x14ac:dyDescent="0.25">
      <c r="C58" t="s">
        <v>29</v>
      </c>
      <c r="D58" t="s">
        <v>30</v>
      </c>
      <c r="J58" s="60">
        <f>SUMIF($D$10:$D$31,$C58,$L$10:$L$31)</f>
        <v>7500</v>
      </c>
      <c r="K58" s="60"/>
      <c r="L58" s="60"/>
      <c r="M58" s="60">
        <f t="shared" si="0"/>
        <v>7500</v>
      </c>
    </row>
    <row r="59" spans="3:13" x14ac:dyDescent="0.25">
      <c r="C59" t="s">
        <v>31</v>
      </c>
      <c r="D59" t="s">
        <v>32</v>
      </c>
      <c r="J59" s="60">
        <f>SUMIF($D$10:$D$31,$C59,$L$10:$L$31)</f>
        <v>0</v>
      </c>
      <c r="K59" s="60"/>
      <c r="L59" s="60"/>
      <c r="M59" s="60">
        <f t="shared" si="0"/>
        <v>0</v>
      </c>
    </row>
    <row r="60" spans="3:13" s="59" customFormat="1" x14ac:dyDescent="0.25">
      <c r="C60" s="59" t="s">
        <v>375</v>
      </c>
      <c r="D60" s="59" t="s">
        <v>376</v>
      </c>
      <c r="J60" s="171">
        <f>SUM(J61:J67)</f>
        <v>0</v>
      </c>
      <c r="K60" s="171">
        <f t="shared" ref="K60:L60" si="1">SUM(K61:K67)</f>
        <v>0</v>
      </c>
      <c r="L60" s="171">
        <f t="shared" si="1"/>
        <v>0</v>
      </c>
      <c r="M60" s="171">
        <f t="shared" si="0"/>
        <v>0</v>
      </c>
    </row>
    <row r="61" spans="3:13" x14ac:dyDescent="0.25">
      <c r="C61" t="s">
        <v>921</v>
      </c>
      <c r="D61" t="s">
        <v>928</v>
      </c>
      <c r="J61" s="172">
        <f t="shared" ref="J61:J67" si="2">SUMIF($D$10:$D$31,$C61,$N$10:$N$31)</f>
        <v>0</v>
      </c>
      <c r="K61" s="172"/>
      <c r="L61" s="172"/>
      <c r="M61" s="172">
        <f t="shared" si="0"/>
        <v>0</v>
      </c>
    </row>
    <row r="62" spans="3:13" x14ac:dyDescent="0.25">
      <c r="C62" t="s">
        <v>922</v>
      </c>
      <c r="D62" t="s">
        <v>929</v>
      </c>
      <c r="J62" s="172">
        <f t="shared" si="2"/>
        <v>0</v>
      </c>
      <c r="K62" s="172"/>
      <c r="L62" s="172"/>
      <c r="M62" s="172">
        <f t="shared" si="0"/>
        <v>0</v>
      </c>
    </row>
    <row r="63" spans="3:13" x14ac:dyDescent="0.25">
      <c r="C63" t="s">
        <v>923</v>
      </c>
      <c r="D63" t="s">
        <v>930</v>
      </c>
      <c r="J63" s="172">
        <f t="shared" si="2"/>
        <v>0</v>
      </c>
      <c r="K63" s="172"/>
      <c r="L63" s="172"/>
      <c r="M63" s="172">
        <f t="shared" si="0"/>
        <v>0</v>
      </c>
    </row>
    <row r="64" spans="3:13" x14ac:dyDescent="0.25">
      <c r="C64" t="s">
        <v>924</v>
      </c>
      <c r="D64" t="s">
        <v>931</v>
      </c>
      <c r="J64" s="172">
        <f t="shared" si="2"/>
        <v>0</v>
      </c>
      <c r="K64" s="172"/>
      <c r="L64" s="172"/>
      <c r="M64" s="172">
        <f t="shared" si="0"/>
        <v>0</v>
      </c>
    </row>
    <row r="65" spans="3:13" x14ac:dyDescent="0.25">
      <c r="C65" t="s">
        <v>925</v>
      </c>
      <c r="D65" t="s">
        <v>932</v>
      </c>
      <c r="J65" s="172">
        <f t="shared" si="2"/>
        <v>0</v>
      </c>
      <c r="K65" s="172"/>
      <c r="L65" s="172"/>
      <c r="M65" s="172">
        <f t="shared" si="0"/>
        <v>0</v>
      </c>
    </row>
    <row r="66" spans="3:13" x14ac:dyDescent="0.25">
      <c r="C66" t="s">
        <v>926</v>
      </c>
      <c r="D66" t="s">
        <v>933</v>
      </c>
      <c r="J66" s="172">
        <f t="shared" si="2"/>
        <v>0</v>
      </c>
      <c r="K66" s="172"/>
      <c r="L66" s="172"/>
      <c r="M66" s="172">
        <f t="shared" si="0"/>
        <v>0</v>
      </c>
    </row>
    <row r="67" spans="3:13" x14ac:dyDescent="0.25">
      <c r="C67" t="s">
        <v>927</v>
      </c>
      <c r="D67" t="s">
        <v>934</v>
      </c>
      <c r="J67" s="172">
        <f t="shared" si="2"/>
        <v>0</v>
      </c>
      <c r="K67" s="172"/>
      <c r="L67" s="172"/>
      <c r="M67" s="172">
        <f t="shared" si="0"/>
        <v>0</v>
      </c>
    </row>
    <row r="68" spans="3:13" s="59" customFormat="1" x14ac:dyDescent="0.25">
      <c r="D68" s="59" t="s">
        <v>377</v>
      </c>
      <c r="J68" s="171">
        <f>SUM(J52:J60)</f>
        <v>1080034</v>
      </c>
      <c r="K68" s="171">
        <f t="shared" ref="K68:L68" si="3">SUM(K52:K60)</f>
        <v>0</v>
      </c>
      <c r="L68" s="171">
        <f t="shared" si="3"/>
        <v>0</v>
      </c>
      <c r="M68" s="171">
        <f>J68+K68+L68</f>
        <v>1080034</v>
      </c>
    </row>
    <row r="69" spans="3:13" x14ac:dyDescent="0.25">
      <c r="C69" t="s">
        <v>5</v>
      </c>
      <c r="D69" t="s">
        <v>332</v>
      </c>
      <c r="J69" s="60">
        <f>SUMIF($D$10:$D$31,$C69,$K$10:$K$31)</f>
        <v>0</v>
      </c>
      <c r="K69" s="60"/>
      <c r="L69" s="60"/>
      <c r="M69" s="60">
        <f t="shared" ref="M69:M75" si="4">J69+K69+L69</f>
        <v>0</v>
      </c>
    </row>
    <row r="70" spans="3:13" x14ac:dyDescent="0.25">
      <c r="C70" t="s">
        <v>6</v>
      </c>
      <c r="D70" t="s">
        <v>7</v>
      </c>
      <c r="J70" s="60">
        <f>SUMIF($D$10:$D$31,$C70,$M$10:$M$31)</f>
        <v>0</v>
      </c>
      <c r="K70" s="60"/>
      <c r="L70" s="60"/>
      <c r="M70" s="60">
        <f t="shared" si="4"/>
        <v>0</v>
      </c>
    </row>
    <row r="71" spans="3:13" x14ac:dyDescent="0.25">
      <c r="C71" t="s">
        <v>9</v>
      </c>
      <c r="D71" t="s">
        <v>10</v>
      </c>
      <c r="J71" s="60">
        <f>SUMIF($D$10:$D$31,$C71,$K$10:$K$31)</f>
        <v>0</v>
      </c>
      <c r="K71" s="60"/>
      <c r="L71" s="60"/>
      <c r="M71" s="60">
        <f t="shared" si="4"/>
        <v>0</v>
      </c>
    </row>
    <row r="72" spans="3:13" x14ac:dyDescent="0.25">
      <c r="C72" t="s">
        <v>11</v>
      </c>
      <c r="D72" t="s">
        <v>12</v>
      </c>
      <c r="J72" s="60">
        <f>SUMIF($D$10:$D$31,$C72,$K$10:$K$31)</f>
        <v>171836</v>
      </c>
      <c r="K72" s="60"/>
      <c r="L72" s="60"/>
      <c r="M72" s="60">
        <f t="shared" si="4"/>
        <v>171836</v>
      </c>
    </row>
    <row r="73" spans="3:13" x14ac:dyDescent="0.25">
      <c r="C73" t="s">
        <v>13</v>
      </c>
      <c r="D73" t="s">
        <v>14</v>
      </c>
      <c r="J73" s="60">
        <f>SUMIF($D$10:$D$31,$C73,$M$10:$M$31)</f>
        <v>0</v>
      </c>
      <c r="K73" s="60"/>
      <c r="L73" s="60"/>
      <c r="M73" s="60">
        <f t="shared" si="4"/>
        <v>0</v>
      </c>
    </row>
    <row r="74" spans="3:13" x14ac:dyDescent="0.25">
      <c r="C74" t="s">
        <v>15</v>
      </c>
      <c r="D74" t="s">
        <v>16</v>
      </c>
      <c r="J74" s="60">
        <f>SUMIF($D$10:$D$31,$C74,$K$10:$K$31)</f>
        <v>0</v>
      </c>
      <c r="K74" s="60"/>
      <c r="L74" s="60"/>
      <c r="M74" s="60">
        <f t="shared" si="4"/>
        <v>0</v>
      </c>
    </row>
    <row r="75" spans="3:13" x14ac:dyDescent="0.25">
      <c r="C75" t="s">
        <v>17</v>
      </c>
      <c r="D75" t="s">
        <v>18</v>
      </c>
      <c r="J75" s="60">
        <f>SUMIF($D$10:$D$31,$C75,$M$10:$M$31)</f>
        <v>0</v>
      </c>
      <c r="K75" s="60"/>
      <c r="L75" s="60"/>
      <c r="M75" s="60">
        <f t="shared" si="4"/>
        <v>0</v>
      </c>
    </row>
    <row r="76" spans="3:13" s="59" customFormat="1" x14ac:dyDescent="0.25">
      <c r="C76" s="59" t="s">
        <v>40</v>
      </c>
      <c r="D76" s="59" t="s">
        <v>364</v>
      </c>
      <c r="J76" s="171">
        <f>SUM(J77:J84)</f>
        <v>908198</v>
      </c>
      <c r="K76" s="171">
        <f t="shared" ref="K76:M76" si="5">SUM(K77:K84)</f>
        <v>0</v>
      </c>
      <c r="L76" s="171">
        <f t="shared" si="5"/>
        <v>0</v>
      </c>
      <c r="M76" s="171">
        <f t="shared" si="5"/>
        <v>908198</v>
      </c>
    </row>
    <row r="77" spans="3:13" x14ac:dyDescent="0.25">
      <c r="C77" t="s">
        <v>907</v>
      </c>
      <c r="D77" t="s">
        <v>908</v>
      </c>
      <c r="J77" s="172">
        <f t="shared" ref="J77:J84" si="6">SUMIF($D$10:$D$31,$C77,$O$10:$O$31)</f>
        <v>0</v>
      </c>
      <c r="K77" s="172"/>
      <c r="L77" s="172"/>
      <c r="M77" s="172">
        <f t="shared" ref="M77:M84" si="7">J77+K77+L77</f>
        <v>0</v>
      </c>
    </row>
    <row r="78" spans="3:13" x14ac:dyDescent="0.25">
      <c r="C78" t="s">
        <v>909</v>
      </c>
      <c r="D78" t="s">
        <v>910</v>
      </c>
      <c r="J78" s="172">
        <f t="shared" si="6"/>
        <v>0</v>
      </c>
      <c r="K78" s="172"/>
      <c r="L78" s="172"/>
      <c r="M78" s="172">
        <f t="shared" si="7"/>
        <v>0</v>
      </c>
    </row>
    <row r="79" spans="3:13" x14ac:dyDescent="0.25">
      <c r="C79" t="s">
        <v>911</v>
      </c>
      <c r="D79" t="s">
        <v>33</v>
      </c>
      <c r="J79" s="172">
        <f t="shared" si="6"/>
        <v>54783</v>
      </c>
      <c r="K79" s="172"/>
      <c r="L79" s="172"/>
      <c r="M79" s="172">
        <f t="shared" si="7"/>
        <v>54783</v>
      </c>
    </row>
    <row r="80" spans="3:13" x14ac:dyDescent="0.25">
      <c r="C80" t="s">
        <v>912</v>
      </c>
      <c r="D80" t="s">
        <v>372</v>
      </c>
      <c r="J80" s="172">
        <f t="shared" si="6"/>
        <v>0</v>
      </c>
      <c r="K80" s="172"/>
      <c r="L80" s="172"/>
      <c r="M80" s="172">
        <f t="shared" si="7"/>
        <v>0</v>
      </c>
    </row>
    <row r="81" spans="3:13" x14ac:dyDescent="0.25">
      <c r="C81" t="s">
        <v>914</v>
      </c>
      <c r="D81" t="s">
        <v>916</v>
      </c>
      <c r="J81" s="172">
        <f t="shared" si="6"/>
        <v>0</v>
      </c>
      <c r="K81" s="172"/>
      <c r="L81" s="172"/>
      <c r="M81" s="172">
        <f t="shared" si="7"/>
        <v>0</v>
      </c>
    </row>
    <row r="82" spans="3:13" x14ac:dyDescent="0.25">
      <c r="C82" t="s">
        <v>915</v>
      </c>
      <c r="D82" t="s">
        <v>913</v>
      </c>
      <c r="J82" s="172">
        <f t="shared" si="6"/>
        <v>853415</v>
      </c>
      <c r="K82" s="172"/>
      <c r="L82" s="172"/>
      <c r="M82" s="172">
        <f t="shared" si="7"/>
        <v>853415</v>
      </c>
    </row>
    <row r="83" spans="3:13" x14ac:dyDescent="0.25">
      <c r="C83" t="s">
        <v>917</v>
      </c>
      <c r="D83" t="s">
        <v>918</v>
      </c>
      <c r="J83" s="172">
        <f t="shared" si="6"/>
        <v>0</v>
      </c>
      <c r="K83" s="172"/>
      <c r="L83" s="172"/>
      <c r="M83" s="172">
        <f t="shared" si="7"/>
        <v>0</v>
      </c>
    </row>
    <row r="84" spans="3:13" x14ac:dyDescent="0.25">
      <c r="C84" t="s">
        <v>919</v>
      </c>
      <c r="D84" t="s">
        <v>920</v>
      </c>
      <c r="J84" s="172">
        <f t="shared" si="6"/>
        <v>0</v>
      </c>
      <c r="K84" s="172"/>
      <c r="L84" s="172"/>
      <c r="M84" s="172">
        <f t="shared" si="7"/>
        <v>0</v>
      </c>
    </row>
    <row r="85" spans="3:13" s="59" customFormat="1" x14ac:dyDescent="0.25">
      <c r="D85" s="59" t="s">
        <v>378</v>
      </c>
      <c r="J85" s="171">
        <f>SUM(J69:J76)</f>
        <v>1080034</v>
      </c>
      <c r="K85" s="171">
        <f>SUM(K69:K76)</f>
        <v>0</v>
      </c>
      <c r="L85" s="171">
        <f>SUM(L69:L76)</f>
        <v>0</v>
      </c>
      <c r="M85" s="171">
        <f>J85+K85+L85</f>
        <v>1080034</v>
      </c>
    </row>
    <row r="88" spans="3:13" x14ac:dyDescent="0.25">
      <c r="I88" t="s">
        <v>716</v>
      </c>
      <c r="J88">
        <f>J68-J85</f>
        <v>0</v>
      </c>
      <c r="K88">
        <f t="shared" ref="K88:M88" si="8">K68-K85</f>
        <v>0</v>
      </c>
      <c r="L88">
        <f t="shared" si="8"/>
        <v>0</v>
      </c>
      <c r="M88">
        <f t="shared" si="8"/>
        <v>0</v>
      </c>
    </row>
    <row r="91" spans="3:13" x14ac:dyDescent="0.25">
      <c r="J91" s="60"/>
    </row>
  </sheetData>
  <mergeCells count="24">
    <mergeCell ref="J48:M48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4:I44"/>
    <mergeCell ref="C40:I40"/>
    <mergeCell ref="C41:I41"/>
    <mergeCell ref="A39:H39"/>
    <mergeCell ref="C42:I42"/>
    <mergeCell ref="C43:I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8"/>
  <sheetViews>
    <sheetView view="pageBreakPreview" zoomScale="51" zoomScaleNormal="100" zoomScaleSheetLayoutView="51" workbookViewId="0">
      <selection activeCell="J9" sqref="J9:O10"/>
    </sheetView>
  </sheetViews>
  <sheetFormatPr defaultRowHeight="15" x14ac:dyDescent="0.25"/>
  <cols>
    <col min="1" max="1" width="9" customWidth="1"/>
    <col min="2" max="2" width="8.5703125" customWidth="1"/>
    <col min="3" max="3" width="13.7109375" customWidth="1"/>
    <col min="4" max="4" width="8.28515625" customWidth="1"/>
    <col min="5" max="5" width="15.7109375" customWidth="1"/>
    <col min="6" max="6" width="8.5703125" customWidth="1"/>
    <col min="7" max="7" width="14.7109375" customWidth="1"/>
    <col min="8" max="8" width="26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328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1.5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210601</v>
      </c>
      <c r="C10" s="210" t="s">
        <v>384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s="97" customFormat="1" ht="16.5" customHeight="1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828364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152473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6.5" customHeight="1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442176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6.5" customHeight="1" x14ac:dyDescent="0.25">
      <c r="A14" s="80"/>
      <c r="B14" s="81"/>
      <c r="C14" s="103"/>
      <c r="D14" s="81" t="s">
        <v>28</v>
      </c>
      <c r="E14" s="50" t="s">
        <v>409</v>
      </c>
      <c r="F14" s="80"/>
      <c r="G14" s="50" t="s">
        <v>1246</v>
      </c>
      <c r="H14" s="83" t="s">
        <v>406</v>
      </c>
      <c r="I14" s="87" t="s">
        <v>370</v>
      </c>
      <c r="J14" s="85" t="s">
        <v>1283</v>
      </c>
      <c r="K14" s="85" t="s">
        <v>1283</v>
      </c>
      <c r="L14" s="85">
        <v>10900</v>
      </c>
      <c r="M14" s="85" t="s">
        <v>1283</v>
      </c>
      <c r="N14" s="85" t="s">
        <v>1283</v>
      </c>
      <c r="O14" s="85" t="s">
        <v>1283</v>
      </c>
    </row>
    <row r="15" spans="1:15" s="97" customFormat="1" ht="45.6" customHeight="1" x14ac:dyDescent="0.25">
      <c r="A15" s="80"/>
      <c r="B15" s="81"/>
      <c r="C15" s="103"/>
      <c r="D15" s="81" t="s">
        <v>28</v>
      </c>
      <c r="E15" s="50" t="s">
        <v>471</v>
      </c>
      <c r="F15" s="80"/>
      <c r="G15" s="50"/>
      <c r="H15" s="321" t="s">
        <v>1396</v>
      </c>
      <c r="I15" s="87" t="s">
        <v>370</v>
      </c>
      <c r="J15" s="85" t="s">
        <v>1283</v>
      </c>
      <c r="K15" s="85" t="s">
        <v>1283</v>
      </c>
      <c r="L15" s="85">
        <v>2129</v>
      </c>
      <c r="M15" s="85" t="s">
        <v>1283</v>
      </c>
      <c r="N15" s="85" t="s">
        <v>1283</v>
      </c>
      <c r="O15" s="85" t="s">
        <v>1283</v>
      </c>
    </row>
    <row r="16" spans="1:15" s="97" customFormat="1" ht="36" customHeight="1" x14ac:dyDescent="0.25">
      <c r="A16" s="80"/>
      <c r="B16" s="81"/>
      <c r="C16" s="103"/>
      <c r="D16" s="81" t="s">
        <v>28</v>
      </c>
      <c r="E16" s="50" t="s">
        <v>471</v>
      </c>
      <c r="F16" s="80"/>
      <c r="G16" s="50"/>
      <c r="H16" s="321" t="s">
        <v>1397</v>
      </c>
      <c r="I16" s="87" t="s">
        <v>370</v>
      </c>
      <c r="J16" s="85" t="s">
        <v>1283</v>
      </c>
      <c r="K16" s="85" t="s">
        <v>1283</v>
      </c>
      <c r="L16" s="85">
        <v>391</v>
      </c>
      <c r="M16" s="85" t="s">
        <v>1283</v>
      </c>
      <c r="N16" s="85" t="s">
        <v>1283</v>
      </c>
      <c r="O16" s="85" t="s">
        <v>1283</v>
      </c>
    </row>
    <row r="17" spans="1:15" s="97" customFormat="1" ht="63" x14ac:dyDescent="0.25">
      <c r="A17" s="80"/>
      <c r="B17" s="81"/>
      <c r="C17" s="103"/>
      <c r="D17" s="81"/>
      <c r="E17" s="50" t="s">
        <v>409</v>
      </c>
      <c r="F17" s="81"/>
      <c r="G17" s="50" t="s">
        <v>178</v>
      </c>
      <c r="H17" s="104" t="s">
        <v>958</v>
      </c>
      <c r="I17" s="87"/>
      <c r="J17" s="85" t="s">
        <v>1283</v>
      </c>
      <c r="K17" s="85" t="s">
        <v>1283</v>
      </c>
      <c r="L17" s="85" t="s">
        <v>1283</v>
      </c>
      <c r="M17" s="85" t="s">
        <v>1283</v>
      </c>
      <c r="N17" s="85" t="s">
        <v>1283</v>
      </c>
      <c r="O17" s="85" t="s">
        <v>1283</v>
      </c>
    </row>
    <row r="18" spans="1:15" s="97" customFormat="1" ht="47.25" x14ac:dyDescent="0.25">
      <c r="A18" s="80"/>
      <c r="B18" s="81"/>
      <c r="C18" s="103"/>
      <c r="D18" s="81"/>
      <c r="E18" s="50" t="s">
        <v>409</v>
      </c>
      <c r="F18" s="81"/>
      <c r="G18" s="50" t="s">
        <v>959</v>
      </c>
      <c r="H18" s="104" t="s">
        <v>960</v>
      </c>
      <c r="I18" s="87"/>
      <c r="J18" s="85" t="s">
        <v>1283</v>
      </c>
      <c r="K18" s="85" t="s">
        <v>1283</v>
      </c>
      <c r="L18" s="85" t="s">
        <v>1283</v>
      </c>
      <c r="M18" s="85" t="s">
        <v>1283</v>
      </c>
      <c r="N18" s="85" t="s">
        <v>1283</v>
      </c>
      <c r="O18" s="85" t="s">
        <v>1283</v>
      </c>
    </row>
    <row r="19" spans="1:15" s="97" customFormat="1" ht="47.25" x14ac:dyDescent="0.25">
      <c r="A19" s="80"/>
      <c r="B19" s="81"/>
      <c r="C19" s="103"/>
      <c r="D19" s="81"/>
      <c r="E19" s="50" t="s">
        <v>409</v>
      </c>
      <c r="F19" s="81"/>
      <c r="G19" s="50" t="s">
        <v>961</v>
      </c>
      <c r="H19" s="104" t="s">
        <v>962</v>
      </c>
      <c r="I19" s="87"/>
      <c r="J19" s="85" t="s">
        <v>1283</v>
      </c>
      <c r="K19" s="85" t="s">
        <v>1283</v>
      </c>
      <c r="L19" s="85" t="s">
        <v>1283</v>
      </c>
      <c r="M19" s="85" t="s">
        <v>1283</v>
      </c>
      <c r="N19" s="85" t="s">
        <v>1283</v>
      </c>
      <c r="O19" s="85" t="s">
        <v>1283</v>
      </c>
    </row>
    <row r="20" spans="1:15" s="97" customFormat="1" ht="47.25" x14ac:dyDescent="0.25">
      <c r="A20" s="80"/>
      <c r="B20" s="81"/>
      <c r="C20" s="103"/>
      <c r="D20" s="81"/>
      <c r="E20" s="50" t="s">
        <v>426</v>
      </c>
      <c r="F20" s="81"/>
      <c r="G20" s="50" t="s">
        <v>963</v>
      </c>
      <c r="H20" s="104" t="s">
        <v>964</v>
      </c>
      <c r="I20" s="87"/>
      <c r="J20" s="85" t="s">
        <v>1283</v>
      </c>
      <c r="K20" s="85" t="s">
        <v>1283</v>
      </c>
      <c r="L20" s="85" t="s">
        <v>1283</v>
      </c>
      <c r="M20" s="85" t="s">
        <v>1283</v>
      </c>
      <c r="N20" s="85" t="s">
        <v>1283</v>
      </c>
      <c r="O20" s="85" t="s">
        <v>1283</v>
      </c>
    </row>
    <row r="21" spans="1:15" s="97" customFormat="1" ht="16.5" customHeight="1" x14ac:dyDescent="0.25">
      <c r="A21" s="80"/>
      <c r="B21" s="81"/>
      <c r="C21" s="103"/>
      <c r="D21" s="81" t="s">
        <v>29</v>
      </c>
      <c r="E21" s="50" t="s">
        <v>409</v>
      </c>
      <c r="F21" s="83"/>
      <c r="G21" s="50" t="s">
        <v>1259</v>
      </c>
      <c r="H21" s="83" t="s">
        <v>407</v>
      </c>
      <c r="I21" s="84" t="s">
        <v>30</v>
      </c>
      <c r="J21" s="85" t="s">
        <v>1283</v>
      </c>
      <c r="K21" s="85" t="s">
        <v>1283</v>
      </c>
      <c r="L21" s="85">
        <v>11800</v>
      </c>
      <c r="M21" s="85" t="s">
        <v>1283</v>
      </c>
      <c r="N21" s="85" t="s">
        <v>1283</v>
      </c>
      <c r="O21" s="85" t="s">
        <v>1283</v>
      </c>
    </row>
    <row r="22" spans="1:15" s="97" customFormat="1" ht="31.5" x14ac:dyDescent="0.25">
      <c r="A22" s="80"/>
      <c r="B22" s="81"/>
      <c r="C22" s="103"/>
      <c r="D22" s="81" t="s">
        <v>29</v>
      </c>
      <c r="E22" s="50" t="s">
        <v>409</v>
      </c>
      <c r="F22" s="50"/>
      <c r="G22" s="50" t="s">
        <v>278</v>
      </c>
      <c r="H22" s="104" t="s">
        <v>621</v>
      </c>
      <c r="I22" s="84" t="s">
        <v>30</v>
      </c>
      <c r="J22" s="85" t="s">
        <v>1283</v>
      </c>
      <c r="K22" s="85" t="s">
        <v>1283</v>
      </c>
      <c r="L22" s="85">
        <v>10000</v>
      </c>
      <c r="M22" s="85" t="s">
        <v>1283</v>
      </c>
      <c r="N22" s="85" t="s">
        <v>1283</v>
      </c>
      <c r="O22" s="85" t="s">
        <v>1283</v>
      </c>
    </row>
    <row r="23" spans="1:15" s="97" customFormat="1" ht="47.25" x14ac:dyDescent="0.25">
      <c r="A23" s="80"/>
      <c r="B23" s="81"/>
      <c r="C23" s="103"/>
      <c r="D23" s="81" t="s">
        <v>29</v>
      </c>
      <c r="E23" s="50" t="s">
        <v>409</v>
      </c>
      <c r="F23" s="50"/>
      <c r="G23" s="50" t="s">
        <v>279</v>
      </c>
      <c r="H23" s="104" t="s">
        <v>622</v>
      </c>
      <c r="I23" s="84" t="s">
        <v>30</v>
      </c>
      <c r="J23" s="85" t="s">
        <v>1283</v>
      </c>
      <c r="K23" s="85" t="s">
        <v>1283</v>
      </c>
      <c r="L23" s="85">
        <v>8000</v>
      </c>
      <c r="M23" s="85" t="s">
        <v>1283</v>
      </c>
      <c r="N23" s="85" t="s">
        <v>1283</v>
      </c>
      <c r="O23" s="85" t="s">
        <v>1283</v>
      </c>
    </row>
    <row r="24" spans="1:15" s="97" customFormat="1" ht="31.5" x14ac:dyDescent="0.25">
      <c r="A24" s="80"/>
      <c r="B24" s="81"/>
      <c r="C24" s="103"/>
      <c r="D24" s="81" t="s">
        <v>29</v>
      </c>
      <c r="E24" s="50" t="s">
        <v>409</v>
      </c>
      <c r="F24" s="50"/>
      <c r="G24" s="50" t="s">
        <v>623</v>
      </c>
      <c r="H24" s="104" t="s">
        <v>624</v>
      </c>
      <c r="I24" s="84" t="s">
        <v>30</v>
      </c>
      <c r="J24" s="85" t="s">
        <v>1283</v>
      </c>
      <c r="K24" s="85" t="s">
        <v>1283</v>
      </c>
      <c r="L24" s="85">
        <v>39500</v>
      </c>
      <c r="M24" s="85" t="s">
        <v>1283</v>
      </c>
      <c r="N24" s="85" t="s">
        <v>1283</v>
      </c>
      <c r="O24" s="85" t="s">
        <v>1283</v>
      </c>
    </row>
    <row r="25" spans="1:15" s="97" customFormat="1" ht="63" x14ac:dyDescent="0.25">
      <c r="A25" s="80"/>
      <c r="B25" s="81"/>
      <c r="C25" s="103"/>
      <c r="D25" s="81"/>
      <c r="E25" s="50" t="s">
        <v>409</v>
      </c>
      <c r="F25" s="50"/>
      <c r="G25" s="50" t="s">
        <v>272</v>
      </c>
      <c r="H25" s="104" t="s">
        <v>1068</v>
      </c>
      <c r="I25" s="84"/>
      <c r="J25" s="85" t="s">
        <v>1283</v>
      </c>
      <c r="K25" s="85" t="s">
        <v>1283</v>
      </c>
      <c r="L25" s="85" t="s">
        <v>1283</v>
      </c>
      <c r="M25" s="85" t="s">
        <v>1283</v>
      </c>
      <c r="N25" s="85" t="s">
        <v>1283</v>
      </c>
      <c r="O25" s="85" t="s">
        <v>1283</v>
      </c>
    </row>
    <row r="26" spans="1:15" s="97" customFormat="1" ht="15.75" x14ac:dyDescent="0.25">
      <c r="A26" s="80"/>
      <c r="B26" s="81"/>
      <c r="C26" s="103"/>
      <c r="D26" s="81"/>
      <c r="E26" s="80"/>
      <c r="F26" s="83"/>
      <c r="G26" s="83"/>
      <c r="H26" s="83"/>
      <c r="I26" s="84"/>
      <c r="J26" s="85" t="s">
        <v>1283</v>
      </c>
      <c r="K26" s="85" t="s">
        <v>1283</v>
      </c>
      <c r="L26" s="85" t="s">
        <v>1283</v>
      </c>
      <c r="M26" s="85" t="s">
        <v>1283</v>
      </c>
      <c r="N26" s="85" t="s">
        <v>1283</v>
      </c>
      <c r="O26" s="85" t="s">
        <v>1283</v>
      </c>
    </row>
    <row r="27" spans="1:15" s="97" customFormat="1" ht="16.5" customHeight="1" x14ac:dyDescent="0.25">
      <c r="A27" s="80"/>
      <c r="B27" s="81"/>
      <c r="C27" s="103"/>
      <c r="D27" s="81" t="s">
        <v>11</v>
      </c>
      <c r="E27" s="80"/>
      <c r="F27" s="83"/>
      <c r="G27" s="83"/>
      <c r="H27" s="83"/>
      <c r="I27" s="84" t="s">
        <v>12</v>
      </c>
      <c r="J27" s="85" t="s">
        <v>1283</v>
      </c>
      <c r="K27" s="85">
        <v>454570</v>
      </c>
      <c r="L27" s="85" t="s">
        <v>1283</v>
      </c>
      <c r="M27" s="85" t="s">
        <v>1283</v>
      </c>
      <c r="N27" s="85" t="s">
        <v>1283</v>
      </c>
      <c r="O27" s="85" t="s">
        <v>1283</v>
      </c>
    </row>
    <row r="28" spans="1:15" s="97" customFormat="1" ht="16.5" customHeight="1" x14ac:dyDescent="0.25">
      <c r="A28" s="80"/>
      <c r="B28" s="81"/>
      <c r="C28" s="82"/>
      <c r="D28" s="81" t="s">
        <v>13</v>
      </c>
      <c r="E28" s="80"/>
      <c r="F28" s="83"/>
      <c r="G28" s="83"/>
      <c r="H28" s="83"/>
      <c r="I28" s="84" t="s">
        <v>14</v>
      </c>
      <c r="J28" s="85" t="s">
        <v>1283</v>
      </c>
      <c r="K28" s="85" t="s">
        <v>1283</v>
      </c>
      <c r="L28" s="85" t="s">
        <v>1283</v>
      </c>
      <c r="M28" s="85">
        <v>420</v>
      </c>
      <c r="N28" s="85" t="s">
        <v>1283</v>
      </c>
      <c r="O28" s="85" t="s">
        <v>1283</v>
      </c>
    </row>
    <row r="29" spans="1:15" s="97" customFormat="1" ht="16.5" customHeight="1" x14ac:dyDescent="0.25">
      <c r="A29" s="80"/>
      <c r="B29" s="81"/>
      <c r="C29" s="82"/>
      <c r="D29" s="81" t="s">
        <v>17</v>
      </c>
      <c r="E29" s="80"/>
      <c r="F29" s="83"/>
      <c r="G29" s="83"/>
      <c r="H29" s="83"/>
      <c r="I29" s="84" t="s">
        <v>18</v>
      </c>
      <c r="J29" s="85" t="s">
        <v>1283</v>
      </c>
      <c r="K29" s="85" t="s">
        <v>1283</v>
      </c>
      <c r="L29" s="85" t="s">
        <v>1283</v>
      </c>
      <c r="M29" s="85">
        <v>360</v>
      </c>
      <c r="N29" s="85" t="s">
        <v>1283</v>
      </c>
      <c r="O29" s="85" t="s">
        <v>1283</v>
      </c>
    </row>
    <row r="30" spans="1:15" s="97" customFormat="1" ht="16.5" customHeight="1" x14ac:dyDescent="0.25">
      <c r="A30" s="80"/>
      <c r="B30" s="81"/>
      <c r="C30" s="82"/>
      <c r="D30" s="81" t="s">
        <v>911</v>
      </c>
      <c r="E30" s="80"/>
      <c r="F30" s="83"/>
      <c r="G30" s="83"/>
      <c r="H30" s="83"/>
      <c r="I30" s="84" t="s">
        <v>33</v>
      </c>
      <c r="J30" s="85" t="s">
        <v>1283</v>
      </c>
      <c r="K30" s="85" t="s">
        <v>1283</v>
      </c>
      <c r="L30" s="85" t="s">
        <v>1283</v>
      </c>
      <c r="M30" s="85" t="s">
        <v>1283</v>
      </c>
      <c r="N30" s="85" t="s">
        <v>1283</v>
      </c>
      <c r="O30" s="85">
        <v>2520</v>
      </c>
    </row>
    <row r="31" spans="1:15" s="97" customFormat="1" ht="16.5" customHeight="1" x14ac:dyDescent="0.25">
      <c r="A31" s="80"/>
      <c r="B31" s="81"/>
      <c r="C31" s="107"/>
      <c r="D31" s="81" t="s">
        <v>915</v>
      </c>
      <c r="E31" s="80"/>
      <c r="F31" s="83"/>
      <c r="G31" s="83"/>
      <c r="H31" s="83"/>
      <c r="I31" s="84" t="s">
        <v>913</v>
      </c>
      <c r="J31" s="85" t="s">
        <v>1283</v>
      </c>
      <c r="K31" s="85" t="s">
        <v>1283</v>
      </c>
      <c r="L31" s="85" t="s">
        <v>1283</v>
      </c>
      <c r="M31" s="85" t="s">
        <v>1283</v>
      </c>
      <c r="N31" s="85" t="s">
        <v>1283</v>
      </c>
      <c r="O31" s="85">
        <v>1047863</v>
      </c>
    </row>
    <row r="32" spans="1:15" s="97" customFormat="1" ht="16.5" customHeight="1" x14ac:dyDescent="0.25">
      <c r="A32" s="80"/>
      <c r="B32" s="81"/>
      <c r="C32" s="123"/>
      <c r="D32" s="81"/>
      <c r="E32" s="80"/>
      <c r="F32" s="83"/>
      <c r="G32" s="83"/>
      <c r="H32" s="83"/>
      <c r="I32" s="84"/>
      <c r="J32" s="89"/>
      <c r="K32" s="108"/>
      <c r="L32" s="89"/>
      <c r="M32" s="90"/>
      <c r="N32" s="89"/>
      <c r="O32" s="90"/>
    </row>
    <row r="33" spans="1:15" ht="15.75" x14ac:dyDescent="0.25">
      <c r="A33" s="26"/>
      <c r="B33" s="27"/>
      <c r="C33" s="26"/>
      <c r="D33" s="27"/>
      <c r="E33" s="26"/>
      <c r="F33" s="26"/>
      <c r="G33" s="28"/>
      <c r="H33" s="26"/>
      <c r="I33" s="29"/>
      <c r="J33" s="30"/>
      <c r="K33" s="31"/>
      <c r="L33" s="32"/>
      <c r="M33" s="31"/>
      <c r="N33" s="32"/>
      <c r="O33" s="31"/>
    </row>
    <row r="34" spans="1:15" ht="78.75" customHeight="1" x14ac:dyDescent="0.25">
      <c r="A34" s="361" t="s">
        <v>328</v>
      </c>
      <c r="B34" s="362"/>
      <c r="C34" s="362"/>
      <c r="D34" s="362"/>
      <c r="E34" s="362"/>
      <c r="F34" s="362"/>
      <c r="G34" s="362"/>
      <c r="H34" s="363"/>
      <c r="I34" s="2" t="s">
        <v>45</v>
      </c>
      <c r="J34" s="2" t="s">
        <v>4</v>
      </c>
      <c r="K34" s="2" t="s">
        <v>3</v>
      </c>
      <c r="L34" s="2" t="s">
        <v>34</v>
      </c>
      <c r="M34" s="2" t="s">
        <v>43</v>
      </c>
      <c r="N34" s="2" t="s">
        <v>51</v>
      </c>
      <c r="O34" s="2" t="s">
        <v>44</v>
      </c>
    </row>
    <row r="35" spans="1:15" ht="16.5" customHeight="1" x14ac:dyDescent="0.25">
      <c r="A35" s="35"/>
      <c r="B35" s="36"/>
      <c r="C35" s="369" t="s">
        <v>52</v>
      </c>
      <c r="D35" s="369"/>
      <c r="E35" s="369"/>
      <c r="F35" s="369"/>
      <c r="G35" s="369"/>
      <c r="H35" s="369"/>
      <c r="I35" s="370"/>
      <c r="J35" s="20">
        <v>1423013</v>
      </c>
      <c r="K35" s="20">
        <v>454570</v>
      </c>
      <c r="L35" s="21">
        <v>-968443</v>
      </c>
      <c r="M35" s="86"/>
      <c r="N35" s="86"/>
      <c r="O35" s="86"/>
    </row>
    <row r="36" spans="1:15" ht="16.5" customHeight="1" x14ac:dyDescent="0.25">
      <c r="A36" s="37"/>
      <c r="B36" s="38"/>
      <c r="C36" s="366" t="s">
        <v>53</v>
      </c>
      <c r="D36" s="366"/>
      <c r="E36" s="366"/>
      <c r="F36" s="366"/>
      <c r="G36" s="366"/>
      <c r="H36" s="366"/>
      <c r="I36" s="367"/>
      <c r="J36" s="22">
        <v>82720</v>
      </c>
      <c r="K36" s="22">
        <v>780</v>
      </c>
      <c r="L36" s="22">
        <v>-81940</v>
      </c>
      <c r="M36" s="19"/>
      <c r="N36" s="19"/>
      <c r="O36" s="19"/>
    </row>
    <row r="37" spans="1:15" ht="16.5" customHeight="1" x14ac:dyDescent="0.25">
      <c r="A37" s="39"/>
      <c r="B37" s="40"/>
      <c r="C37" s="364" t="s">
        <v>54</v>
      </c>
      <c r="D37" s="364"/>
      <c r="E37" s="364"/>
      <c r="F37" s="364"/>
      <c r="G37" s="364"/>
      <c r="H37" s="364"/>
      <c r="I37" s="365"/>
      <c r="J37" s="21">
        <v>1505733</v>
      </c>
      <c r="K37" s="21">
        <v>455350</v>
      </c>
      <c r="L37" s="21">
        <v>-1050383</v>
      </c>
      <c r="M37" s="86"/>
      <c r="N37" s="86"/>
      <c r="O37" s="86"/>
    </row>
    <row r="38" spans="1:15" ht="16.5" customHeight="1" x14ac:dyDescent="0.25">
      <c r="A38" s="37"/>
      <c r="B38" s="38"/>
      <c r="C38" s="366" t="s">
        <v>55</v>
      </c>
      <c r="D38" s="366"/>
      <c r="E38" s="366"/>
      <c r="F38" s="366"/>
      <c r="G38" s="366"/>
      <c r="H38" s="366"/>
      <c r="I38" s="367"/>
      <c r="J38" s="22">
        <v>0</v>
      </c>
      <c r="K38" s="22">
        <v>1050383</v>
      </c>
      <c r="L38" s="22">
        <v>1050383</v>
      </c>
      <c r="M38" s="19"/>
      <c r="N38" s="19"/>
      <c r="O38" s="19"/>
    </row>
    <row r="39" spans="1:15" ht="16.5" customHeight="1" x14ac:dyDescent="0.25">
      <c r="A39" s="41"/>
      <c r="B39" s="42"/>
      <c r="C39" s="358" t="s">
        <v>56</v>
      </c>
      <c r="D39" s="358"/>
      <c r="E39" s="358"/>
      <c r="F39" s="358"/>
      <c r="G39" s="358"/>
      <c r="H39" s="358"/>
      <c r="I39" s="359"/>
      <c r="J39" s="34">
        <v>1505733</v>
      </c>
      <c r="K39" s="34">
        <v>1505733</v>
      </c>
      <c r="L39" s="34">
        <v>0</v>
      </c>
      <c r="M39" s="33">
        <v>181</v>
      </c>
      <c r="N39" s="33">
        <v>181</v>
      </c>
      <c r="O39" s="29"/>
    </row>
    <row r="40" spans="1:15" ht="15.75" x14ac:dyDescent="0.25">
      <c r="A40" s="4"/>
      <c r="B40" s="4"/>
      <c r="C40" s="4"/>
      <c r="D40" s="4"/>
      <c r="E40" s="4"/>
      <c r="F40" s="4"/>
      <c r="G40" s="3"/>
      <c r="H40" s="4"/>
      <c r="I40" s="23"/>
      <c r="J40" s="5"/>
      <c r="K40" s="5"/>
      <c r="L40" s="5"/>
      <c r="M40" s="6"/>
      <c r="N40" s="6"/>
      <c r="O40" s="6"/>
    </row>
    <row r="41" spans="1:15" x14ac:dyDescent="0.25">
      <c r="A41" s="13"/>
      <c r="B41" s="13"/>
      <c r="C41" s="24"/>
      <c r="D41" s="13"/>
      <c r="E41" s="13"/>
      <c r="F41" s="13"/>
      <c r="G41" s="24"/>
      <c r="H41" s="13"/>
      <c r="I41" s="6"/>
      <c r="J41" s="6"/>
      <c r="K41" s="6"/>
      <c r="L41" s="6"/>
      <c r="M41" s="6"/>
      <c r="N41" s="6"/>
      <c r="O41" s="6"/>
    </row>
    <row r="44" spans="1:15" x14ac:dyDescent="0.25">
      <c r="J44" s="357" t="s">
        <v>1203</v>
      </c>
      <c r="K44" s="357"/>
      <c r="L44" s="357"/>
      <c r="M44" s="357"/>
    </row>
    <row r="46" spans="1:15" x14ac:dyDescent="0.25">
      <c r="J46" t="s">
        <v>39</v>
      </c>
      <c r="K46" t="s">
        <v>333</v>
      </c>
      <c r="L46" t="s">
        <v>8</v>
      </c>
      <c r="M46" t="s">
        <v>402</v>
      </c>
    </row>
    <row r="47" spans="1:15" x14ac:dyDescent="0.25">
      <c r="C47" t="s">
        <v>19</v>
      </c>
      <c r="D47" t="s">
        <v>20</v>
      </c>
      <c r="J47" s="60">
        <f>SUMIF($D$10:$D$31,$C47,$J$10:$J$31)</f>
        <v>828364</v>
      </c>
      <c r="K47" s="60"/>
      <c r="L47" s="60"/>
      <c r="M47" s="60">
        <f>J47+K47+L47</f>
        <v>828364</v>
      </c>
    </row>
    <row r="48" spans="1:15" x14ac:dyDescent="0.25">
      <c r="C48" t="s">
        <v>21</v>
      </c>
      <c r="D48" t="s">
        <v>374</v>
      </c>
      <c r="J48" s="60">
        <f>SUMIF($D$10:$D$31,$C48,$J$10:$J$31)</f>
        <v>152473</v>
      </c>
      <c r="K48" s="60"/>
      <c r="L48" s="60"/>
      <c r="M48" s="60">
        <f t="shared" ref="M48:M62" si="0">J48+K48+L48</f>
        <v>152473</v>
      </c>
    </row>
    <row r="49" spans="3:13" x14ac:dyDescent="0.25">
      <c r="C49" t="s">
        <v>23</v>
      </c>
      <c r="D49" t="s">
        <v>24</v>
      </c>
      <c r="J49" s="60">
        <f>SUMIF($D$10:$D$31,$C49,$J$10:$J$31)</f>
        <v>442176</v>
      </c>
      <c r="K49" s="60"/>
      <c r="L49" s="60"/>
      <c r="M49" s="60">
        <f t="shared" si="0"/>
        <v>442176</v>
      </c>
    </row>
    <row r="50" spans="3:13" x14ac:dyDescent="0.25">
      <c r="C50" t="s">
        <v>25</v>
      </c>
      <c r="D50" t="s">
        <v>26</v>
      </c>
      <c r="J50" s="60">
        <f>SUMIF($D$10:$D$31,$C50,$J$10:$J$31)</f>
        <v>0</v>
      </c>
      <c r="K50" s="60"/>
      <c r="L50" s="60"/>
      <c r="M50" s="60">
        <f t="shared" si="0"/>
        <v>0</v>
      </c>
    </row>
    <row r="51" spans="3:13" x14ac:dyDescent="0.25">
      <c r="C51" t="s">
        <v>27</v>
      </c>
      <c r="D51" t="s">
        <v>369</v>
      </c>
      <c r="J51" s="60">
        <f>SUMIF($D$10:$D$31,$C51,$J$10:$J$31)</f>
        <v>0</v>
      </c>
      <c r="K51" s="60"/>
      <c r="L51" s="60"/>
      <c r="M51" s="60">
        <f t="shared" si="0"/>
        <v>0</v>
      </c>
    </row>
    <row r="52" spans="3:13" x14ac:dyDescent="0.25">
      <c r="C52" t="s">
        <v>28</v>
      </c>
      <c r="D52" t="s">
        <v>370</v>
      </c>
      <c r="J52" s="60">
        <f>SUMIF($D$10:$D$31,$C52,$L$10:$L$31)</f>
        <v>13420</v>
      </c>
      <c r="K52" s="60"/>
      <c r="L52" s="60"/>
      <c r="M52" s="60">
        <f t="shared" si="0"/>
        <v>13420</v>
      </c>
    </row>
    <row r="53" spans="3:13" x14ac:dyDescent="0.25">
      <c r="C53" t="s">
        <v>29</v>
      </c>
      <c r="D53" t="s">
        <v>30</v>
      </c>
      <c r="J53" s="60">
        <f>SUMIF($D$10:$D$31,$C53,$L$10:$L$31)</f>
        <v>69300</v>
      </c>
      <c r="K53" s="60"/>
      <c r="L53" s="60"/>
      <c r="M53" s="60">
        <f t="shared" si="0"/>
        <v>69300</v>
      </c>
    </row>
    <row r="54" spans="3:13" x14ac:dyDescent="0.25">
      <c r="C54" t="s">
        <v>31</v>
      </c>
      <c r="D54" t="s">
        <v>32</v>
      </c>
      <c r="J54" s="60">
        <f>SUMIF($D$10:$D$31,$C54,$L$10:$L$31)</f>
        <v>0</v>
      </c>
      <c r="K54" s="60"/>
      <c r="L54" s="60"/>
      <c r="M54" s="60">
        <f t="shared" si="0"/>
        <v>0</v>
      </c>
    </row>
    <row r="55" spans="3:13" s="59" customFormat="1" x14ac:dyDescent="0.25">
      <c r="C55" s="59" t="s">
        <v>375</v>
      </c>
      <c r="D55" s="59" t="s">
        <v>376</v>
      </c>
      <c r="J55" s="171">
        <f>SUM(J56:J62)</f>
        <v>0</v>
      </c>
      <c r="K55" s="171">
        <f t="shared" ref="K55:L55" si="1">SUM(K56:K62)</f>
        <v>0</v>
      </c>
      <c r="L55" s="171">
        <f t="shared" si="1"/>
        <v>0</v>
      </c>
      <c r="M55" s="171">
        <f t="shared" si="0"/>
        <v>0</v>
      </c>
    </row>
    <row r="56" spans="3:13" x14ac:dyDescent="0.25">
      <c r="C56" t="s">
        <v>921</v>
      </c>
      <c r="D56" t="s">
        <v>928</v>
      </c>
      <c r="J56" s="172">
        <f t="shared" ref="J56:J62" si="2">SUMIF($D$10:$D$31,$C56,$N$10:$N$31)</f>
        <v>0</v>
      </c>
      <c r="K56" s="172"/>
      <c r="L56" s="172"/>
      <c r="M56" s="172">
        <f t="shared" si="0"/>
        <v>0</v>
      </c>
    </row>
    <row r="57" spans="3:13" x14ac:dyDescent="0.25">
      <c r="C57" t="s">
        <v>922</v>
      </c>
      <c r="D57" t="s">
        <v>929</v>
      </c>
      <c r="J57" s="172">
        <f t="shared" si="2"/>
        <v>0</v>
      </c>
      <c r="K57" s="172"/>
      <c r="L57" s="172"/>
      <c r="M57" s="172">
        <f t="shared" si="0"/>
        <v>0</v>
      </c>
    </row>
    <row r="58" spans="3:13" x14ac:dyDescent="0.25">
      <c r="C58" t="s">
        <v>923</v>
      </c>
      <c r="D58" t="s">
        <v>930</v>
      </c>
      <c r="J58" s="172">
        <f t="shared" si="2"/>
        <v>0</v>
      </c>
      <c r="K58" s="172"/>
      <c r="L58" s="172"/>
      <c r="M58" s="172">
        <f t="shared" si="0"/>
        <v>0</v>
      </c>
    </row>
    <row r="59" spans="3:13" x14ac:dyDescent="0.25">
      <c r="C59" t="s">
        <v>924</v>
      </c>
      <c r="D59" t="s">
        <v>931</v>
      </c>
      <c r="J59" s="172">
        <f t="shared" si="2"/>
        <v>0</v>
      </c>
      <c r="K59" s="172"/>
      <c r="L59" s="172"/>
      <c r="M59" s="172">
        <f t="shared" si="0"/>
        <v>0</v>
      </c>
    </row>
    <row r="60" spans="3:13" x14ac:dyDescent="0.25">
      <c r="C60" t="s">
        <v>925</v>
      </c>
      <c r="D60" t="s">
        <v>932</v>
      </c>
      <c r="J60" s="172">
        <f t="shared" si="2"/>
        <v>0</v>
      </c>
      <c r="K60" s="172"/>
      <c r="L60" s="172"/>
      <c r="M60" s="172">
        <f t="shared" si="0"/>
        <v>0</v>
      </c>
    </row>
    <row r="61" spans="3:13" x14ac:dyDescent="0.25">
      <c r="C61" t="s">
        <v>926</v>
      </c>
      <c r="D61" t="s">
        <v>933</v>
      </c>
      <c r="J61" s="172">
        <f t="shared" si="2"/>
        <v>0</v>
      </c>
      <c r="K61" s="172"/>
      <c r="L61" s="172"/>
      <c r="M61" s="172">
        <f t="shared" si="0"/>
        <v>0</v>
      </c>
    </row>
    <row r="62" spans="3:13" x14ac:dyDescent="0.25">
      <c r="C62" t="s">
        <v>927</v>
      </c>
      <c r="D62" t="s">
        <v>934</v>
      </c>
      <c r="J62" s="172">
        <f t="shared" si="2"/>
        <v>0</v>
      </c>
      <c r="K62" s="172"/>
      <c r="L62" s="172"/>
      <c r="M62" s="172">
        <f t="shared" si="0"/>
        <v>0</v>
      </c>
    </row>
    <row r="63" spans="3:13" s="59" customFormat="1" x14ac:dyDescent="0.25">
      <c r="D63" s="59" t="s">
        <v>377</v>
      </c>
      <c r="J63" s="171">
        <f>SUM(J47:J55)</f>
        <v>1505733</v>
      </c>
      <c r="K63" s="171">
        <f t="shared" ref="K63:L63" si="3">SUM(K47:K55)</f>
        <v>0</v>
      </c>
      <c r="L63" s="171">
        <f t="shared" si="3"/>
        <v>0</v>
      </c>
      <c r="M63" s="171">
        <f>J63+K63+L63</f>
        <v>1505733</v>
      </c>
    </row>
    <row r="64" spans="3:13" x14ac:dyDescent="0.25">
      <c r="C64" t="s">
        <v>5</v>
      </c>
      <c r="D64" t="s">
        <v>332</v>
      </c>
      <c r="J64" s="60">
        <f>SUMIF($D$10:$D$31,$C64,$K$10:$K$31)</f>
        <v>0</v>
      </c>
      <c r="K64" s="60"/>
      <c r="L64" s="60"/>
      <c r="M64" s="60">
        <f t="shared" ref="M64:M70" si="4">J64+K64+L64</f>
        <v>0</v>
      </c>
    </row>
    <row r="65" spans="3:13" x14ac:dyDescent="0.25">
      <c r="C65" t="s">
        <v>6</v>
      </c>
      <c r="D65" t="s">
        <v>7</v>
      </c>
      <c r="J65" s="60">
        <f>SUMIF($D$10:$D$31,$C65,$M$10:$M$31)</f>
        <v>0</v>
      </c>
      <c r="K65" s="60"/>
      <c r="L65" s="60"/>
      <c r="M65" s="60">
        <f t="shared" si="4"/>
        <v>0</v>
      </c>
    </row>
    <row r="66" spans="3:13" x14ac:dyDescent="0.25">
      <c r="C66" t="s">
        <v>9</v>
      </c>
      <c r="D66" t="s">
        <v>10</v>
      </c>
      <c r="J66" s="60">
        <f>SUMIF($D$10:$D$31,$C66,$K$10:$K$31)</f>
        <v>0</v>
      </c>
      <c r="K66" s="60"/>
      <c r="L66" s="60"/>
      <c r="M66" s="60">
        <f t="shared" si="4"/>
        <v>0</v>
      </c>
    </row>
    <row r="67" spans="3:13" x14ac:dyDescent="0.25">
      <c r="C67" t="s">
        <v>11</v>
      </c>
      <c r="D67" t="s">
        <v>12</v>
      </c>
      <c r="J67" s="60">
        <f>SUMIF($D$10:$D$31,$C67,$K$10:$K$31)</f>
        <v>454570</v>
      </c>
      <c r="K67" s="60"/>
      <c r="L67" s="60"/>
      <c r="M67" s="60">
        <f t="shared" si="4"/>
        <v>454570</v>
      </c>
    </row>
    <row r="68" spans="3:13" x14ac:dyDescent="0.25">
      <c r="C68" t="s">
        <v>13</v>
      </c>
      <c r="D68" t="s">
        <v>14</v>
      </c>
      <c r="J68" s="60">
        <f>SUMIF($D$10:$D$31,$C68,$M$10:$M$31)</f>
        <v>420</v>
      </c>
      <c r="K68" s="60"/>
      <c r="L68" s="60"/>
      <c r="M68" s="60">
        <f t="shared" si="4"/>
        <v>420</v>
      </c>
    </row>
    <row r="69" spans="3:13" x14ac:dyDescent="0.25">
      <c r="C69" t="s">
        <v>15</v>
      </c>
      <c r="D69" t="s">
        <v>16</v>
      </c>
      <c r="J69" s="60">
        <f>SUMIF($D$10:$D$31,$C69,$K$10:$K$31)</f>
        <v>0</v>
      </c>
      <c r="K69" s="60"/>
      <c r="L69" s="60"/>
      <c r="M69" s="60">
        <f t="shared" si="4"/>
        <v>0</v>
      </c>
    </row>
    <row r="70" spans="3:13" x14ac:dyDescent="0.25">
      <c r="C70" t="s">
        <v>17</v>
      </c>
      <c r="D70" t="s">
        <v>18</v>
      </c>
      <c r="J70" s="60">
        <f>SUMIF($D$10:$D$31,$C70,$M$10:$M$31)</f>
        <v>360</v>
      </c>
      <c r="K70" s="60"/>
      <c r="L70" s="60"/>
      <c r="M70" s="60">
        <f t="shared" si="4"/>
        <v>360</v>
      </c>
    </row>
    <row r="71" spans="3:13" s="59" customFormat="1" x14ac:dyDescent="0.25">
      <c r="C71" s="59" t="s">
        <v>40</v>
      </c>
      <c r="D71" s="59" t="s">
        <v>364</v>
      </c>
      <c r="J71" s="171">
        <f>SUM(J72:J79)</f>
        <v>1050383</v>
      </c>
      <c r="K71" s="171">
        <f t="shared" ref="K71:M71" si="5">SUM(K72:K79)</f>
        <v>0</v>
      </c>
      <c r="L71" s="171">
        <f t="shared" si="5"/>
        <v>0</v>
      </c>
      <c r="M71" s="171">
        <f t="shared" si="5"/>
        <v>1050383</v>
      </c>
    </row>
    <row r="72" spans="3:13" x14ac:dyDescent="0.25">
      <c r="C72" t="s">
        <v>907</v>
      </c>
      <c r="D72" t="s">
        <v>908</v>
      </c>
      <c r="J72" s="172">
        <f t="shared" ref="J72:J79" si="6">SUMIF($D$10:$D$31,$C72,$O$10:$O$31)</f>
        <v>0</v>
      </c>
      <c r="K72" s="172"/>
      <c r="L72" s="172"/>
      <c r="M72" s="172">
        <f t="shared" ref="M72:M79" si="7">J72+K72+L72</f>
        <v>0</v>
      </c>
    </row>
    <row r="73" spans="3:13" x14ac:dyDescent="0.25">
      <c r="C73" t="s">
        <v>909</v>
      </c>
      <c r="D73" t="s">
        <v>910</v>
      </c>
      <c r="J73" s="172">
        <f t="shared" si="6"/>
        <v>0</v>
      </c>
      <c r="K73" s="172"/>
      <c r="L73" s="172"/>
      <c r="M73" s="172">
        <f t="shared" si="7"/>
        <v>0</v>
      </c>
    </row>
    <row r="74" spans="3:13" x14ac:dyDescent="0.25">
      <c r="C74" t="s">
        <v>911</v>
      </c>
      <c r="D74" t="s">
        <v>33</v>
      </c>
      <c r="J74" s="172">
        <f t="shared" si="6"/>
        <v>2520</v>
      </c>
      <c r="K74" s="172"/>
      <c r="L74" s="172"/>
      <c r="M74" s="172">
        <f t="shared" si="7"/>
        <v>2520</v>
      </c>
    </row>
    <row r="75" spans="3:13" x14ac:dyDescent="0.25">
      <c r="C75" t="s">
        <v>912</v>
      </c>
      <c r="D75" t="s">
        <v>372</v>
      </c>
      <c r="J75" s="172">
        <f t="shared" si="6"/>
        <v>0</v>
      </c>
      <c r="K75" s="172"/>
      <c r="L75" s="172"/>
      <c r="M75" s="172">
        <f t="shared" si="7"/>
        <v>0</v>
      </c>
    </row>
    <row r="76" spans="3:13" x14ac:dyDescent="0.25">
      <c r="C76" t="s">
        <v>914</v>
      </c>
      <c r="D76" t="s">
        <v>916</v>
      </c>
      <c r="J76" s="172">
        <f t="shared" si="6"/>
        <v>0</v>
      </c>
      <c r="K76" s="172"/>
      <c r="L76" s="172"/>
      <c r="M76" s="172">
        <f t="shared" si="7"/>
        <v>0</v>
      </c>
    </row>
    <row r="77" spans="3:13" x14ac:dyDescent="0.25">
      <c r="C77" t="s">
        <v>915</v>
      </c>
      <c r="D77" t="s">
        <v>913</v>
      </c>
      <c r="J77" s="172">
        <f t="shared" si="6"/>
        <v>1047863</v>
      </c>
      <c r="K77" s="172"/>
      <c r="L77" s="172"/>
      <c r="M77" s="172">
        <f t="shared" si="7"/>
        <v>1047863</v>
      </c>
    </row>
    <row r="78" spans="3:13" x14ac:dyDescent="0.25">
      <c r="C78" t="s">
        <v>917</v>
      </c>
      <c r="D78" t="s">
        <v>918</v>
      </c>
      <c r="J78" s="172">
        <f t="shared" si="6"/>
        <v>0</v>
      </c>
      <c r="K78" s="172"/>
      <c r="L78" s="172"/>
      <c r="M78" s="172">
        <f t="shared" si="7"/>
        <v>0</v>
      </c>
    </row>
    <row r="79" spans="3:13" x14ac:dyDescent="0.25">
      <c r="C79" t="s">
        <v>919</v>
      </c>
      <c r="D79" t="s">
        <v>920</v>
      </c>
      <c r="J79" s="172">
        <f t="shared" si="6"/>
        <v>0</v>
      </c>
      <c r="K79" s="172"/>
      <c r="L79" s="172"/>
      <c r="M79" s="172">
        <f t="shared" si="7"/>
        <v>0</v>
      </c>
    </row>
    <row r="80" spans="3:13" s="59" customFormat="1" x14ac:dyDescent="0.25">
      <c r="D80" s="59" t="s">
        <v>378</v>
      </c>
      <c r="J80" s="171">
        <f>SUM(J64:J71)</f>
        <v>1505733</v>
      </c>
      <c r="K80" s="171">
        <f>SUM(K64:K71)</f>
        <v>0</v>
      </c>
      <c r="L80" s="171">
        <f>SUM(L64:L71)</f>
        <v>0</v>
      </c>
      <c r="M80" s="171">
        <f>J80+K80+L80</f>
        <v>1505733</v>
      </c>
    </row>
    <row r="84" spans="9:13" x14ac:dyDescent="0.25">
      <c r="I84" t="s">
        <v>716</v>
      </c>
      <c r="J84">
        <f>J63-J80</f>
        <v>0</v>
      </c>
      <c r="K84">
        <f t="shared" ref="K84:M84" si="8">K63-K80</f>
        <v>0</v>
      </c>
      <c r="L84">
        <f t="shared" si="8"/>
        <v>0</v>
      </c>
      <c r="M84">
        <f t="shared" si="8"/>
        <v>0</v>
      </c>
    </row>
    <row r="88" spans="9:13" x14ac:dyDescent="0.25">
      <c r="J88" s="60"/>
    </row>
  </sheetData>
  <mergeCells count="24">
    <mergeCell ref="J44:M44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39:I39"/>
    <mergeCell ref="C35:I35"/>
    <mergeCell ref="C36:I36"/>
    <mergeCell ref="A34:H34"/>
    <mergeCell ref="C37:I37"/>
    <mergeCell ref="C38:I38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1" manualBreakCount="1">
    <brk id="33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8"/>
  <sheetViews>
    <sheetView view="pageBreakPreview" topLeftCell="A4" zoomScale="52" zoomScaleNormal="100" zoomScaleSheetLayoutView="52" workbookViewId="0">
      <selection activeCell="J9" sqref="J9:O10"/>
    </sheetView>
  </sheetViews>
  <sheetFormatPr defaultRowHeight="15" x14ac:dyDescent="0.25"/>
  <cols>
    <col min="1" max="1" width="7.7109375" customWidth="1"/>
    <col min="2" max="2" width="8.5703125" customWidth="1"/>
    <col min="3" max="3" width="12.5703125" customWidth="1"/>
    <col min="4" max="4" width="8.28515625" customWidth="1"/>
    <col min="5" max="5" width="15.42578125" customWidth="1"/>
    <col min="6" max="6" width="7.7109375" customWidth="1"/>
    <col min="7" max="7" width="14.7109375" customWidth="1"/>
    <col min="8" max="8" width="25.285156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327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210701</v>
      </c>
      <c r="C10" s="210" t="s">
        <v>385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s="97" customFormat="1" ht="15.75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1571678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297422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705639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3"/>
      <c r="D14" s="81" t="s">
        <v>25</v>
      </c>
      <c r="E14" s="80"/>
      <c r="F14" s="83"/>
      <c r="G14" s="83"/>
      <c r="H14" s="83"/>
      <c r="I14" s="84" t="s">
        <v>26</v>
      </c>
      <c r="J14" s="85">
        <v>1000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3"/>
      <c r="D15" s="81" t="s">
        <v>27</v>
      </c>
      <c r="E15" s="80"/>
      <c r="F15" s="83"/>
      <c r="G15" s="83"/>
      <c r="H15" s="83"/>
      <c r="I15" s="84" t="s">
        <v>369</v>
      </c>
      <c r="J15" s="85">
        <v>968</v>
      </c>
      <c r="K15" s="85" t="s">
        <v>1283</v>
      </c>
      <c r="L15" s="85" t="s">
        <v>1283</v>
      </c>
      <c r="M15" s="85" t="s">
        <v>1283</v>
      </c>
      <c r="N15" s="85" t="s">
        <v>1283</v>
      </c>
      <c r="O15" s="85" t="s">
        <v>1283</v>
      </c>
    </row>
    <row r="16" spans="1:15" s="97" customFormat="1" ht="15.75" x14ac:dyDescent="0.25">
      <c r="A16" s="80"/>
      <c r="B16" s="81"/>
      <c r="C16" s="103"/>
      <c r="D16" s="81" t="s">
        <v>28</v>
      </c>
      <c r="E16" s="50" t="s">
        <v>409</v>
      </c>
      <c r="F16" s="80"/>
      <c r="G16" s="83" t="s">
        <v>1227</v>
      </c>
      <c r="H16" s="83" t="s">
        <v>406</v>
      </c>
      <c r="I16" s="87" t="s">
        <v>370</v>
      </c>
      <c r="J16" s="85" t="s">
        <v>1283</v>
      </c>
      <c r="K16" s="85" t="s">
        <v>1283</v>
      </c>
      <c r="L16" s="85">
        <v>25000</v>
      </c>
      <c r="M16" s="85" t="s">
        <v>1283</v>
      </c>
      <c r="N16" s="85" t="s">
        <v>1283</v>
      </c>
      <c r="O16" s="85" t="s">
        <v>1283</v>
      </c>
    </row>
    <row r="17" spans="1:15" s="97" customFormat="1" ht="31.5" x14ac:dyDescent="0.25">
      <c r="A17" s="80"/>
      <c r="B17" s="81"/>
      <c r="C17" s="103"/>
      <c r="D17" s="81" t="s">
        <v>28</v>
      </c>
      <c r="E17" s="50" t="s">
        <v>409</v>
      </c>
      <c r="F17" s="80"/>
      <c r="G17" s="50" t="s">
        <v>1311</v>
      </c>
      <c r="H17" s="104" t="s">
        <v>1312</v>
      </c>
      <c r="I17" s="87" t="s">
        <v>370</v>
      </c>
      <c r="J17" s="85" t="s">
        <v>1283</v>
      </c>
      <c r="K17" s="85" t="s">
        <v>1283</v>
      </c>
      <c r="L17" s="85">
        <v>120000</v>
      </c>
      <c r="M17" s="85" t="s">
        <v>1283</v>
      </c>
      <c r="N17" s="85" t="s">
        <v>1283</v>
      </c>
      <c r="O17" s="85" t="s">
        <v>1283</v>
      </c>
    </row>
    <row r="18" spans="1:15" s="97" customFormat="1" ht="47.25" x14ac:dyDescent="0.25">
      <c r="A18" s="80"/>
      <c r="B18" s="81"/>
      <c r="C18" s="103"/>
      <c r="D18" s="81"/>
      <c r="E18" s="50" t="s">
        <v>409</v>
      </c>
      <c r="F18" s="81"/>
      <c r="G18" s="50" t="s">
        <v>125</v>
      </c>
      <c r="H18" s="104" t="s">
        <v>411</v>
      </c>
      <c r="I18" s="87"/>
      <c r="J18" s="85" t="s">
        <v>1283</v>
      </c>
      <c r="K18" s="85" t="s">
        <v>1283</v>
      </c>
      <c r="L18" s="85" t="s">
        <v>1283</v>
      </c>
      <c r="M18" s="85" t="s">
        <v>1283</v>
      </c>
      <c r="N18" s="85" t="s">
        <v>1283</v>
      </c>
      <c r="O18" s="85" t="s">
        <v>1283</v>
      </c>
    </row>
    <row r="19" spans="1:15" s="97" customFormat="1" ht="15.75" x14ac:dyDescent="0.25">
      <c r="A19" s="80"/>
      <c r="B19" s="81"/>
      <c r="C19" s="103"/>
      <c r="D19" s="81" t="s">
        <v>23</v>
      </c>
      <c r="E19" s="50"/>
      <c r="F19" s="81"/>
      <c r="G19" s="50"/>
      <c r="H19" s="104"/>
      <c r="I19" s="87" t="s">
        <v>24</v>
      </c>
      <c r="J19" s="85">
        <v>17008</v>
      </c>
      <c r="K19" s="85" t="s">
        <v>1283</v>
      </c>
      <c r="L19" s="85" t="s">
        <v>1283</v>
      </c>
      <c r="M19" s="85" t="s">
        <v>1283</v>
      </c>
      <c r="N19" s="85" t="s">
        <v>1283</v>
      </c>
      <c r="O19" s="85" t="s">
        <v>1283</v>
      </c>
    </row>
    <row r="20" spans="1:15" s="97" customFormat="1" ht="15.75" x14ac:dyDescent="0.25">
      <c r="A20" s="80"/>
      <c r="B20" s="81"/>
      <c r="C20" s="103"/>
      <c r="D20" s="81" t="s">
        <v>28</v>
      </c>
      <c r="E20" s="83"/>
      <c r="F20" s="80"/>
      <c r="G20" s="83"/>
      <c r="H20" s="83"/>
      <c r="I20" s="87" t="s">
        <v>370</v>
      </c>
      <c r="J20" s="85" t="s">
        <v>1283</v>
      </c>
      <c r="K20" s="85" t="s">
        <v>1283</v>
      </c>
      <c r="L20" s="85">
        <v>62992</v>
      </c>
      <c r="M20" s="85" t="s">
        <v>1283</v>
      </c>
      <c r="N20" s="85" t="s">
        <v>1283</v>
      </c>
      <c r="O20" s="85" t="s">
        <v>1283</v>
      </c>
    </row>
    <row r="21" spans="1:15" s="97" customFormat="1" ht="47.25" x14ac:dyDescent="0.25">
      <c r="A21" s="80"/>
      <c r="B21" s="81"/>
      <c r="C21" s="103"/>
      <c r="D21" s="81"/>
      <c r="E21" s="50" t="s">
        <v>409</v>
      </c>
      <c r="F21" s="50"/>
      <c r="G21" s="50" t="s">
        <v>193</v>
      </c>
      <c r="H21" s="104" t="s">
        <v>965</v>
      </c>
      <c r="I21" s="84"/>
      <c r="J21" s="85" t="s">
        <v>1283</v>
      </c>
      <c r="K21" s="85" t="s">
        <v>1283</v>
      </c>
      <c r="L21" s="85" t="s">
        <v>1283</v>
      </c>
      <c r="M21" s="85" t="s">
        <v>1283</v>
      </c>
      <c r="N21" s="85" t="s">
        <v>1283</v>
      </c>
      <c r="O21" s="85" t="s">
        <v>1283</v>
      </c>
    </row>
    <row r="22" spans="1:15" s="97" customFormat="1" ht="31.5" x14ac:dyDescent="0.25">
      <c r="A22" s="80"/>
      <c r="B22" s="81"/>
      <c r="C22" s="103"/>
      <c r="D22" s="81" t="s">
        <v>28</v>
      </c>
      <c r="E22" s="50" t="s">
        <v>471</v>
      </c>
      <c r="F22" s="50"/>
      <c r="G22" s="50"/>
      <c r="H22" s="104" t="s">
        <v>1392</v>
      </c>
      <c r="I22" s="84" t="s">
        <v>370</v>
      </c>
      <c r="J22" s="85" t="s">
        <v>1283</v>
      </c>
      <c r="K22" s="85" t="s">
        <v>1283</v>
      </c>
      <c r="L22" s="85">
        <v>2032</v>
      </c>
      <c r="M22" s="85" t="s">
        <v>1283</v>
      </c>
      <c r="N22" s="85" t="s">
        <v>1283</v>
      </c>
      <c r="O22" s="85" t="s">
        <v>1283</v>
      </c>
    </row>
    <row r="23" spans="1:15" s="97" customFormat="1" ht="15.75" x14ac:dyDescent="0.25">
      <c r="A23" s="80"/>
      <c r="B23" s="81"/>
      <c r="C23" s="103"/>
      <c r="D23" s="81" t="s">
        <v>28</v>
      </c>
      <c r="E23" s="50" t="s">
        <v>471</v>
      </c>
      <c r="F23" s="50"/>
      <c r="G23" s="50"/>
      <c r="H23" s="104" t="s">
        <v>1393</v>
      </c>
      <c r="I23" s="84" t="s">
        <v>370</v>
      </c>
      <c r="J23" s="85" t="s">
        <v>1283</v>
      </c>
      <c r="K23" s="85" t="s">
        <v>1283</v>
      </c>
      <c r="L23" s="85">
        <v>2374</v>
      </c>
      <c r="M23" s="85" t="s">
        <v>1283</v>
      </c>
      <c r="N23" s="85" t="s">
        <v>1283</v>
      </c>
      <c r="O23" s="85" t="s">
        <v>1283</v>
      </c>
    </row>
    <row r="24" spans="1:15" s="97" customFormat="1" ht="31.5" x14ac:dyDescent="0.25">
      <c r="A24" s="80"/>
      <c r="B24" s="81"/>
      <c r="C24" s="103"/>
      <c r="D24" s="81" t="s">
        <v>28</v>
      </c>
      <c r="E24" s="50" t="s">
        <v>471</v>
      </c>
      <c r="F24" s="50"/>
      <c r="G24" s="50"/>
      <c r="H24" s="104" t="s">
        <v>1394</v>
      </c>
      <c r="I24" s="84" t="s">
        <v>370</v>
      </c>
      <c r="J24" s="85" t="s">
        <v>1283</v>
      </c>
      <c r="K24" s="85" t="s">
        <v>1283</v>
      </c>
      <c r="L24" s="85">
        <v>826</v>
      </c>
      <c r="M24" s="85" t="s">
        <v>1283</v>
      </c>
      <c r="N24" s="85" t="s">
        <v>1283</v>
      </c>
      <c r="O24" s="85" t="s">
        <v>1283</v>
      </c>
    </row>
    <row r="25" spans="1:15" s="97" customFormat="1" ht="63" x14ac:dyDescent="0.25">
      <c r="A25" s="80"/>
      <c r="B25" s="81"/>
      <c r="C25" s="103"/>
      <c r="D25" s="81" t="s">
        <v>28</v>
      </c>
      <c r="E25" s="50" t="s">
        <v>471</v>
      </c>
      <c r="F25" s="50"/>
      <c r="G25" s="50"/>
      <c r="H25" s="104" t="s">
        <v>1395</v>
      </c>
      <c r="I25" s="84" t="s">
        <v>370</v>
      </c>
      <c r="J25" s="85" t="s">
        <v>1283</v>
      </c>
      <c r="K25" s="85" t="s">
        <v>1283</v>
      </c>
      <c r="L25" s="85">
        <v>4028</v>
      </c>
      <c r="M25" s="85" t="s">
        <v>1283</v>
      </c>
      <c r="N25" s="85" t="s">
        <v>1283</v>
      </c>
      <c r="O25" s="85" t="s">
        <v>1283</v>
      </c>
    </row>
    <row r="26" spans="1:15" s="97" customFormat="1" ht="31.5" x14ac:dyDescent="0.25">
      <c r="A26" s="80"/>
      <c r="B26" s="81"/>
      <c r="C26" s="103"/>
      <c r="D26" s="81"/>
      <c r="E26" s="50" t="s">
        <v>409</v>
      </c>
      <c r="F26" s="50"/>
      <c r="G26" s="50" t="s">
        <v>286</v>
      </c>
      <c r="H26" s="104" t="s">
        <v>1069</v>
      </c>
      <c r="I26" s="84"/>
      <c r="J26" s="85" t="s">
        <v>1283</v>
      </c>
      <c r="K26" s="85" t="s">
        <v>1283</v>
      </c>
      <c r="L26" s="85" t="s">
        <v>1283</v>
      </c>
      <c r="M26" s="85" t="s">
        <v>1283</v>
      </c>
      <c r="N26" s="85" t="s">
        <v>1283</v>
      </c>
      <c r="O26" s="85" t="s">
        <v>1283</v>
      </c>
    </row>
    <row r="27" spans="1:15" s="97" customFormat="1" ht="47.25" x14ac:dyDescent="0.25">
      <c r="A27" s="80"/>
      <c r="B27" s="81"/>
      <c r="C27" s="103"/>
      <c r="D27" s="81" t="s">
        <v>29</v>
      </c>
      <c r="E27" s="50" t="s">
        <v>409</v>
      </c>
      <c r="F27" s="50"/>
      <c r="G27" s="50" t="s">
        <v>1313</v>
      </c>
      <c r="H27" s="104" t="s">
        <v>1314</v>
      </c>
      <c r="I27" s="84" t="s">
        <v>30</v>
      </c>
      <c r="J27" s="85" t="s">
        <v>1283</v>
      </c>
      <c r="K27" s="85" t="s">
        <v>1283</v>
      </c>
      <c r="L27" s="85">
        <v>25000</v>
      </c>
      <c r="M27" s="85" t="s">
        <v>1283</v>
      </c>
      <c r="N27" s="85" t="s">
        <v>1283</v>
      </c>
      <c r="O27" s="85" t="s">
        <v>1283</v>
      </c>
    </row>
    <row r="28" spans="1:15" s="97" customFormat="1" ht="31.5" x14ac:dyDescent="0.25">
      <c r="A28" s="80"/>
      <c r="B28" s="81"/>
      <c r="C28" s="103"/>
      <c r="D28" s="81" t="s">
        <v>29</v>
      </c>
      <c r="E28" s="50" t="s">
        <v>409</v>
      </c>
      <c r="F28" s="83"/>
      <c r="G28" s="50" t="s">
        <v>1315</v>
      </c>
      <c r="H28" s="104" t="s">
        <v>1316</v>
      </c>
      <c r="I28" s="84" t="s">
        <v>30</v>
      </c>
      <c r="J28" s="85" t="s">
        <v>1283</v>
      </c>
      <c r="K28" s="85" t="s">
        <v>1283</v>
      </c>
      <c r="L28" s="85">
        <v>10000</v>
      </c>
      <c r="M28" s="85" t="s">
        <v>1283</v>
      </c>
      <c r="N28" s="85" t="s">
        <v>1283</v>
      </c>
      <c r="O28" s="85" t="s">
        <v>1283</v>
      </c>
    </row>
    <row r="29" spans="1:15" s="97" customFormat="1" ht="15.75" x14ac:dyDescent="0.25">
      <c r="A29" s="80"/>
      <c r="B29" s="81"/>
      <c r="C29" s="103"/>
      <c r="D29" s="81" t="s">
        <v>11</v>
      </c>
      <c r="E29" s="80"/>
      <c r="F29" s="83"/>
      <c r="G29" s="83"/>
      <c r="H29" s="83"/>
      <c r="I29" s="84" t="s">
        <v>12</v>
      </c>
      <c r="J29" s="85" t="s">
        <v>1283</v>
      </c>
      <c r="K29" s="85">
        <v>825588</v>
      </c>
      <c r="L29" s="85" t="s">
        <v>1283</v>
      </c>
      <c r="M29" s="85" t="s">
        <v>1283</v>
      </c>
      <c r="N29" s="85" t="s">
        <v>1283</v>
      </c>
      <c r="O29" s="85" t="s">
        <v>1283</v>
      </c>
    </row>
    <row r="30" spans="1:15" s="97" customFormat="1" ht="15.75" x14ac:dyDescent="0.25">
      <c r="A30" s="80"/>
      <c r="B30" s="81"/>
      <c r="C30" s="82"/>
      <c r="D30" s="81" t="s">
        <v>911</v>
      </c>
      <c r="E30" s="80"/>
      <c r="F30" s="83"/>
      <c r="G30" s="83"/>
      <c r="H30" s="83"/>
      <c r="I30" s="84" t="s">
        <v>33</v>
      </c>
      <c r="J30" s="85" t="s">
        <v>1283</v>
      </c>
      <c r="K30" s="85" t="s">
        <v>1283</v>
      </c>
      <c r="L30" s="85" t="s">
        <v>1283</v>
      </c>
      <c r="M30" s="85" t="s">
        <v>1283</v>
      </c>
      <c r="N30" s="85" t="s">
        <v>1283</v>
      </c>
      <c r="O30" s="85">
        <v>11749</v>
      </c>
    </row>
    <row r="31" spans="1:15" s="97" customFormat="1" ht="15.75" x14ac:dyDescent="0.25">
      <c r="A31" s="80"/>
      <c r="B31" s="81"/>
      <c r="C31" s="82"/>
      <c r="D31" s="81" t="s">
        <v>915</v>
      </c>
      <c r="E31" s="80"/>
      <c r="F31" s="83"/>
      <c r="G31" s="83"/>
      <c r="H31" s="83"/>
      <c r="I31" s="84" t="s">
        <v>913</v>
      </c>
      <c r="J31" s="85" t="s">
        <v>1283</v>
      </c>
      <c r="K31" s="85" t="s">
        <v>1283</v>
      </c>
      <c r="L31" s="85" t="s">
        <v>1283</v>
      </c>
      <c r="M31" s="85" t="s">
        <v>1283</v>
      </c>
      <c r="N31" s="85" t="s">
        <v>1283</v>
      </c>
      <c r="O31" s="85">
        <v>2008630</v>
      </c>
    </row>
    <row r="32" spans="1:15" s="97" customFormat="1" ht="15.75" x14ac:dyDescent="0.25">
      <c r="A32" s="80"/>
      <c r="B32" s="81"/>
      <c r="C32" s="107"/>
      <c r="D32" s="81"/>
      <c r="E32" s="80"/>
      <c r="F32" s="80"/>
      <c r="G32" s="83"/>
      <c r="H32" s="80"/>
      <c r="I32" s="87"/>
      <c r="J32" s="85" t="s">
        <v>1283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 t="s">
        <v>1283</v>
      </c>
    </row>
    <row r="33" spans="1:15" s="97" customFormat="1" ht="15.75" x14ac:dyDescent="0.25">
      <c r="A33" s="80"/>
      <c r="B33" s="81"/>
      <c r="C33" s="107"/>
      <c r="D33" s="81"/>
      <c r="E33" s="80"/>
      <c r="F33" s="80"/>
      <c r="G33" s="83"/>
      <c r="H33" s="80"/>
      <c r="I33" s="87"/>
      <c r="J33" s="85" t="s">
        <v>1283</v>
      </c>
      <c r="K33" s="85" t="s">
        <v>1283</v>
      </c>
      <c r="L33" s="85" t="s">
        <v>1283</v>
      </c>
      <c r="M33" s="85" t="s">
        <v>1283</v>
      </c>
      <c r="N33" s="85" t="s">
        <v>1283</v>
      </c>
      <c r="O33" s="85" t="s">
        <v>1283</v>
      </c>
    </row>
    <row r="34" spans="1:15" s="97" customFormat="1" ht="15.75" x14ac:dyDescent="0.25">
      <c r="A34" s="115" t="s">
        <v>405</v>
      </c>
      <c r="B34" s="81"/>
      <c r="C34" s="107"/>
      <c r="D34" s="81"/>
      <c r="E34" s="80"/>
      <c r="F34" s="83" t="s">
        <v>864</v>
      </c>
      <c r="G34" s="83"/>
      <c r="H34" s="80"/>
      <c r="I34" s="87"/>
      <c r="J34" s="85" t="s">
        <v>1283</v>
      </c>
      <c r="K34" s="85" t="s">
        <v>1283</v>
      </c>
      <c r="L34" s="85" t="s">
        <v>1283</v>
      </c>
      <c r="M34" s="85" t="s">
        <v>1283</v>
      </c>
      <c r="N34" s="85" t="s">
        <v>1283</v>
      </c>
      <c r="O34" s="85" t="s">
        <v>1283</v>
      </c>
    </row>
    <row r="35" spans="1:15" s="97" customFormat="1" ht="15.75" x14ac:dyDescent="0.25">
      <c r="A35" s="80"/>
      <c r="B35" s="81">
        <v>210702</v>
      </c>
      <c r="C35" s="211" t="s">
        <v>385</v>
      </c>
      <c r="D35" s="81"/>
      <c r="E35" s="80"/>
      <c r="F35" s="107"/>
      <c r="G35" s="83"/>
      <c r="H35" s="107"/>
      <c r="I35" s="87"/>
      <c r="J35" s="85" t="s">
        <v>1283</v>
      </c>
      <c r="K35" s="85" t="s">
        <v>1283</v>
      </c>
      <c r="L35" s="85" t="s">
        <v>1283</v>
      </c>
      <c r="M35" s="85" t="s">
        <v>1283</v>
      </c>
      <c r="N35" s="85" t="s">
        <v>1283</v>
      </c>
      <c r="O35" s="85" t="s">
        <v>1283</v>
      </c>
    </row>
    <row r="36" spans="1:15" s="97" customFormat="1" ht="15.75" x14ac:dyDescent="0.25">
      <c r="A36" s="80"/>
      <c r="B36" s="81"/>
      <c r="C36" s="107"/>
      <c r="D36" s="81" t="s">
        <v>19</v>
      </c>
      <c r="E36" s="80"/>
      <c r="F36" s="83"/>
      <c r="G36" s="83"/>
      <c r="H36" s="83"/>
      <c r="I36" s="84" t="s">
        <v>20</v>
      </c>
      <c r="J36" s="85">
        <v>2300</v>
      </c>
      <c r="K36" s="85" t="s">
        <v>1283</v>
      </c>
      <c r="L36" s="85" t="s">
        <v>1283</v>
      </c>
      <c r="M36" s="85" t="s">
        <v>1283</v>
      </c>
      <c r="N36" s="85" t="s">
        <v>1283</v>
      </c>
      <c r="O36" s="85" t="s">
        <v>1283</v>
      </c>
    </row>
    <row r="37" spans="1:15" s="97" customFormat="1" ht="31.5" x14ac:dyDescent="0.25">
      <c r="A37" s="80"/>
      <c r="B37" s="81"/>
      <c r="C37" s="107"/>
      <c r="D37" s="81" t="s">
        <v>21</v>
      </c>
      <c r="E37" s="80"/>
      <c r="F37" s="83"/>
      <c r="G37" s="83"/>
      <c r="H37" s="83"/>
      <c r="I37" s="84" t="s">
        <v>22</v>
      </c>
      <c r="J37" s="85">
        <v>450</v>
      </c>
      <c r="K37" s="85" t="s">
        <v>1283</v>
      </c>
      <c r="L37" s="85" t="s">
        <v>1283</v>
      </c>
      <c r="M37" s="85" t="s">
        <v>1283</v>
      </c>
      <c r="N37" s="85" t="s">
        <v>1283</v>
      </c>
      <c r="O37" s="85" t="s">
        <v>1283</v>
      </c>
    </row>
    <row r="38" spans="1:15" ht="15.75" x14ac:dyDescent="0.25">
      <c r="A38" s="7"/>
      <c r="B38" s="12"/>
      <c r="C38" s="13"/>
      <c r="D38" s="12" t="s">
        <v>23</v>
      </c>
      <c r="E38" s="7"/>
      <c r="F38" s="7"/>
      <c r="G38" s="8"/>
      <c r="H38" s="7"/>
      <c r="I38" s="14" t="s">
        <v>24</v>
      </c>
      <c r="J38" s="51">
        <v>50</v>
      </c>
      <c r="K38" s="51" t="s">
        <v>1283</v>
      </c>
      <c r="L38" s="51" t="s">
        <v>1283</v>
      </c>
      <c r="M38" s="51" t="s">
        <v>1283</v>
      </c>
      <c r="N38" s="51" t="s">
        <v>1283</v>
      </c>
      <c r="O38" s="51" t="s">
        <v>1283</v>
      </c>
    </row>
    <row r="39" spans="1:15" ht="15.75" x14ac:dyDescent="0.25">
      <c r="A39" s="7"/>
      <c r="B39" s="12"/>
      <c r="C39" s="13"/>
      <c r="D39" s="12"/>
      <c r="E39" s="7"/>
      <c r="F39" s="8"/>
      <c r="G39" s="8"/>
      <c r="H39" s="8"/>
      <c r="I39" s="86"/>
      <c r="J39" s="51" t="s">
        <v>1283</v>
      </c>
      <c r="K39" s="51" t="s">
        <v>1283</v>
      </c>
      <c r="L39" s="51" t="s">
        <v>1283</v>
      </c>
      <c r="M39" s="51" t="s">
        <v>1283</v>
      </c>
      <c r="N39" s="51" t="s">
        <v>1283</v>
      </c>
      <c r="O39" s="51" t="s">
        <v>1283</v>
      </c>
    </row>
    <row r="40" spans="1:15" ht="15.75" x14ac:dyDescent="0.25">
      <c r="A40" s="7"/>
      <c r="B40" s="12"/>
      <c r="C40" s="11"/>
      <c r="D40" s="12" t="s">
        <v>11</v>
      </c>
      <c r="E40" s="7"/>
      <c r="F40" s="8"/>
      <c r="G40" s="8"/>
      <c r="H40" s="8"/>
      <c r="I40" s="14" t="s">
        <v>12</v>
      </c>
      <c r="J40" s="51" t="s">
        <v>1283</v>
      </c>
      <c r="K40" s="51">
        <v>2800</v>
      </c>
      <c r="L40" s="51" t="s">
        <v>1283</v>
      </c>
      <c r="M40" s="51" t="s">
        <v>1283</v>
      </c>
      <c r="N40" s="51" t="s">
        <v>1283</v>
      </c>
      <c r="O40" s="51" t="s">
        <v>1283</v>
      </c>
    </row>
    <row r="41" spans="1:15" ht="15.75" x14ac:dyDescent="0.25">
      <c r="A41" s="7"/>
      <c r="B41" s="12"/>
      <c r="C41" s="11"/>
      <c r="D41" s="12"/>
      <c r="E41" s="7"/>
      <c r="F41" s="8"/>
      <c r="G41" s="8"/>
      <c r="H41" s="8"/>
      <c r="I41" s="86"/>
      <c r="J41" s="51" t="s">
        <v>1283</v>
      </c>
      <c r="K41" s="51" t="s">
        <v>1283</v>
      </c>
      <c r="L41" s="51" t="s">
        <v>1283</v>
      </c>
      <c r="M41" s="51" t="s">
        <v>1283</v>
      </c>
      <c r="N41" s="51" t="s">
        <v>1283</v>
      </c>
      <c r="O41" s="51" t="s">
        <v>1283</v>
      </c>
    </row>
    <row r="42" spans="1:15" ht="15.75" x14ac:dyDescent="0.25">
      <c r="A42" s="26"/>
      <c r="B42" s="27"/>
      <c r="C42" s="189"/>
      <c r="D42" s="27"/>
      <c r="E42" s="26"/>
      <c r="F42" s="190"/>
      <c r="G42" s="29"/>
      <c r="H42" s="29"/>
      <c r="I42" s="307"/>
      <c r="J42" s="58"/>
      <c r="K42" s="57"/>
      <c r="L42" s="58"/>
      <c r="M42" s="57"/>
      <c r="N42" s="58"/>
      <c r="O42" s="57"/>
    </row>
    <row r="43" spans="1:15" ht="15.75" x14ac:dyDescent="0.25">
      <c r="A43" s="101"/>
      <c r="B43" s="102"/>
      <c r="C43" s="310"/>
      <c r="D43" s="102"/>
      <c r="E43" s="310"/>
      <c r="F43" s="310"/>
      <c r="G43" s="311"/>
      <c r="H43" s="310"/>
      <c r="I43" s="312"/>
      <c r="J43" s="30"/>
      <c r="K43" s="31"/>
      <c r="L43" s="32"/>
      <c r="M43" s="31"/>
      <c r="N43" s="32"/>
      <c r="O43" s="31"/>
    </row>
    <row r="44" spans="1:15" ht="78.75" customHeight="1" x14ac:dyDescent="0.25">
      <c r="A44" s="361" t="s">
        <v>327</v>
      </c>
      <c r="B44" s="362"/>
      <c r="C44" s="362"/>
      <c r="D44" s="362"/>
      <c r="E44" s="362"/>
      <c r="F44" s="362"/>
      <c r="G44" s="362"/>
      <c r="H44" s="363"/>
      <c r="I44" s="2" t="s">
        <v>45</v>
      </c>
      <c r="J44" s="2" t="s">
        <v>4</v>
      </c>
      <c r="K44" s="2" t="s">
        <v>3</v>
      </c>
      <c r="L44" s="2" t="s">
        <v>34</v>
      </c>
      <c r="M44" s="2" t="s">
        <v>43</v>
      </c>
      <c r="N44" s="2" t="s">
        <v>51</v>
      </c>
      <c r="O44" s="2" t="s">
        <v>44</v>
      </c>
    </row>
    <row r="45" spans="1:15" ht="16.5" customHeight="1" x14ac:dyDescent="0.25">
      <c r="A45" s="35"/>
      <c r="B45" s="36"/>
      <c r="C45" s="369" t="s">
        <v>52</v>
      </c>
      <c r="D45" s="369"/>
      <c r="E45" s="369"/>
      <c r="F45" s="369"/>
      <c r="G45" s="369"/>
      <c r="H45" s="369"/>
      <c r="I45" s="370"/>
      <c r="J45" s="20">
        <v>2596515</v>
      </c>
      <c r="K45" s="20">
        <v>828388</v>
      </c>
      <c r="L45" s="21">
        <v>-1768127</v>
      </c>
      <c r="M45" s="86"/>
      <c r="N45" s="86"/>
      <c r="O45" s="86"/>
    </row>
    <row r="46" spans="1:15" ht="16.5" customHeight="1" x14ac:dyDescent="0.25">
      <c r="A46" s="37"/>
      <c r="B46" s="38"/>
      <c r="C46" s="366" t="s">
        <v>53</v>
      </c>
      <c r="D46" s="366"/>
      <c r="E46" s="366"/>
      <c r="F46" s="366"/>
      <c r="G46" s="366"/>
      <c r="H46" s="366"/>
      <c r="I46" s="367"/>
      <c r="J46" s="22">
        <v>252252</v>
      </c>
      <c r="K46" s="22">
        <v>0</v>
      </c>
      <c r="L46" s="22">
        <v>-252252</v>
      </c>
      <c r="M46" s="19"/>
      <c r="N46" s="19"/>
      <c r="O46" s="19"/>
    </row>
    <row r="47" spans="1:15" ht="16.5" customHeight="1" x14ac:dyDescent="0.25">
      <c r="A47" s="39"/>
      <c r="B47" s="40"/>
      <c r="C47" s="364" t="s">
        <v>54</v>
      </c>
      <c r="D47" s="364"/>
      <c r="E47" s="364"/>
      <c r="F47" s="364"/>
      <c r="G47" s="364"/>
      <c r="H47" s="364"/>
      <c r="I47" s="365"/>
      <c r="J47" s="21">
        <v>2848767</v>
      </c>
      <c r="K47" s="21">
        <v>828388</v>
      </c>
      <c r="L47" s="21">
        <v>-2020379</v>
      </c>
      <c r="M47" s="86"/>
      <c r="N47" s="86"/>
      <c r="O47" s="86"/>
    </row>
    <row r="48" spans="1:15" ht="16.5" customHeight="1" x14ac:dyDescent="0.25">
      <c r="A48" s="37"/>
      <c r="B48" s="38"/>
      <c r="C48" s="366" t="s">
        <v>55</v>
      </c>
      <c r="D48" s="366"/>
      <c r="E48" s="366"/>
      <c r="F48" s="366"/>
      <c r="G48" s="366"/>
      <c r="H48" s="366"/>
      <c r="I48" s="367"/>
      <c r="J48" s="22">
        <v>0</v>
      </c>
      <c r="K48" s="22">
        <v>2020379</v>
      </c>
      <c r="L48" s="22">
        <v>2020379</v>
      </c>
      <c r="M48" s="19"/>
      <c r="N48" s="19"/>
      <c r="O48" s="19"/>
    </row>
    <row r="49" spans="1:15" ht="16.5" customHeight="1" x14ac:dyDescent="0.25">
      <c r="A49" s="41"/>
      <c r="B49" s="42"/>
      <c r="C49" s="358" t="s">
        <v>56</v>
      </c>
      <c r="D49" s="358"/>
      <c r="E49" s="358"/>
      <c r="F49" s="358"/>
      <c r="G49" s="358"/>
      <c r="H49" s="358"/>
      <c r="I49" s="359"/>
      <c r="J49" s="34">
        <v>2848767</v>
      </c>
      <c r="K49" s="34">
        <v>2848767</v>
      </c>
      <c r="L49" s="34">
        <v>0</v>
      </c>
      <c r="M49" s="33">
        <v>346</v>
      </c>
      <c r="N49" s="33">
        <v>346</v>
      </c>
      <c r="O49" s="29"/>
    </row>
    <row r="50" spans="1:15" ht="15.75" x14ac:dyDescent="0.25">
      <c r="A50" s="4"/>
      <c r="B50" s="4"/>
      <c r="C50" s="4"/>
      <c r="D50" s="4"/>
      <c r="E50" s="4"/>
      <c r="F50" s="4"/>
      <c r="G50" s="3"/>
      <c r="H50" s="4"/>
      <c r="I50" s="23"/>
      <c r="J50" s="5"/>
      <c r="K50" s="5"/>
      <c r="L50" s="5"/>
      <c r="M50" s="6"/>
      <c r="N50" s="6"/>
      <c r="O50" s="6"/>
    </row>
    <row r="51" spans="1:15" x14ac:dyDescent="0.25">
      <c r="A51" s="13"/>
      <c r="B51" s="13"/>
      <c r="C51" s="24"/>
      <c r="D51" s="13"/>
      <c r="E51" s="13"/>
      <c r="F51" s="13"/>
      <c r="G51" s="24"/>
      <c r="H51" s="13"/>
      <c r="I51" s="6"/>
      <c r="J51" s="6"/>
      <c r="K51" s="6"/>
      <c r="L51" s="6"/>
      <c r="M51" s="6"/>
      <c r="N51" s="6"/>
      <c r="O51" s="6"/>
    </row>
    <row r="54" spans="1:15" x14ac:dyDescent="0.25">
      <c r="J54" s="357" t="s">
        <v>1203</v>
      </c>
      <c r="K54" s="357"/>
      <c r="L54" s="357"/>
      <c r="M54" s="357"/>
    </row>
    <row r="56" spans="1:15" x14ac:dyDescent="0.25">
      <c r="J56" t="s">
        <v>39</v>
      </c>
      <c r="K56" t="s">
        <v>333</v>
      </c>
      <c r="L56" t="s">
        <v>8</v>
      </c>
      <c r="M56" t="s">
        <v>402</v>
      </c>
    </row>
    <row r="57" spans="1:15" x14ac:dyDescent="0.25">
      <c r="C57" t="s">
        <v>19</v>
      </c>
      <c r="D57" t="s">
        <v>20</v>
      </c>
      <c r="J57" s="60">
        <f>SUMIF($D$10:$D$32,$C57,$J$10:$J$32)</f>
        <v>1571678</v>
      </c>
      <c r="K57" s="60">
        <f>SUMIF($D$35:$D$41,$C57,$J$35:$J$41)</f>
        <v>2300</v>
      </c>
      <c r="L57" s="60"/>
      <c r="M57" s="60">
        <f>J57+K57+L57</f>
        <v>1573978</v>
      </c>
    </row>
    <row r="58" spans="1:15" x14ac:dyDescent="0.25">
      <c r="C58" t="s">
        <v>21</v>
      </c>
      <c r="D58" t="s">
        <v>374</v>
      </c>
      <c r="J58" s="60">
        <f>SUMIF($D$10:$D$32,$C58,$J$10:$J$32)</f>
        <v>297422</v>
      </c>
      <c r="K58" s="60">
        <f>SUMIF($D$35:$D$41,$C58,$J$35:$J$41)</f>
        <v>450</v>
      </c>
      <c r="L58" s="60"/>
      <c r="M58" s="60">
        <f t="shared" ref="M58:M72" si="0">J58+K58+L58</f>
        <v>297872</v>
      </c>
    </row>
    <row r="59" spans="1:15" x14ac:dyDescent="0.25">
      <c r="C59" t="s">
        <v>23</v>
      </c>
      <c r="D59" t="s">
        <v>24</v>
      </c>
      <c r="J59" s="60">
        <f>SUMIF($D$10:$D$32,$C59,$J$10:$J$32)</f>
        <v>722647</v>
      </c>
      <c r="K59" s="60">
        <f>SUMIF($D$35:$D$41,$C59,$J$35:$J$41)</f>
        <v>50</v>
      </c>
      <c r="L59" s="60"/>
      <c r="M59" s="60">
        <f t="shared" si="0"/>
        <v>722697</v>
      </c>
    </row>
    <row r="60" spans="1:15" x14ac:dyDescent="0.25">
      <c r="C60" t="s">
        <v>25</v>
      </c>
      <c r="D60" t="s">
        <v>26</v>
      </c>
      <c r="J60" s="60">
        <f>SUMIF($D$10:$D$32,$C60,$J$10:$J$32)</f>
        <v>1000</v>
      </c>
      <c r="K60" s="60">
        <f>SUMIF($D$35:$D$41,$C60,$J$35:$J$41)</f>
        <v>0</v>
      </c>
      <c r="L60" s="60"/>
      <c r="M60" s="60">
        <f t="shared" si="0"/>
        <v>1000</v>
      </c>
    </row>
    <row r="61" spans="1:15" x14ac:dyDescent="0.25">
      <c r="C61" t="s">
        <v>27</v>
      </c>
      <c r="D61" t="s">
        <v>369</v>
      </c>
      <c r="J61" s="60">
        <f>SUMIF($D$10:$D$32,$C61,$J$10:$J$32)</f>
        <v>968</v>
      </c>
      <c r="K61" s="60">
        <f>SUMIF($D$35:$D$41,$C61,$J$35:$J$41)</f>
        <v>0</v>
      </c>
      <c r="L61" s="60"/>
      <c r="M61" s="60">
        <f t="shared" si="0"/>
        <v>968</v>
      </c>
    </row>
    <row r="62" spans="1:15" x14ac:dyDescent="0.25">
      <c r="C62" t="s">
        <v>28</v>
      </c>
      <c r="D62" t="s">
        <v>370</v>
      </c>
      <c r="J62" s="60">
        <f>SUMIF($D$10:$D$32,$C62,$L$10:$L$32)</f>
        <v>217252</v>
      </c>
      <c r="K62" s="60">
        <f>SUMIF($D$35:$D$41,$C62,$L$35:$L$41)</f>
        <v>0</v>
      </c>
      <c r="L62" s="60"/>
      <c r="M62" s="60">
        <f t="shared" si="0"/>
        <v>217252</v>
      </c>
    </row>
    <row r="63" spans="1:15" x14ac:dyDescent="0.25">
      <c r="C63" t="s">
        <v>29</v>
      </c>
      <c r="D63" t="s">
        <v>30</v>
      </c>
      <c r="J63" s="60">
        <f>SUMIF($D$10:$D$32,$C63,$L$10:$L$32)</f>
        <v>35000</v>
      </c>
      <c r="K63" s="60">
        <f>SUMIF($D$35:$D$41,$C63,$L$35:$L$41)</f>
        <v>0</v>
      </c>
      <c r="L63" s="60"/>
      <c r="M63" s="60">
        <f t="shared" si="0"/>
        <v>35000</v>
      </c>
    </row>
    <row r="64" spans="1:15" x14ac:dyDescent="0.25">
      <c r="C64" t="s">
        <v>31</v>
      </c>
      <c r="D64" t="s">
        <v>32</v>
      </c>
      <c r="J64" s="60">
        <f>SUMIF($D$10:$D$32,$C64,$L$10:$L$32)</f>
        <v>0</v>
      </c>
      <c r="K64" s="60">
        <f>SUMIF($D$35:$D$41,$C64,$L$35:$L$41)</f>
        <v>0</v>
      </c>
      <c r="L64" s="60"/>
      <c r="M64" s="60">
        <f t="shared" si="0"/>
        <v>0</v>
      </c>
    </row>
    <row r="65" spans="3:13" s="59" customFormat="1" x14ac:dyDescent="0.25">
      <c r="C65" s="59" t="s">
        <v>375</v>
      </c>
      <c r="D65" s="59" t="s">
        <v>376</v>
      </c>
      <c r="J65" s="171">
        <f>SUM(J66:J72)</f>
        <v>0</v>
      </c>
      <c r="K65" s="171">
        <f t="shared" ref="K65:L65" si="1">SUM(K66:K72)</f>
        <v>0</v>
      </c>
      <c r="L65" s="171">
        <f t="shared" si="1"/>
        <v>0</v>
      </c>
      <c r="M65" s="171">
        <f t="shared" si="0"/>
        <v>0</v>
      </c>
    </row>
    <row r="66" spans="3:13" x14ac:dyDescent="0.25">
      <c r="C66" t="s">
        <v>921</v>
      </c>
      <c r="D66" t="s">
        <v>928</v>
      </c>
      <c r="J66" s="60">
        <f t="shared" ref="J66:J72" si="2">SUMIF($D$10:$D$32,$C66,$N$10:$N$32)</f>
        <v>0</v>
      </c>
      <c r="K66" s="60">
        <f t="shared" ref="K66:K72" si="3">SUMIF($D$35:$D$41,$C66,$N$35:$N$41)</f>
        <v>0</v>
      </c>
      <c r="L66" s="60"/>
      <c r="M66" s="60">
        <f t="shared" si="0"/>
        <v>0</v>
      </c>
    </row>
    <row r="67" spans="3:13" x14ac:dyDescent="0.25">
      <c r="C67" t="s">
        <v>922</v>
      </c>
      <c r="D67" t="s">
        <v>929</v>
      </c>
      <c r="J67" s="60">
        <f t="shared" si="2"/>
        <v>0</v>
      </c>
      <c r="K67" s="60">
        <f t="shared" si="3"/>
        <v>0</v>
      </c>
      <c r="L67" s="60"/>
      <c r="M67" s="60">
        <f t="shared" si="0"/>
        <v>0</v>
      </c>
    </row>
    <row r="68" spans="3:13" x14ac:dyDescent="0.25">
      <c r="C68" t="s">
        <v>923</v>
      </c>
      <c r="D68" t="s">
        <v>930</v>
      </c>
      <c r="J68" s="60">
        <f t="shared" si="2"/>
        <v>0</v>
      </c>
      <c r="K68" s="60">
        <f t="shared" si="3"/>
        <v>0</v>
      </c>
      <c r="L68" s="60"/>
      <c r="M68" s="60">
        <f t="shared" si="0"/>
        <v>0</v>
      </c>
    </row>
    <row r="69" spans="3:13" x14ac:dyDescent="0.25">
      <c r="C69" t="s">
        <v>924</v>
      </c>
      <c r="D69" t="s">
        <v>931</v>
      </c>
      <c r="J69" s="60">
        <f t="shared" si="2"/>
        <v>0</v>
      </c>
      <c r="K69" s="60">
        <f t="shared" si="3"/>
        <v>0</v>
      </c>
      <c r="L69" s="60"/>
      <c r="M69" s="60">
        <f t="shared" si="0"/>
        <v>0</v>
      </c>
    </row>
    <row r="70" spans="3:13" x14ac:dyDescent="0.25">
      <c r="C70" t="s">
        <v>925</v>
      </c>
      <c r="D70" t="s">
        <v>932</v>
      </c>
      <c r="J70" s="60">
        <f t="shared" si="2"/>
        <v>0</v>
      </c>
      <c r="K70" s="60">
        <f t="shared" si="3"/>
        <v>0</v>
      </c>
      <c r="L70" s="60"/>
      <c r="M70" s="60">
        <f t="shared" si="0"/>
        <v>0</v>
      </c>
    </row>
    <row r="71" spans="3:13" x14ac:dyDescent="0.25">
      <c r="C71" t="s">
        <v>926</v>
      </c>
      <c r="D71" t="s">
        <v>933</v>
      </c>
      <c r="J71" s="60">
        <f t="shared" si="2"/>
        <v>0</v>
      </c>
      <c r="K71" s="60">
        <f t="shared" si="3"/>
        <v>0</v>
      </c>
      <c r="L71" s="60"/>
      <c r="M71" s="60">
        <f t="shared" si="0"/>
        <v>0</v>
      </c>
    </row>
    <row r="72" spans="3:13" x14ac:dyDescent="0.25">
      <c r="C72" t="s">
        <v>927</v>
      </c>
      <c r="D72" t="s">
        <v>934</v>
      </c>
      <c r="J72" s="60">
        <f t="shared" si="2"/>
        <v>0</v>
      </c>
      <c r="K72" s="60">
        <f t="shared" si="3"/>
        <v>0</v>
      </c>
      <c r="L72" s="60"/>
      <c r="M72" s="60">
        <f t="shared" si="0"/>
        <v>0</v>
      </c>
    </row>
    <row r="73" spans="3:13" s="59" customFormat="1" x14ac:dyDescent="0.25">
      <c r="D73" s="59" t="s">
        <v>377</v>
      </c>
      <c r="J73" s="171">
        <f>SUM(J57:J65)</f>
        <v>2845967</v>
      </c>
      <c r="K73" s="171">
        <f t="shared" ref="K73:L73" si="4">SUM(K57:K65)</f>
        <v>2800</v>
      </c>
      <c r="L73" s="171">
        <f t="shared" si="4"/>
        <v>0</v>
      </c>
      <c r="M73" s="171">
        <f>J73+K73+L73</f>
        <v>2848767</v>
      </c>
    </row>
    <row r="74" spans="3:13" x14ac:dyDescent="0.25">
      <c r="C74" t="s">
        <v>5</v>
      </c>
      <c r="D74" t="s">
        <v>332</v>
      </c>
      <c r="J74" s="60">
        <f>SUMIF($D$10:$D$32,$C74,$K$10:$K$32)</f>
        <v>0</v>
      </c>
      <c r="K74" s="60">
        <f>SUMIF($D$35:$D$41,$C74,$K$35:$K$41)</f>
        <v>0</v>
      </c>
      <c r="L74" s="60"/>
      <c r="M74" s="60">
        <f t="shared" ref="M74:M80" si="5">J74+K74+L74</f>
        <v>0</v>
      </c>
    </row>
    <row r="75" spans="3:13" x14ac:dyDescent="0.25">
      <c r="C75" t="s">
        <v>6</v>
      </c>
      <c r="D75" t="s">
        <v>7</v>
      </c>
      <c r="J75" s="60">
        <f>SUMIF($D$10:$D$32,$C75,$M$10:$M$32)</f>
        <v>0</v>
      </c>
      <c r="K75" s="60">
        <f>SUMIF($D$35:$D$41,$C75,$M$35:$M$41)</f>
        <v>0</v>
      </c>
      <c r="L75" s="60"/>
      <c r="M75" s="60">
        <f t="shared" si="5"/>
        <v>0</v>
      </c>
    </row>
    <row r="76" spans="3:13" x14ac:dyDescent="0.25">
      <c r="C76" t="s">
        <v>9</v>
      </c>
      <c r="D76" t="s">
        <v>10</v>
      </c>
      <c r="J76" s="60">
        <f>SUMIF($D$10:$D$32,$C76,$K$10:$K$32)</f>
        <v>0</v>
      </c>
      <c r="K76" s="60">
        <f>SUMIF($D$35:$D$41,$C76,$K$35:$K$41)</f>
        <v>0</v>
      </c>
      <c r="L76" s="60"/>
      <c r="M76" s="60">
        <f t="shared" si="5"/>
        <v>0</v>
      </c>
    </row>
    <row r="77" spans="3:13" x14ac:dyDescent="0.25">
      <c r="C77" t="s">
        <v>11</v>
      </c>
      <c r="D77" t="s">
        <v>12</v>
      </c>
      <c r="J77" s="60">
        <f>SUMIF($D$10:$D$32,$C77,$K$10:$K$32)</f>
        <v>825588</v>
      </c>
      <c r="K77" s="60">
        <f>SUMIF($D$35:$D$41,$C77,$K$35:$K$41)</f>
        <v>2800</v>
      </c>
      <c r="L77" s="60"/>
      <c r="M77" s="60">
        <f t="shared" si="5"/>
        <v>828388</v>
      </c>
    </row>
    <row r="78" spans="3:13" x14ac:dyDescent="0.25">
      <c r="C78" t="s">
        <v>13</v>
      </c>
      <c r="D78" t="s">
        <v>14</v>
      </c>
      <c r="J78" s="60">
        <f>SUMIF($D$10:$D$32,$C78,$M$10:$M$32)</f>
        <v>0</v>
      </c>
      <c r="K78" s="60">
        <f>SUMIF($D$35:$D$41,$C78,$M$35:$M$41)</f>
        <v>0</v>
      </c>
      <c r="L78" s="60"/>
      <c r="M78" s="60">
        <f t="shared" si="5"/>
        <v>0</v>
      </c>
    </row>
    <row r="79" spans="3:13" x14ac:dyDescent="0.25">
      <c r="C79" t="s">
        <v>15</v>
      </c>
      <c r="D79" t="s">
        <v>16</v>
      </c>
      <c r="J79" s="60">
        <f>SUMIF($D$10:$D$32,$C79,$K$10:$K$32)</f>
        <v>0</v>
      </c>
      <c r="K79" s="60">
        <f>SUMIF($D$35:$D$41,$C79,$K$35:$K$41)</f>
        <v>0</v>
      </c>
      <c r="L79" s="60"/>
      <c r="M79" s="60">
        <f t="shared" si="5"/>
        <v>0</v>
      </c>
    </row>
    <row r="80" spans="3:13" x14ac:dyDescent="0.25">
      <c r="C80" t="s">
        <v>17</v>
      </c>
      <c r="D80" t="s">
        <v>18</v>
      </c>
      <c r="J80" s="60">
        <f>SUMIF($D$10:$D$32,$C80,$M$10:$M$32)</f>
        <v>0</v>
      </c>
      <c r="K80" s="60">
        <f>SUMIF($D$35:$D$41,$C80,$M$35:$M$41)</f>
        <v>0</v>
      </c>
      <c r="L80" s="60"/>
      <c r="M80" s="60">
        <f t="shared" si="5"/>
        <v>0</v>
      </c>
    </row>
    <row r="81" spans="3:13" s="59" customFormat="1" x14ac:dyDescent="0.25">
      <c r="C81" s="59" t="s">
        <v>40</v>
      </c>
      <c r="D81" s="59" t="s">
        <v>364</v>
      </c>
      <c r="J81" s="171">
        <f>SUM(J82:J89)</f>
        <v>2020379</v>
      </c>
      <c r="K81" s="171">
        <f t="shared" ref="K81:M81" si="6">SUM(K82:K89)</f>
        <v>0</v>
      </c>
      <c r="L81" s="171">
        <f t="shared" si="6"/>
        <v>0</v>
      </c>
      <c r="M81" s="171">
        <f t="shared" si="6"/>
        <v>2020379</v>
      </c>
    </row>
    <row r="82" spans="3:13" x14ac:dyDescent="0.25">
      <c r="C82" t="s">
        <v>907</v>
      </c>
      <c r="D82" t="s">
        <v>908</v>
      </c>
      <c r="J82" s="60">
        <f t="shared" ref="J82:J89" si="7">SUMIF($D$10:$D$32,$C82,$O$10:$O$32)</f>
        <v>0</v>
      </c>
      <c r="K82" s="60">
        <f t="shared" ref="K82:K89" si="8">SUMIF($D$35:$D$41,$C82,$O$35:$O$41)</f>
        <v>0</v>
      </c>
      <c r="L82" s="60"/>
      <c r="M82" s="60">
        <f t="shared" ref="M82:M89" si="9">J82+K82+L82</f>
        <v>0</v>
      </c>
    </row>
    <row r="83" spans="3:13" x14ac:dyDescent="0.25">
      <c r="C83" t="s">
        <v>909</v>
      </c>
      <c r="D83" t="s">
        <v>910</v>
      </c>
      <c r="J83" s="60">
        <f t="shared" si="7"/>
        <v>0</v>
      </c>
      <c r="K83" s="60">
        <f t="shared" si="8"/>
        <v>0</v>
      </c>
      <c r="L83" s="60"/>
      <c r="M83" s="60">
        <f t="shared" si="9"/>
        <v>0</v>
      </c>
    </row>
    <row r="84" spans="3:13" x14ac:dyDescent="0.25">
      <c r="C84" t="s">
        <v>911</v>
      </c>
      <c r="D84" t="s">
        <v>33</v>
      </c>
      <c r="J84" s="60">
        <f t="shared" si="7"/>
        <v>11749</v>
      </c>
      <c r="K84" s="60">
        <f t="shared" si="8"/>
        <v>0</v>
      </c>
      <c r="L84" s="60"/>
      <c r="M84" s="60">
        <f t="shared" si="9"/>
        <v>11749</v>
      </c>
    </row>
    <row r="85" spans="3:13" x14ac:dyDescent="0.25">
      <c r="C85" t="s">
        <v>912</v>
      </c>
      <c r="D85" t="s">
        <v>372</v>
      </c>
      <c r="J85" s="60">
        <f t="shared" si="7"/>
        <v>0</v>
      </c>
      <c r="K85" s="60">
        <f t="shared" si="8"/>
        <v>0</v>
      </c>
      <c r="L85" s="60"/>
      <c r="M85" s="60">
        <f t="shared" si="9"/>
        <v>0</v>
      </c>
    </row>
    <row r="86" spans="3:13" ht="15.75" customHeight="1" x14ac:dyDescent="0.25">
      <c r="C86" t="s">
        <v>914</v>
      </c>
      <c r="D86" t="s">
        <v>916</v>
      </c>
      <c r="J86" s="60">
        <f t="shared" si="7"/>
        <v>0</v>
      </c>
      <c r="K86" s="60">
        <f t="shared" si="8"/>
        <v>0</v>
      </c>
      <c r="L86" s="60"/>
      <c r="M86" s="60">
        <f t="shared" si="9"/>
        <v>0</v>
      </c>
    </row>
    <row r="87" spans="3:13" ht="15.75" customHeight="1" x14ac:dyDescent="0.25">
      <c r="C87" t="s">
        <v>915</v>
      </c>
      <c r="D87" t="s">
        <v>913</v>
      </c>
      <c r="J87" s="60">
        <f t="shared" si="7"/>
        <v>2008630</v>
      </c>
      <c r="K87" s="60">
        <f t="shared" si="8"/>
        <v>0</v>
      </c>
      <c r="L87" s="60"/>
      <c r="M87" s="60">
        <f t="shared" si="9"/>
        <v>2008630</v>
      </c>
    </row>
    <row r="88" spans="3:13" x14ac:dyDescent="0.25">
      <c r="C88" t="s">
        <v>917</v>
      </c>
      <c r="D88" t="s">
        <v>918</v>
      </c>
      <c r="J88" s="60">
        <f t="shared" si="7"/>
        <v>0</v>
      </c>
      <c r="K88" s="60">
        <f t="shared" si="8"/>
        <v>0</v>
      </c>
      <c r="L88" s="60"/>
      <c r="M88" s="60">
        <f t="shared" si="9"/>
        <v>0</v>
      </c>
    </row>
    <row r="89" spans="3:13" x14ac:dyDescent="0.25">
      <c r="C89" t="s">
        <v>919</v>
      </c>
      <c r="D89" t="s">
        <v>920</v>
      </c>
      <c r="J89" s="60">
        <f t="shared" si="7"/>
        <v>0</v>
      </c>
      <c r="K89" s="60">
        <f t="shared" si="8"/>
        <v>0</v>
      </c>
      <c r="L89" s="60"/>
      <c r="M89" s="60">
        <f t="shared" si="9"/>
        <v>0</v>
      </c>
    </row>
    <row r="90" spans="3:13" s="59" customFormat="1" x14ac:dyDescent="0.25">
      <c r="D90" s="59" t="s">
        <v>378</v>
      </c>
      <c r="J90" s="171">
        <f>SUM(J74:J81)</f>
        <v>2845967</v>
      </c>
      <c r="K90" s="171">
        <f>SUM(K74:K81)</f>
        <v>2800</v>
      </c>
      <c r="L90" s="171">
        <f>SUM(L74:L81)</f>
        <v>0</v>
      </c>
      <c r="M90" s="171">
        <f>J90+K90+L90</f>
        <v>2848767</v>
      </c>
    </row>
    <row r="93" spans="3:13" x14ac:dyDescent="0.25">
      <c r="I93" t="s">
        <v>716</v>
      </c>
      <c r="J93">
        <f>J73-J90</f>
        <v>0</v>
      </c>
      <c r="K93">
        <f t="shared" ref="K93:M93" si="10">K73-K90</f>
        <v>0</v>
      </c>
      <c r="L93">
        <f t="shared" si="10"/>
        <v>0</v>
      </c>
      <c r="M93">
        <f t="shared" si="10"/>
        <v>0</v>
      </c>
    </row>
    <row r="98" spans="10:10" x14ac:dyDescent="0.25">
      <c r="J98" s="60"/>
    </row>
  </sheetData>
  <mergeCells count="24">
    <mergeCell ref="J54:M54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9:I49"/>
    <mergeCell ref="C45:I45"/>
    <mergeCell ref="C46:I46"/>
    <mergeCell ref="A44:H44"/>
    <mergeCell ref="C47:I47"/>
    <mergeCell ref="C48:I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1" manualBreakCount="1">
    <brk id="42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8"/>
  <sheetViews>
    <sheetView view="pageBreakPreview" zoomScale="47" zoomScaleNormal="100" zoomScaleSheetLayoutView="47" workbookViewId="0">
      <selection activeCell="J9" sqref="J9:O10"/>
    </sheetView>
  </sheetViews>
  <sheetFormatPr defaultRowHeight="15" x14ac:dyDescent="0.25"/>
  <cols>
    <col min="1" max="1" width="7.7109375" customWidth="1"/>
    <col min="2" max="2" width="9.140625" customWidth="1"/>
    <col min="3" max="3" width="13.140625" customWidth="1"/>
    <col min="4" max="4" width="8.28515625" customWidth="1"/>
    <col min="5" max="5" width="14.42578125" customWidth="1"/>
    <col min="6" max="6" width="7.7109375" customWidth="1"/>
    <col min="7" max="7" width="14.42578125" customWidth="1"/>
    <col min="8" max="8" width="25.8554687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326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3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s="97" customFormat="1" ht="15.75" x14ac:dyDescent="0.25">
      <c r="A9" s="80"/>
      <c r="B9" s="80"/>
      <c r="C9" s="80"/>
      <c r="D9" s="80"/>
      <c r="E9" s="83"/>
      <c r="F9" s="83"/>
      <c r="G9" s="83"/>
      <c r="H9" s="80"/>
      <c r="I9" s="110"/>
      <c r="J9" s="85"/>
      <c r="K9" s="85"/>
      <c r="L9" s="85"/>
      <c r="M9" s="85"/>
      <c r="N9" s="85"/>
      <c r="O9" s="85"/>
    </row>
    <row r="10" spans="1:15" s="97" customFormat="1" ht="15.75" x14ac:dyDescent="0.25">
      <c r="A10" s="80"/>
      <c r="B10" s="81">
        <v>210801</v>
      </c>
      <c r="C10" s="211" t="s">
        <v>386</v>
      </c>
      <c r="D10" s="81"/>
      <c r="E10" s="80"/>
      <c r="F10" s="83"/>
      <c r="G10" s="83"/>
      <c r="H10" s="83"/>
      <c r="I10" s="84"/>
      <c r="J10" s="85"/>
      <c r="K10" s="85"/>
      <c r="L10" s="85"/>
      <c r="M10" s="85"/>
      <c r="N10" s="85"/>
      <c r="O10" s="85"/>
    </row>
    <row r="11" spans="1:15" s="97" customFormat="1" ht="15.75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830486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132442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334993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3"/>
      <c r="D14" s="81" t="s">
        <v>25</v>
      </c>
      <c r="E14" s="80"/>
      <c r="F14" s="83"/>
      <c r="G14" s="83"/>
      <c r="H14" s="83"/>
      <c r="I14" s="84" t="s">
        <v>26</v>
      </c>
      <c r="J14" s="85">
        <v>216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3"/>
      <c r="D15" s="81" t="s">
        <v>27</v>
      </c>
      <c r="E15" s="80"/>
      <c r="F15" s="83"/>
      <c r="G15" s="83"/>
      <c r="H15" s="83"/>
      <c r="I15" s="84" t="s">
        <v>369</v>
      </c>
      <c r="J15" s="85">
        <v>5</v>
      </c>
      <c r="K15" s="85" t="s">
        <v>1283</v>
      </c>
      <c r="L15" s="85" t="s">
        <v>1283</v>
      </c>
      <c r="M15" s="85" t="s">
        <v>1283</v>
      </c>
      <c r="N15" s="85" t="s">
        <v>1283</v>
      </c>
      <c r="O15" s="85" t="s">
        <v>1283</v>
      </c>
    </row>
    <row r="16" spans="1:15" s="97" customFormat="1" ht="15.75" x14ac:dyDescent="0.25">
      <c r="A16" s="80"/>
      <c r="B16" s="81"/>
      <c r="C16" s="103"/>
      <c r="D16" s="81" t="s">
        <v>28</v>
      </c>
      <c r="E16" s="83" t="s">
        <v>409</v>
      </c>
      <c r="F16" s="80"/>
      <c r="G16" s="83" t="s">
        <v>1228</v>
      </c>
      <c r="H16" s="83" t="s">
        <v>406</v>
      </c>
      <c r="I16" s="87" t="s">
        <v>370</v>
      </c>
      <c r="J16" s="85" t="s">
        <v>1283</v>
      </c>
      <c r="K16" s="85" t="s">
        <v>1283</v>
      </c>
      <c r="L16" s="85">
        <v>4191</v>
      </c>
      <c r="M16" s="85" t="s">
        <v>1283</v>
      </c>
      <c r="N16" s="85" t="s">
        <v>1283</v>
      </c>
      <c r="O16" s="85" t="s">
        <v>1283</v>
      </c>
    </row>
    <row r="17" spans="1:15" s="97" customFormat="1" ht="31.5" x14ac:dyDescent="0.25">
      <c r="A17" s="80"/>
      <c r="B17" s="81"/>
      <c r="C17" s="103"/>
      <c r="D17" s="81" t="s">
        <v>28</v>
      </c>
      <c r="E17" s="50" t="s">
        <v>409</v>
      </c>
      <c r="F17" s="81"/>
      <c r="G17" s="50" t="s">
        <v>1317</v>
      </c>
      <c r="H17" s="104" t="s">
        <v>1318</v>
      </c>
      <c r="I17" s="87" t="s">
        <v>370</v>
      </c>
      <c r="J17" s="85" t="s">
        <v>1283</v>
      </c>
      <c r="K17" s="85" t="s">
        <v>1283</v>
      </c>
      <c r="L17" s="85">
        <v>7000</v>
      </c>
      <c r="M17" s="85" t="s">
        <v>1283</v>
      </c>
      <c r="N17" s="85" t="s">
        <v>1283</v>
      </c>
      <c r="O17" s="85" t="s">
        <v>1283</v>
      </c>
    </row>
    <row r="18" spans="1:15" s="97" customFormat="1" ht="15.75" x14ac:dyDescent="0.25">
      <c r="A18" s="80"/>
      <c r="B18" s="81"/>
      <c r="C18" s="103"/>
      <c r="D18" s="81" t="s">
        <v>28</v>
      </c>
      <c r="E18" s="83" t="s">
        <v>409</v>
      </c>
      <c r="F18" s="80"/>
      <c r="G18" s="83" t="s">
        <v>415</v>
      </c>
      <c r="H18" s="83" t="s">
        <v>413</v>
      </c>
      <c r="I18" s="87" t="s">
        <v>370</v>
      </c>
      <c r="J18" s="85" t="s">
        <v>1283</v>
      </c>
      <c r="K18" s="85" t="s">
        <v>1283</v>
      </c>
      <c r="L18" s="85">
        <v>4953</v>
      </c>
      <c r="M18" s="85" t="s">
        <v>1283</v>
      </c>
      <c r="N18" s="85" t="s">
        <v>1283</v>
      </c>
      <c r="O18" s="85" t="s">
        <v>1283</v>
      </c>
    </row>
    <row r="19" spans="1:15" s="97" customFormat="1" ht="47.25" x14ac:dyDescent="0.25">
      <c r="A19" s="80"/>
      <c r="B19" s="81"/>
      <c r="C19" s="103"/>
      <c r="D19" s="81" t="s">
        <v>28</v>
      </c>
      <c r="E19" s="50" t="s">
        <v>471</v>
      </c>
      <c r="F19" s="80"/>
      <c r="G19" s="50" t="s">
        <v>1548</v>
      </c>
      <c r="H19" s="104" t="s">
        <v>1273</v>
      </c>
      <c r="I19" s="87" t="s">
        <v>370</v>
      </c>
      <c r="J19" s="85" t="s">
        <v>1283</v>
      </c>
      <c r="K19" s="85" t="s">
        <v>1283</v>
      </c>
      <c r="L19" s="85">
        <v>1344</v>
      </c>
      <c r="M19" s="85" t="s">
        <v>1283</v>
      </c>
      <c r="N19" s="85" t="s">
        <v>1283</v>
      </c>
      <c r="O19" s="85" t="s">
        <v>1283</v>
      </c>
    </row>
    <row r="20" spans="1:15" s="97" customFormat="1" ht="47.25" x14ac:dyDescent="0.25">
      <c r="A20" s="80"/>
      <c r="B20" s="81"/>
      <c r="C20" s="103"/>
      <c r="D20" s="81" t="s">
        <v>28</v>
      </c>
      <c r="E20" s="50" t="s">
        <v>409</v>
      </c>
      <c r="F20" s="80"/>
      <c r="G20" s="50" t="s">
        <v>1549</v>
      </c>
      <c r="H20" s="257" t="s">
        <v>1488</v>
      </c>
      <c r="I20" s="87" t="s">
        <v>370</v>
      </c>
      <c r="J20" s="85"/>
      <c r="K20" s="85"/>
      <c r="L20" s="85">
        <v>8890</v>
      </c>
      <c r="M20" s="85"/>
      <c r="N20" s="85"/>
      <c r="O20" s="85"/>
    </row>
    <row r="21" spans="1:15" s="97" customFormat="1" ht="15.75" x14ac:dyDescent="0.25">
      <c r="A21" s="80"/>
      <c r="B21" s="81"/>
      <c r="C21" s="103"/>
      <c r="D21" s="81" t="s">
        <v>29</v>
      </c>
      <c r="E21" s="83" t="s">
        <v>409</v>
      </c>
      <c r="F21" s="83"/>
      <c r="G21" s="50" t="s">
        <v>1260</v>
      </c>
      <c r="H21" s="83" t="s">
        <v>407</v>
      </c>
      <c r="I21" s="84" t="s">
        <v>30</v>
      </c>
      <c r="J21" s="85" t="s">
        <v>1283</v>
      </c>
      <c r="K21" s="85" t="s">
        <v>1283</v>
      </c>
      <c r="L21" s="85">
        <v>3810</v>
      </c>
      <c r="M21" s="85" t="s">
        <v>1283</v>
      </c>
      <c r="N21" s="85" t="s">
        <v>1283</v>
      </c>
      <c r="O21" s="85" t="s">
        <v>1283</v>
      </c>
    </row>
    <row r="22" spans="1:15" s="97" customFormat="1" ht="47.25" x14ac:dyDescent="0.25">
      <c r="A22" s="80"/>
      <c r="B22" s="81"/>
      <c r="C22" s="103"/>
      <c r="D22" s="81" t="s">
        <v>29</v>
      </c>
      <c r="E22" s="50" t="s">
        <v>409</v>
      </c>
      <c r="F22" s="50"/>
      <c r="G22" s="50" t="s">
        <v>277</v>
      </c>
      <c r="H22" s="104" t="s">
        <v>625</v>
      </c>
      <c r="I22" s="84" t="s">
        <v>30</v>
      </c>
      <c r="J22" s="85" t="s">
        <v>1283</v>
      </c>
      <c r="K22" s="85" t="s">
        <v>1283</v>
      </c>
      <c r="L22" s="85" t="s">
        <v>1283</v>
      </c>
      <c r="M22" s="85" t="s">
        <v>1283</v>
      </c>
      <c r="N22" s="85" t="s">
        <v>1283</v>
      </c>
      <c r="O22" s="85" t="s">
        <v>1283</v>
      </c>
    </row>
    <row r="23" spans="1:15" s="97" customFormat="1" ht="47.25" x14ac:dyDescent="0.25">
      <c r="A23" s="80"/>
      <c r="B23" s="81"/>
      <c r="C23" s="103"/>
      <c r="D23" s="81" t="s">
        <v>29</v>
      </c>
      <c r="E23" s="50" t="s">
        <v>409</v>
      </c>
      <c r="F23" s="50"/>
      <c r="G23" s="50" t="s">
        <v>626</v>
      </c>
      <c r="H23" s="104" t="s">
        <v>627</v>
      </c>
      <c r="I23" s="84" t="s">
        <v>30</v>
      </c>
      <c r="J23" s="85" t="s">
        <v>1283</v>
      </c>
      <c r="K23" s="85" t="s">
        <v>1283</v>
      </c>
      <c r="L23" s="85" t="s">
        <v>1283</v>
      </c>
      <c r="M23" s="85" t="s">
        <v>1283</v>
      </c>
      <c r="N23" s="85" t="s">
        <v>1283</v>
      </c>
      <c r="O23" s="85" t="s">
        <v>1283</v>
      </c>
    </row>
    <row r="24" spans="1:15" s="97" customFormat="1" ht="78.75" x14ac:dyDescent="0.25">
      <c r="A24" s="80"/>
      <c r="B24" s="81"/>
      <c r="C24" s="103"/>
      <c r="D24" s="81" t="s">
        <v>29</v>
      </c>
      <c r="E24" s="50" t="s">
        <v>409</v>
      </c>
      <c r="F24" s="50"/>
      <c r="G24" s="50" t="s">
        <v>1319</v>
      </c>
      <c r="H24" s="104" t="s">
        <v>1320</v>
      </c>
      <c r="I24" s="84" t="s">
        <v>30</v>
      </c>
      <c r="J24" s="85" t="s">
        <v>1283</v>
      </c>
      <c r="K24" s="85" t="s">
        <v>1283</v>
      </c>
      <c r="L24" s="85">
        <v>23000</v>
      </c>
      <c r="M24" s="85" t="s">
        <v>1283</v>
      </c>
      <c r="N24" s="85" t="s">
        <v>1283</v>
      </c>
      <c r="O24" s="85" t="s">
        <v>1283</v>
      </c>
    </row>
    <row r="25" spans="1:15" s="97" customFormat="1" ht="63" x14ac:dyDescent="0.25">
      <c r="A25" s="80"/>
      <c r="B25" s="81"/>
      <c r="C25" s="103"/>
      <c r="D25" s="81" t="s">
        <v>29</v>
      </c>
      <c r="E25" s="50" t="s">
        <v>409</v>
      </c>
      <c r="F25" s="50"/>
      <c r="G25" s="50" t="s">
        <v>628</v>
      </c>
      <c r="H25" s="104" t="s">
        <v>629</v>
      </c>
      <c r="I25" s="84" t="s">
        <v>30</v>
      </c>
      <c r="J25" s="85" t="s">
        <v>1283</v>
      </c>
      <c r="K25" s="85" t="s">
        <v>1283</v>
      </c>
      <c r="L25" s="85">
        <v>12276</v>
      </c>
      <c r="M25" s="85" t="s">
        <v>1283</v>
      </c>
      <c r="N25" s="85" t="s">
        <v>1283</v>
      </c>
      <c r="O25" s="85" t="s">
        <v>1283</v>
      </c>
    </row>
    <row r="26" spans="1:15" s="97" customFormat="1" ht="78.75" x14ac:dyDescent="0.25">
      <c r="A26" s="80"/>
      <c r="B26" s="81"/>
      <c r="C26" s="103"/>
      <c r="D26" s="81" t="s">
        <v>29</v>
      </c>
      <c r="E26" s="50" t="s">
        <v>409</v>
      </c>
      <c r="F26" s="83"/>
      <c r="G26" s="50" t="s">
        <v>1119</v>
      </c>
      <c r="H26" s="104" t="s">
        <v>879</v>
      </c>
      <c r="I26" s="84" t="s">
        <v>30</v>
      </c>
      <c r="J26" s="85" t="s">
        <v>1283</v>
      </c>
      <c r="K26" s="85" t="s">
        <v>1283</v>
      </c>
      <c r="L26" s="85">
        <v>112018</v>
      </c>
      <c r="M26" s="85" t="s">
        <v>1283</v>
      </c>
      <c r="N26" s="85" t="s">
        <v>1283</v>
      </c>
      <c r="O26" s="85" t="s">
        <v>1283</v>
      </c>
    </row>
    <row r="27" spans="1:15" s="97" customFormat="1" ht="31.5" x14ac:dyDescent="0.25">
      <c r="A27" s="80"/>
      <c r="B27" s="81"/>
      <c r="C27" s="103"/>
      <c r="D27" s="81" t="s">
        <v>29</v>
      </c>
      <c r="E27" s="50" t="s">
        <v>471</v>
      </c>
      <c r="F27" s="83"/>
      <c r="G27" s="50"/>
      <c r="H27" s="104" t="s">
        <v>1391</v>
      </c>
      <c r="I27" s="84" t="s">
        <v>30</v>
      </c>
      <c r="J27" s="85" t="s">
        <v>1283</v>
      </c>
      <c r="K27" s="85" t="s">
        <v>1283</v>
      </c>
      <c r="L27" s="85">
        <v>9312</v>
      </c>
      <c r="M27" s="85" t="s">
        <v>1283</v>
      </c>
      <c r="N27" s="85" t="s">
        <v>1283</v>
      </c>
      <c r="O27" s="85" t="s">
        <v>1283</v>
      </c>
    </row>
    <row r="28" spans="1:15" s="97" customFormat="1" ht="47.25" x14ac:dyDescent="0.25">
      <c r="A28" s="80"/>
      <c r="B28" s="81"/>
      <c r="C28" s="103"/>
      <c r="D28" s="81" t="s">
        <v>29</v>
      </c>
      <c r="E28" s="50" t="s">
        <v>426</v>
      </c>
      <c r="F28" s="83"/>
      <c r="G28" s="50" t="s">
        <v>1495</v>
      </c>
      <c r="H28" s="257" t="s">
        <v>1492</v>
      </c>
      <c r="I28" s="84" t="s">
        <v>30</v>
      </c>
      <c r="J28" s="85"/>
      <c r="K28" s="85"/>
      <c r="L28" s="85">
        <v>1371</v>
      </c>
      <c r="M28" s="85"/>
      <c r="N28" s="85"/>
      <c r="O28" s="85"/>
    </row>
    <row r="29" spans="1:15" s="97" customFormat="1" ht="15.75" x14ac:dyDescent="0.25">
      <c r="A29" s="80"/>
      <c r="B29" s="81"/>
      <c r="C29" s="103"/>
      <c r="D29" s="81" t="s">
        <v>11</v>
      </c>
      <c r="E29" s="80"/>
      <c r="F29" s="83"/>
      <c r="G29" s="83"/>
      <c r="H29" s="83"/>
      <c r="I29" s="84" t="s">
        <v>12</v>
      </c>
      <c r="J29" s="85" t="s">
        <v>1283</v>
      </c>
      <c r="K29" s="85">
        <v>352851</v>
      </c>
      <c r="L29" s="85" t="s">
        <v>1283</v>
      </c>
      <c r="M29" s="85" t="s">
        <v>1283</v>
      </c>
      <c r="N29" s="85" t="s">
        <v>1283</v>
      </c>
      <c r="O29" s="85" t="s">
        <v>1283</v>
      </c>
    </row>
    <row r="30" spans="1:15" s="97" customFormat="1" ht="15.75" x14ac:dyDescent="0.25">
      <c r="A30" s="80"/>
      <c r="B30" s="81"/>
      <c r="C30" s="82"/>
      <c r="D30" s="81" t="s">
        <v>13</v>
      </c>
      <c r="E30" s="80"/>
      <c r="F30" s="83"/>
      <c r="G30" s="83"/>
      <c r="H30" s="83"/>
      <c r="I30" s="84" t="s">
        <v>14</v>
      </c>
      <c r="J30" s="85" t="s">
        <v>1283</v>
      </c>
      <c r="K30" s="85" t="s">
        <v>1283</v>
      </c>
      <c r="L30" s="85" t="s">
        <v>1283</v>
      </c>
      <c r="M30" s="85">
        <v>500</v>
      </c>
      <c r="N30" s="85" t="s">
        <v>1283</v>
      </c>
      <c r="O30" s="85" t="s">
        <v>1283</v>
      </c>
    </row>
    <row r="31" spans="1:15" s="97" customFormat="1" ht="15.75" x14ac:dyDescent="0.25">
      <c r="A31" s="80"/>
      <c r="B31" s="81"/>
      <c r="C31" s="82"/>
      <c r="D31" s="81" t="s">
        <v>911</v>
      </c>
      <c r="E31" s="80"/>
      <c r="F31" s="83"/>
      <c r="G31" s="83"/>
      <c r="H31" s="83"/>
      <c r="I31" s="84" t="s">
        <v>33</v>
      </c>
      <c r="J31" s="85" t="s">
        <v>1283</v>
      </c>
      <c r="K31" s="85" t="s">
        <v>1283</v>
      </c>
      <c r="L31" s="85" t="s">
        <v>1283</v>
      </c>
      <c r="M31" s="85" t="s">
        <v>1283</v>
      </c>
      <c r="N31" s="85" t="s">
        <v>1283</v>
      </c>
      <c r="O31" s="85">
        <v>39859</v>
      </c>
    </row>
    <row r="32" spans="1:15" s="97" customFormat="1" ht="15.75" x14ac:dyDescent="0.25">
      <c r="A32" s="80"/>
      <c r="B32" s="81"/>
      <c r="C32" s="82"/>
      <c r="D32" s="81" t="s">
        <v>915</v>
      </c>
      <c r="E32" s="80"/>
      <c r="F32" s="83"/>
      <c r="G32" s="83"/>
      <c r="H32" s="83"/>
      <c r="I32" s="84" t="s">
        <v>913</v>
      </c>
      <c r="J32" s="85" t="s">
        <v>1283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>
        <v>1093097</v>
      </c>
    </row>
    <row r="33" spans="1:15" s="97" customFormat="1" ht="15.75" x14ac:dyDescent="0.25">
      <c r="A33" s="80"/>
      <c r="B33" s="81"/>
      <c r="C33" s="107"/>
      <c r="D33" s="81"/>
      <c r="E33" s="80"/>
      <c r="F33" s="80"/>
      <c r="G33" s="83"/>
      <c r="H33" s="80"/>
      <c r="I33" s="87"/>
      <c r="J33" s="85" t="s">
        <v>1283</v>
      </c>
      <c r="K33" s="85" t="s">
        <v>1283</v>
      </c>
      <c r="L33" s="85" t="s">
        <v>1283</v>
      </c>
      <c r="M33" s="85" t="s">
        <v>1283</v>
      </c>
      <c r="N33" s="85" t="s">
        <v>1283</v>
      </c>
      <c r="O33" s="85" t="s">
        <v>1283</v>
      </c>
    </row>
    <row r="34" spans="1:15" ht="15.75" x14ac:dyDescent="0.25">
      <c r="A34" s="26"/>
      <c r="B34" s="27"/>
      <c r="C34" s="26"/>
      <c r="D34" s="27"/>
      <c r="E34" s="26"/>
      <c r="F34" s="26"/>
      <c r="G34" s="29"/>
      <c r="H34" s="29"/>
      <c r="I34" s="307"/>
      <c r="J34" s="56"/>
      <c r="K34" s="57"/>
      <c r="L34" s="58"/>
      <c r="M34" s="57"/>
      <c r="N34" s="58"/>
      <c r="O34" s="57"/>
    </row>
    <row r="35" spans="1:15" ht="78.75" customHeight="1" x14ac:dyDescent="0.25">
      <c r="A35" s="361" t="s">
        <v>326</v>
      </c>
      <c r="B35" s="362"/>
      <c r="C35" s="362"/>
      <c r="D35" s="362"/>
      <c r="E35" s="362"/>
      <c r="F35" s="362"/>
      <c r="G35" s="362"/>
      <c r="H35" s="363"/>
      <c r="I35" s="2" t="s">
        <v>45</v>
      </c>
      <c r="J35" s="2" t="s">
        <v>4</v>
      </c>
      <c r="K35" s="2" t="s">
        <v>3</v>
      </c>
      <c r="L35" s="2" t="s">
        <v>34</v>
      </c>
      <c r="M35" s="2" t="s">
        <v>43</v>
      </c>
      <c r="N35" s="2" t="s">
        <v>51</v>
      </c>
      <c r="O35" s="2" t="s">
        <v>44</v>
      </c>
    </row>
    <row r="36" spans="1:15" ht="16.5" customHeight="1" x14ac:dyDescent="0.25">
      <c r="A36" s="35"/>
      <c r="B36" s="36"/>
      <c r="C36" s="369" t="s">
        <v>52</v>
      </c>
      <c r="D36" s="369"/>
      <c r="E36" s="369"/>
      <c r="F36" s="369"/>
      <c r="G36" s="369"/>
      <c r="H36" s="369"/>
      <c r="I36" s="370"/>
      <c r="J36" s="20">
        <v>1298142</v>
      </c>
      <c r="K36" s="20">
        <v>352851</v>
      </c>
      <c r="L36" s="21">
        <v>-945291</v>
      </c>
      <c r="M36" s="86"/>
      <c r="N36" s="86"/>
      <c r="O36" s="86"/>
    </row>
    <row r="37" spans="1:15" ht="16.5" customHeight="1" x14ac:dyDescent="0.25">
      <c r="A37" s="37"/>
      <c r="B37" s="38"/>
      <c r="C37" s="366" t="s">
        <v>53</v>
      </c>
      <c r="D37" s="366"/>
      <c r="E37" s="366"/>
      <c r="F37" s="366"/>
      <c r="G37" s="366"/>
      <c r="H37" s="366"/>
      <c r="I37" s="367"/>
      <c r="J37" s="22">
        <v>188165</v>
      </c>
      <c r="K37" s="22">
        <v>500</v>
      </c>
      <c r="L37" s="22">
        <v>-187665</v>
      </c>
      <c r="M37" s="19"/>
      <c r="N37" s="19"/>
      <c r="O37" s="19"/>
    </row>
    <row r="38" spans="1:15" ht="16.5" customHeight="1" x14ac:dyDescent="0.25">
      <c r="A38" s="39"/>
      <c r="B38" s="40"/>
      <c r="C38" s="364" t="s">
        <v>54</v>
      </c>
      <c r="D38" s="364"/>
      <c r="E38" s="364"/>
      <c r="F38" s="364"/>
      <c r="G38" s="364"/>
      <c r="H38" s="364"/>
      <c r="I38" s="365"/>
      <c r="J38" s="21">
        <v>1486307</v>
      </c>
      <c r="K38" s="21">
        <v>353351</v>
      </c>
      <c r="L38" s="21">
        <v>-1132956</v>
      </c>
      <c r="M38" s="86"/>
      <c r="N38" s="86"/>
      <c r="O38" s="86"/>
    </row>
    <row r="39" spans="1:15" ht="16.5" customHeight="1" x14ac:dyDescent="0.25">
      <c r="A39" s="37"/>
      <c r="B39" s="38"/>
      <c r="C39" s="366" t="s">
        <v>55</v>
      </c>
      <c r="D39" s="366"/>
      <c r="E39" s="366"/>
      <c r="F39" s="366"/>
      <c r="G39" s="366"/>
      <c r="H39" s="366"/>
      <c r="I39" s="367"/>
      <c r="J39" s="22">
        <v>0</v>
      </c>
      <c r="K39" s="22">
        <v>1132956</v>
      </c>
      <c r="L39" s="22">
        <v>1132956</v>
      </c>
      <c r="M39" s="19"/>
      <c r="N39" s="19"/>
      <c r="O39" s="19"/>
    </row>
    <row r="40" spans="1:15" ht="16.5" customHeight="1" x14ac:dyDescent="0.25">
      <c r="A40" s="41"/>
      <c r="B40" s="42"/>
      <c r="C40" s="358" t="s">
        <v>56</v>
      </c>
      <c r="D40" s="358"/>
      <c r="E40" s="358"/>
      <c r="F40" s="358"/>
      <c r="G40" s="358"/>
      <c r="H40" s="358"/>
      <c r="I40" s="359"/>
      <c r="J40" s="34">
        <v>1486307</v>
      </c>
      <c r="K40" s="34">
        <v>1486307</v>
      </c>
      <c r="L40" s="34">
        <v>0</v>
      </c>
      <c r="M40" s="33">
        <v>186</v>
      </c>
      <c r="N40" s="33">
        <v>186</v>
      </c>
      <c r="O40" s="29"/>
    </row>
    <row r="41" spans="1:15" ht="15.75" x14ac:dyDescent="0.25">
      <c r="A41" s="4"/>
      <c r="B41" s="4"/>
      <c r="C41" s="4"/>
      <c r="D41" s="4"/>
      <c r="E41" s="4"/>
      <c r="F41" s="4"/>
      <c r="G41" s="3"/>
      <c r="H41" s="4"/>
      <c r="I41" s="23"/>
      <c r="J41" s="5"/>
      <c r="K41" s="5"/>
      <c r="L41" s="5"/>
      <c r="M41" s="6"/>
      <c r="N41" s="6"/>
      <c r="O41" s="6"/>
    </row>
    <row r="42" spans="1:15" x14ac:dyDescent="0.25">
      <c r="A42" s="13"/>
      <c r="B42" s="13"/>
      <c r="C42" s="24"/>
      <c r="D42" s="13"/>
      <c r="E42" s="13"/>
      <c r="F42" s="13"/>
      <c r="G42" s="24"/>
      <c r="H42" s="13"/>
      <c r="I42" s="6"/>
      <c r="J42" s="6"/>
      <c r="K42" s="6"/>
      <c r="L42" s="6"/>
      <c r="M42" s="6"/>
      <c r="N42" s="6"/>
      <c r="O42" s="6"/>
    </row>
    <row r="45" spans="1:15" x14ac:dyDescent="0.25">
      <c r="J45" s="357" t="s">
        <v>1203</v>
      </c>
      <c r="K45" s="357"/>
      <c r="L45" s="357"/>
      <c r="M45" s="357"/>
    </row>
    <row r="47" spans="1:15" x14ac:dyDescent="0.25">
      <c r="J47" t="s">
        <v>39</v>
      </c>
      <c r="K47" t="s">
        <v>333</v>
      </c>
      <c r="L47" t="s">
        <v>8</v>
      </c>
      <c r="M47" t="s">
        <v>402</v>
      </c>
    </row>
    <row r="48" spans="1:15" x14ac:dyDescent="0.25">
      <c r="C48" t="s">
        <v>19</v>
      </c>
      <c r="D48" t="s">
        <v>20</v>
      </c>
      <c r="J48" s="60">
        <f>SUMIF($D$10:$D$33,$C48,$J$10:$J$33)</f>
        <v>830486</v>
      </c>
      <c r="K48" s="60"/>
      <c r="L48" s="60"/>
      <c r="M48" s="60">
        <f>J48+K48+L48</f>
        <v>830486</v>
      </c>
    </row>
    <row r="49" spans="3:13" x14ac:dyDescent="0.25">
      <c r="C49" t="s">
        <v>21</v>
      </c>
      <c r="D49" t="s">
        <v>374</v>
      </c>
      <c r="J49" s="60">
        <f>SUMIF($D$10:$D$33,$C49,$J$10:$J$33)</f>
        <v>132442</v>
      </c>
      <c r="K49" s="60"/>
      <c r="L49" s="60"/>
      <c r="M49" s="60">
        <f t="shared" ref="M49:M63" si="0">J49+K49+L49</f>
        <v>132442</v>
      </c>
    </row>
    <row r="50" spans="3:13" x14ac:dyDescent="0.25">
      <c r="C50" t="s">
        <v>23</v>
      </c>
      <c r="D50" t="s">
        <v>24</v>
      </c>
      <c r="J50" s="60">
        <f>SUMIF($D$10:$D$33,$C50,$J$10:$J$33)</f>
        <v>334993</v>
      </c>
      <c r="K50" s="60"/>
      <c r="L50" s="60"/>
      <c r="M50" s="60">
        <f t="shared" si="0"/>
        <v>334993</v>
      </c>
    </row>
    <row r="51" spans="3:13" x14ac:dyDescent="0.25">
      <c r="C51" t="s">
        <v>25</v>
      </c>
      <c r="D51" t="s">
        <v>26</v>
      </c>
      <c r="J51" s="60">
        <f>SUMIF($D$10:$D$33,$C51,$J$10:$J$33)</f>
        <v>216</v>
      </c>
      <c r="K51" s="60"/>
      <c r="L51" s="60"/>
      <c r="M51" s="60">
        <f t="shared" si="0"/>
        <v>216</v>
      </c>
    </row>
    <row r="52" spans="3:13" x14ac:dyDescent="0.25">
      <c r="C52" t="s">
        <v>27</v>
      </c>
      <c r="D52" t="s">
        <v>369</v>
      </c>
      <c r="J52" s="60">
        <f>SUMIF($D$10:$D$33,$C52,$J$10:$J$33)</f>
        <v>5</v>
      </c>
      <c r="K52" s="60"/>
      <c r="L52" s="60"/>
      <c r="M52" s="60">
        <f t="shared" si="0"/>
        <v>5</v>
      </c>
    </row>
    <row r="53" spans="3:13" x14ac:dyDescent="0.25">
      <c r="C53" t="s">
        <v>28</v>
      </c>
      <c r="D53" t="s">
        <v>370</v>
      </c>
      <c r="J53" s="60">
        <f>SUMIF($D$10:$D$33,$C53,$L$10:$L$33)</f>
        <v>26378</v>
      </c>
      <c r="K53" s="60"/>
      <c r="L53" s="60"/>
      <c r="M53" s="60">
        <f t="shared" si="0"/>
        <v>26378</v>
      </c>
    </row>
    <row r="54" spans="3:13" x14ac:dyDescent="0.25">
      <c r="C54" t="s">
        <v>29</v>
      </c>
      <c r="D54" t="s">
        <v>30</v>
      </c>
      <c r="J54" s="60">
        <f>SUMIF($D$10:$D$33,$C54,$L$10:$L$33)</f>
        <v>161787</v>
      </c>
      <c r="K54" s="60"/>
      <c r="L54" s="60"/>
      <c r="M54" s="60">
        <f t="shared" si="0"/>
        <v>161787</v>
      </c>
    </row>
    <row r="55" spans="3:13" x14ac:dyDescent="0.25">
      <c r="C55" t="s">
        <v>31</v>
      </c>
      <c r="D55" t="s">
        <v>32</v>
      </c>
      <c r="J55" s="60">
        <f>SUMIF($D$10:$D$33,$C55,$L$10:$L$33)</f>
        <v>0</v>
      </c>
      <c r="K55" s="60"/>
      <c r="L55" s="60"/>
      <c r="M55" s="60">
        <f t="shared" si="0"/>
        <v>0</v>
      </c>
    </row>
    <row r="56" spans="3:13" s="59" customFormat="1" x14ac:dyDescent="0.25">
      <c r="C56" s="59" t="s">
        <v>375</v>
      </c>
      <c r="D56" s="59" t="s">
        <v>376</v>
      </c>
      <c r="J56" s="171">
        <f>SUM(J57:J63)</f>
        <v>0</v>
      </c>
      <c r="K56" s="171">
        <f t="shared" ref="K56:L56" si="1">SUM(K57:K63)</f>
        <v>0</v>
      </c>
      <c r="L56" s="171">
        <f t="shared" si="1"/>
        <v>0</v>
      </c>
      <c r="M56" s="171">
        <f t="shared" si="0"/>
        <v>0</v>
      </c>
    </row>
    <row r="57" spans="3:13" x14ac:dyDescent="0.25">
      <c r="C57" t="s">
        <v>921</v>
      </c>
      <c r="D57" t="s">
        <v>928</v>
      </c>
      <c r="J57" s="172">
        <f t="shared" ref="J57:J63" si="2">SUMIF($D$10:$D$33,$C57,$N$10:$N$33)</f>
        <v>0</v>
      </c>
      <c r="K57" s="172"/>
      <c r="L57" s="172"/>
      <c r="M57" s="172">
        <f t="shared" si="0"/>
        <v>0</v>
      </c>
    </row>
    <row r="58" spans="3:13" x14ac:dyDescent="0.25">
      <c r="C58" t="s">
        <v>922</v>
      </c>
      <c r="D58" t="s">
        <v>929</v>
      </c>
      <c r="J58" s="172">
        <f t="shared" si="2"/>
        <v>0</v>
      </c>
      <c r="K58" s="172"/>
      <c r="L58" s="172"/>
      <c r="M58" s="172">
        <f t="shared" si="0"/>
        <v>0</v>
      </c>
    </row>
    <row r="59" spans="3:13" x14ac:dyDescent="0.25">
      <c r="C59" t="s">
        <v>923</v>
      </c>
      <c r="D59" t="s">
        <v>930</v>
      </c>
      <c r="J59" s="172">
        <f t="shared" si="2"/>
        <v>0</v>
      </c>
      <c r="K59" s="172"/>
      <c r="L59" s="172"/>
      <c r="M59" s="172">
        <f t="shared" si="0"/>
        <v>0</v>
      </c>
    </row>
    <row r="60" spans="3:13" x14ac:dyDescent="0.25">
      <c r="C60" t="s">
        <v>924</v>
      </c>
      <c r="D60" t="s">
        <v>931</v>
      </c>
      <c r="J60" s="172">
        <f t="shared" si="2"/>
        <v>0</v>
      </c>
      <c r="K60" s="172"/>
      <c r="L60" s="172"/>
      <c r="M60" s="172">
        <f t="shared" si="0"/>
        <v>0</v>
      </c>
    </row>
    <row r="61" spans="3:13" x14ac:dyDescent="0.25">
      <c r="C61" t="s">
        <v>925</v>
      </c>
      <c r="D61" t="s">
        <v>932</v>
      </c>
      <c r="J61" s="172">
        <f t="shared" si="2"/>
        <v>0</v>
      </c>
      <c r="K61" s="172"/>
      <c r="L61" s="172"/>
      <c r="M61" s="172">
        <f t="shared" si="0"/>
        <v>0</v>
      </c>
    </row>
    <row r="62" spans="3:13" x14ac:dyDescent="0.25">
      <c r="C62" t="s">
        <v>926</v>
      </c>
      <c r="D62" t="s">
        <v>933</v>
      </c>
      <c r="J62" s="172">
        <f t="shared" si="2"/>
        <v>0</v>
      </c>
      <c r="K62" s="172"/>
      <c r="L62" s="172"/>
      <c r="M62" s="172">
        <f t="shared" si="0"/>
        <v>0</v>
      </c>
    </row>
    <row r="63" spans="3:13" x14ac:dyDescent="0.25">
      <c r="C63" t="s">
        <v>927</v>
      </c>
      <c r="D63" t="s">
        <v>934</v>
      </c>
      <c r="J63" s="172">
        <f t="shared" si="2"/>
        <v>0</v>
      </c>
      <c r="K63" s="172"/>
      <c r="L63" s="172"/>
      <c r="M63" s="172">
        <f t="shared" si="0"/>
        <v>0</v>
      </c>
    </row>
    <row r="64" spans="3:13" s="59" customFormat="1" x14ac:dyDescent="0.25">
      <c r="D64" s="59" t="s">
        <v>377</v>
      </c>
      <c r="J64" s="171">
        <f>SUM(J48:J56)</f>
        <v>1486307</v>
      </c>
      <c r="K64" s="171">
        <f t="shared" ref="K64:L64" si="3">SUM(K48:K56)</f>
        <v>0</v>
      </c>
      <c r="L64" s="171">
        <f t="shared" si="3"/>
        <v>0</v>
      </c>
      <c r="M64" s="171">
        <f>J64+K64+L64</f>
        <v>1486307</v>
      </c>
    </row>
    <row r="65" spans="3:13" x14ac:dyDescent="0.25">
      <c r="C65" t="s">
        <v>5</v>
      </c>
      <c r="D65" t="s">
        <v>332</v>
      </c>
      <c r="J65" s="60">
        <f>SUMIF($D$10:$D$33,$C65,$K$10:$K$33)</f>
        <v>0</v>
      </c>
      <c r="K65" s="60"/>
      <c r="L65" s="60"/>
      <c r="M65" s="60">
        <f t="shared" ref="M65:M71" si="4">J65+K65+L65</f>
        <v>0</v>
      </c>
    </row>
    <row r="66" spans="3:13" x14ac:dyDescent="0.25">
      <c r="C66" t="s">
        <v>6</v>
      </c>
      <c r="D66" t="s">
        <v>7</v>
      </c>
      <c r="J66" s="60">
        <f>SUMIF($D$10:$D$33,$C66,$M$10:$M$33)</f>
        <v>0</v>
      </c>
      <c r="K66" s="60"/>
      <c r="L66" s="60"/>
      <c r="M66" s="60">
        <f t="shared" si="4"/>
        <v>0</v>
      </c>
    </row>
    <row r="67" spans="3:13" x14ac:dyDescent="0.25">
      <c r="C67" t="s">
        <v>9</v>
      </c>
      <c r="D67" t="s">
        <v>10</v>
      </c>
      <c r="J67" s="60">
        <f>SUMIF($D$10:$D$33,$C67,$K$10:$K$33)</f>
        <v>0</v>
      </c>
      <c r="K67" s="60"/>
      <c r="L67" s="60"/>
      <c r="M67" s="60">
        <f t="shared" si="4"/>
        <v>0</v>
      </c>
    </row>
    <row r="68" spans="3:13" x14ac:dyDescent="0.25">
      <c r="C68" t="s">
        <v>11</v>
      </c>
      <c r="D68" t="s">
        <v>12</v>
      </c>
      <c r="J68" s="60">
        <f>SUMIF($D$10:$D$33,$C68,$K$10:$K$33)</f>
        <v>352851</v>
      </c>
      <c r="K68" s="60"/>
      <c r="L68" s="60"/>
      <c r="M68" s="60">
        <f t="shared" si="4"/>
        <v>352851</v>
      </c>
    </row>
    <row r="69" spans="3:13" x14ac:dyDescent="0.25">
      <c r="C69" t="s">
        <v>13</v>
      </c>
      <c r="D69" t="s">
        <v>14</v>
      </c>
      <c r="J69" s="60">
        <f>SUMIF($D$10:$D$33,$C69,$M$10:$M$33)</f>
        <v>500</v>
      </c>
      <c r="K69" s="60"/>
      <c r="L69" s="60"/>
      <c r="M69" s="60">
        <f t="shared" si="4"/>
        <v>500</v>
      </c>
    </row>
    <row r="70" spans="3:13" x14ac:dyDescent="0.25">
      <c r="C70" t="s">
        <v>15</v>
      </c>
      <c r="D70" t="s">
        <v>16</v>
      </c>
      <c r="J70" s="60">
        <f>SUMIF($D$10:$D$33,$C70,$K$10:$K$33)</f>
        <v>0</v>
      </c>
      <c r="K70" s="60"/>
      <c r="L70" s="60"/>
      <c r="M70" s="60">
        <f t="shared" si="4"/>
        <v>0</v>
      </c>
    </row>
    <row r="71" spans="3:13" x14ac:dyDescent="0.25">
      <c r="C71" t="s">
        <v>17</v>
      </c>
      <c r="D71" t="s">
        <v>18</v>
      </c>
      <c r="J71" s="60">
        <f>SUMIF($D$10:$D$33,$C71,$M$10:$M$33)</f>
        <v>0</v>
      </c>
      <c r="K71" s="60"/>
      <c r="L71" s="60"/>
      <c r="M71" s="60">
        <f t="shared" si="4"/>
        <v>0</v>
      </c>
    </row>
    <row r="72" spans="3:13" s="59" customFormat="1" x14ac:dyDescent="0.25">
      <c r="C72" s="59" t="s">
        <v>40</v>
      </c>
      <c r="D72" s="59" t="s">
        <v>364</v>
      </c>
      <c r="J72" s="171">
        <f>SUM(J73:J80)</f>
        <v>1132956</v>
      </c>
      <c r="K72" s="171">
        <f t="shared" ref="K72:M72" si="5">SUM(K73:K80)</f>
        <v>0</v>
      </c>
      <c r="L72" s="171">
        <f t="shared" si="5"/>
        <v>0</v>
      </c>
      <c r="M72" s="171">
        <f t="shared" si="5"/>
        <v>1132956</v>
      </c>
    </row>
    <row r="73" spans="3:13" x14ac:dyDescent="0.25">
      <c r="C73" t="s">
        <v>907</v>
      </c>
      <c r="D73" t="s">
        <v>908</v>
      </c>
      <c r="J73" s="172">
        <f t="shared" ref="J73:J80" si="6">SUMIF($D$10:$D$33,$C73,$O$10:$O$33)</f>
        <v>0</v>
      </c>
      <c r="K73" s="172"/>
      <c r="L73" s="172"/>
      <c r="M73" s="172">
        <f t="shared" ref="M73:M80" si="7">J73+K73+L73</f>
        <v>0</v>
      </c>
    </row>
    <row r="74" spans="3:13" x14ac:dyDescent="0.25">
      <c r="C74" t="s">
        <v>909</v>
      </c>
      <c r="D74" t="s">
        <v>910</v>
      </c>
      <c r="J74" s="172">
        <f t="shared" si="6"/>
        <v>0</v>
      </c>
      <c r="K74" s="172"/>
      <c r="L74" s="172"/>
      <c r="M74" s="172">
        <f t="shared" si="7"/>
        <v>0</v>
      </c>
    </row>
    <row r="75" spans="3:13" x14ac:dyDescent="0.25">
      <c r="C75" t="s">
        <v>911</v>
      </c>
      <c r="D75" t="s">
        <v>33</v>
      </c>
      <c r="J75" s="172">
        <f t="shared" si="6"/>
        <v>39859</v>
      </c>
      <c r="K75" s="172"/>
      <c r="L75" s="172"/>
      <c r="M75" s="172">
        <f t="shared" si="7"/>
        <v>39859</v>
      </c>
    </row>
    <row r="76" spans="3:13" x14ac:dyDescent="0.25">
      <c r="C76" t="s">
        <v>912</v>
      </c>
      <c r="D76" t="s">
        <v>372</v>
      </c>
      <c r="J76" s="172">
        <f t="shared" si="6"/>
        <v>0</v>
      </c>
      <c r="K76" s="172"/>
      <c r="L76" s="172"/>
      <c r="M76" s="172">
        <f t="shared" si="7"/>
        <v>0</v>
      </c>
    </row>
    <row r="77" spans="3:13" x14ac:dyDescent="0.25">
      <c r="C77" t="s">
        <v>914</v>
      </c>
      <c r="D77" t="s">
        <v>916</v>
      </c>
      <c r="J77" s="172">
        <f t="shared" si="6"/>
        <v>0</v>
      </c>
      <c r="K77" s="172"/>
      <c r="L77" s="172"/>
      <c r="M77" s="172">
        <f t="shared" si="7"/>
        <v>0</v>
      </c>
    </row>
    <row r="78" spans="3:13" x14ac:dyDescent="0.25">
      <c r="C78" t="s">
        <v>915</v>
      </c>
      <c r="D78" t="s">
        <v>913</v>
      </c>
      <c r="J78" s="172">
        <f t="shared" si="6"/>
        <v>1093097</v>
      </c>
      <c r="K78" s="172"/>
      <c r="L78" s="172"/>
      <c r="M78" s="172">
        <f t="shared" si="7"/>
        <v>1093097</v>
      </c>
    </row>
    <row r="79" spans="3:13" x14ac:dyDescent="0.25">
      <c r="C79" t="s">
        <v>917</v>
      </c>
      <c r="D79" t="s">
        <v>918</v>
      </c>
      <c r="J79" s="172">
        <f t="shared" si="6"/>
        <v>0</v>
      </c>
      <c r="K79" s="172"/>
      <c r="L79" s="172"/>
      <c r="M79" s="172">
        <f t="shared" si="7"/>
        <v>0</v>
      </c>
    </row>
    <row r="80" spans="3:13" x14ac:dyDescent="0.25">
      <c r="C80" t="s">
        <v>919</v>
      </c>
      <c r="D80" t="s">
        <v>920</v>
      </c>
      <c r="J80" s="172">
        <f t="shared" si="6"/>
        <v>0</v>
      </c>
      <c r="K80" s="172"/>
      <c r="L80" s="172"/>
      <c r="M80" s="172">
        <f t="shared" si="7"/>
        <v>0</v>
      </c>
    </row>
    <row r="81" spans="4:13" s="59" customFormat="1" x14ac:dyDescent="0.25">
      <c r="D81" s="59" t="s">
        <v>378</v>
      </c>
      <c r="J81" s="171">
        <f>SUM(J65:J72)</f>
        <v>1486307</v>
      </c>
      <c r="K81" s="171">
        <f>SUM(K65:K72)</f>
        <v>0</v>
      </c>
      <c r="L81" s="171">
        <f>SUM(L65:L72)</f>
        <v>0</v>
      </c>
      <c r="M81" s="171">
        <f>J81+K81+L81</f>
        <v>1486307</v>
      </c>
    </row>
    <row r="84" spans="4:13" x14ac:dyDescent="0.25">
      <c r="I84" t="s">
        <v>716</v>
      </c>
      <c r="J84">
        <f>J64-J81</f>
        <v>0</v>
      </c>
      <c r="K84">
        <f t="shared" ref="K84:M84" si="8">K64-K81</f>
        <v>0</v>
      </c>
      <c r="L84">
        <f t="shared" si="8"/>
        <v>0</v>
      </c>
      <c r="M84">
        <f t="shared" si="8"/>
        <v>0</v>
      </c>
    </row>
    <row r="88" spans="4:13" x14ac:dyDescent="0.25">
      <c r="J88" s="60"/>
    </row>
  </sheetData>
  <mergeCells count="24">
    <mergeCell ref="J45:M45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40:I40"/>
    <mergeCell ref="C36:I36"/>
    <mergeCell ref="C37:I37"/>
    <mergeCell ref="A35:H35"/>
    <mergeCell ref="C38:I38"/>
    <mergeCell ref="C39:I39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1" manualBreakCount="1">
    <brk id="34" max="2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3"/>
  <sheetViews>
    <sheetView view="pageBreakPreview" zoomScale="50" zoomScaleNormal="100" zoomScaleSheetLayoutView="50" workbookViewId="0">
      <selection activeCell="J9" sqref="J9:O10"/>
    </sheetView>
  </sheetViews>
  <sheetFormatPr defaultRowHeight="15" x14ac:dyDescent="0.25"/>
  <cols>
    <col min="1" max="1" width="8.42578125" customWidth="1"/>
    <col min="2" max="2" width="8.5703125" customWidth="1"/>
    <col min="3" max="3" width="13.5703125" customWidth="1"/>
    <col min="4" max="4" width="8.28515625" customWidth="1"/>
    <col min="5" max="5" width="16" customWidth="1"/>
    <col min="6" max="6" width="9" customWidth="1"/>
    <col min="7" max="7" width="15.42578125" customWidth="1"/>
    <col min="8" max="8" width="26.140625" customWidth="1"/>
    <col min="9" max="9" width="38.140625" customWidth="1"/>
    <col min="10" max="15" width="12.7109375" customWidth="1"/>
  </cols>
  <sheetData>
    <row r="1" spans="1:15" ht="15.75" x14ac:dyDescent="0.25">
      <c r="O1" s="184"/>
    </row>
    <row r="2" spans="1:15" ht="18.75" x14ac:dyDescent="0.3">
      <c r="A2" s="360"/>
      <c r="B2" s="360"/>
      <c r="C2" s="360"/>
      <c r="D2" s="360"/>
      <c r="E2" s="360"/>
      <c r="F2" s="360"/>
      <c r="G2" s="360"/>
      <c r="H2" s="360"/>
      <c r="I2" s="360"/>
      <c r="J2" s="198"/>
      <c r="K2" s="198"/>
      <c r="L2" s="198"/>
      <c r="M2" s="198"/>
      <c r="N2" s="198"/>
      <c r="O2" s="198"/>
    </row>
    <row r="3" spans="1:15" ht="18.75" x14ac:dyDescent="0.3">
      <c r="A3" s="360" t="s">
        <v>325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15.75" x14ac:dyDescent="0.25">
      <c r="A4" s="4"/>
      <c r="B4" s="4"/>
      <c r="C4" s="4"/>
      <c r="D4" s="4"/>
      <c r="E4" s="4"/>
      <c r="F4" s="4"/>
      <c r="G4" s="3"/>
      <c r="H4" s="4"/>
      <c r="I4" s="5"/>
      <c r="J4" s="5"/>
      <c r="K4" s="5"/>
      <c r="L4" s="5"/>
      <c r="M4" s="6"/>
      <c r="N4" s="6"/>
      <c r="O4" s="197" t="s">
        <v>1161</v>
      </c>
    </row>
    <row r="5" spans="1:15" x14ac:dyDescent="0.25">
      <c r="A5" s="368" t="s">
        <v>49</v>
      </c>
      <c r="B5" s="368" t="s">
        <v>304</v>
      </c>
      <c r="C5" s="368" t="s">
        <v>373</v>
      </c>
      <c r="D5" s="368" t="s">
        <v>48</v>
      </c>
      <c r="E5" s="368" t="s">
        <v>408</v>
      </c>
      <c r="F5" s="368" t="s">
        <v>50</v>
      </c>
      <c r="G5" s="368" t="s">
        <v>303</v>
      </c>
      <c r="H5" s="368" t="s">
        <v>1102</v>
      </c>
      <c r="I5" s="371" t="s">
        <v>1160</v>
      </c>
      <c r="J5" s="355" t="s">
        <v>35</v>
      </c>
      <c r="K5" s="355" t="s">
        <v>36</v>
      </c>
      <c r="L5" s="355" t="s">
        <v>37</v>
      </c>
      <c r="M5" s="355" t="s">
        <v>38</v>
      </c>
      <c r="N5" s="355" t="s">
        <v>46</v>
      </c>
      <c r="O5" s="355" t="s">
        <v>47</v>
      </c>
    </row>
    <row r="6" spans="1:15" ht="66" customHeight="1" x14ac:dyDescent="0.25">
      <c r="A6" s="368"/>
      <c r="B6" s="368"/>
      <c r="C6" s="368"/>
      <c r="D6" s="368"/>
      <c r="E6" s="368"/>
      <c r="F6" s="368"/>
      <c r="G6" s="368"/>
      <c r="H6" s="368"/>
      <c r="I6" s="371"/>
      <c r="J6" s="356"/>
      <c r="K6" s="356"/>
      <c r="L6" s="356"/>
      <c r="M6" s="356"/>
      <c r="N6" s="356"/>
      <c r="O6" s="356"/>
    </row>
    <row r="7" spans="1:15" ht="15.75" x14ac:dyDescent="0.25">
      <c r="A7" s="7"/>
      <c r="B7" s="7"/>
      <c r="C7" s="7"/>
      <c r="D7" s="7"/>
      <c r="E7" s="8"/>
      <c r="F7" s="7"/>
      <c r="G7" s="8"/>
      <c r="H7" s="7"/>
      <c r="I7" s="9"/>
      <c r="J7" s="10"/>
      <c r="K7" s="10"/>
      <c r="L7" s="10"/>
      <c r="M7" s="10"/>
      <c r="N7" s="10"/>
      <c r="O7" s="10"/>
    </row>
    <row r="8" spans="1:15" ht="15.75" x14ac:dyDescent="0.25">
      <c r="A8" s="79" t="s">
        <v>404</v>
      </c>
      <c r="B8" s="7"/>
      <c r="C8" s="7"/>
      <c r="D8" s="7"/>
      <c r="E8" s="8"/>
      <c r="F8" s="8" t="s">
        <v>368</v>
      </c>
      <c r="G8" s="8"/>
      <c r="H8" s="7"/>
      <c r="I8" s="9"/>
      <c r="J8" s="51"/>
      <c r="K8" s="51"/>
      <c r="L8" s="51"/>
      <c r="M8" s="51"/>
      <c r="N8" s="51"/>
      <c r="O8" s="51"/>
    </row>
    <row r="9" spans="1:15" ht="15.75" x14ac:dyDescent="0.25">
      <c r="A9" s="7"/>
      <c r="B9" s="7"/>
      <c r="C9" s="7"/>
      <c r="D9" s="7"/>
      <c r="E9" s="8"/>
      <c r="F9" s="8"/>
      <c r="G9" s="8"/>
      <c r="H9" s="7"/>
      <c r="I9" s="9"/>
      <c r="J9" s="51"/>
      <c r="K9" s="51"/>
      <c r="L9" s="51"/>
      <c r="M9" s="51"/>
      <c r="N9" s="51"/>
      <c r="O9" s="51"/>
    </row>
    <row r="10" spans="1:15" ht="15.75" x14ac:dyDescent="0.25">
      <c r="A10" s="7"/>
      <c r="B10" s="12">
        <v>210901</v>
      </c>
      <c r="C10" s="210" t="s">
        <v>387</v>
      </c>
      <c r="D10" s="12"/>
      <c r="E10" s="7"/>
      <c r="F10" s="8"/>
      <c r="G10" s="8"/>
      <c r="H10" s="8"/>
      <c r="I10" s="86"/>
      <c r="J10" s="51"/>
      <c r="K10" s="51"/>
      <c r="L10" s="51"/>
      <c r="M10" s="51"/>
      <c r="N10" s="51"/>
      <c r="O10" s="51"/>
    </row>
    <row r="11" spans="1:15" s="97" customFormat="1" ht="15.75" x14ac:dyDescent="0.25">
      <c r="A11" s="80"/>
      <c r="B11" s="81"/>
      <c r="C11" s="103"/>
      <c r="D11" s="81" t="s">
        <v>19</v>
      </c>
      <c r="E11" s="80"/>
      <c r="F11" s="83"/>
      <c r="G11" s="83"/>
      <c r="H11" s="83"/>
      <c r="I11" s="84" t="s">
        <v>20</v>
      </c>
      <c r="J11" s="85">
        <v>1143109</v>
      </c>
      <c r="K11" s="85" t="s">
        <v>1283</v>
      </c>
      <c r="L11" s="85" t="s">
        <v>1283</v>
      </c>
      <c r="M11" s="85" t="s">
        <v>1283</v>
      </c>
      <c r="N11" s="85" t="s">
        <v>1283</v>
      </c>
      <c r="O11" s="85" t="s">
        <v>1283</v>
      </c>
    </row>
    <row r="12" spans="1:15" s="97" customFormat="1" ht="31.5" x14ac:dyDescent="0.25">
      <c r="A12" s="80"/>
      <c r="B12" s="81"/>
      <c r="C12" s="103"/>
      <c r="D12" s="81" t="s">
        <v>21</v>
      </c>
      <c r="E12" s="80"/>
      <c r="F12" s="83"/>
      <c r="G12" s="83"/>
      <c r="H12" s="83"/>
      <c r="I12" s="84" t="s">
        <v>22</v>
      </c>
      <c r="J12" s="85">
        <v>199607</v>
      </c>
      <c r="K12" s="85" t="s">
        <v>1283</v>
      </c>
      <c r="L12" s="85" t="s">
        <v>1283</v>
      </c>
      <c r="M12" s="85" t="s">
        <v>1283</v>
      </c>
      <c r="N12" s="85" t="s">
        <v>1283</v>
      </c>
      <c r="O12" s="85" t="s">
        <v>1283</v>
      </c>
    </row>
    <row r="13" spans="1:15" s="97" customFormat="1" ht="15.75" x14ac:dyDescent="0.25">
      <c r="A13" s="80"/>
      <c r="B13" s="81"/>
      <c r="C13" s="103"/>
      <c r="D13" s="81" t="s">
        <v>23</v>
      </c>
      <c r="E13" s="80"/>
      <c r="F13" s="80"/>
      <c r="G13" s="83"/>
      <c r="H13" s="80"/>
      <c r="I13" s="87" t="s">
        <v>24</v>
      </c>
      <c r="J13" s="85">
        <v>442831</v>
      </c>
      <c r="K13" s="85" t="s">
        <v>1283</v>
      </c>
      <c r="L13" s="85" t="s">
        <v>1283</v>
      </c>
      <c r="M13" s="85" t="s">
        <v>1283</v>
      </c>
      <c r="N13" s="85" t="s">
        <v>1283</v>
      </c>
      <c r="O13" s="85" t="s">
        <v>1283</v>
      </c>
    </row>
    <row r="14" spans="1:15" s="97" customFormat="1" ht="15.75" x14ac:dyDescent="0.25">
      <c r="A14" s="80"/>
      <c r="B14" s="81"/>
      <c r="C14" s="103"/>
      <c r="D14" s="81" t="s">
        <v>25</v>
      </c>
      <c r="E14" s="80"/>
      <c r="F14" s="83"/>
      <c r="G14" s="50"/>
      <c r="H14" s="83"/>
      <c r="I14" s="84" t="s">
        <v>26</v>
      </c>
      <c r="J14" s="85">
        <v>2900</v>
      </c>
      <c r="K14" s="85" t="s">
        <v>1283</v>
      </c>
      <c r="L14" s="85" t="s">
        <v>1283</v>
      </c>
      <c r="M14" s="85" t="s">
        <v>1283</v>
      </c>
      <c r="N14" s="85" t="s">
        <v>1283</v>
      </c>
      <c r="O14" s="85" t="s">
        <v>1283</v>
      </c>
    </row>
    <row r="15" spans="1:15" s="97" customFormat="1" ht="15.75" x14ac:dyDescent="0.25">
      <c r="A15" s="80"/>
      <c r="B15" s="81"/>
      <c r="C15" s="107"/>
      <c r="D15" s="81" t="s">
        <v>28</v>
      </c>
      <c r="E15" s="109" t="s">
        <v>409</v>
      </c>
      <c r="F15" s="80"/>
      <c r="G15" s="50" t="s">
        <v>1247</v>
      </c>
      <c r="H15" s="83" t="s">
        <v>406</v>
      </c>
      <c r="I15" s="87" t="s">
        <v>370</v>
      </c>
      <c r="J15" s="85" t="s">
        <v>1283</v>
      </c>
      <c r="K15" s="85" t="s">
        <v>1283</v>
      </c>
      <c r="L15" s="85">
        <v>15200</v>
      </c>
      <c r="M15" s="85" t="s">
        <v>1283</v>
      </c>
      <c r="N15" s="85" t="s">
        <v>1283</v>
      </c>
      <c r="O15" s="85" t="s">
        <v>1283</v>
      </c>
    </row>
    <row r="16" spans="1:15" s="97" customFormat="1" ht="31.5" x14ac:dyDescent="0.25">
      <c r="A16" s="80"/>
      <c r="B16" s="81"/>
      <c r="C16" s="202"/>
      <c r="D16" s="81" t="s">
        <v>28</v>
      </c>
      <c r="E16" s="109" t="s">
        <v>409</v>
      </c>
      <c r="F16" s="81"/>
      <c r="G16" s="50" t="s">
        <v>414</v>
      </c>
      <c r="H16" s="334" t="s">
        <v>412</v>
      </c>
      <c r="I16" s="87" t="s">
        <v>370</v>
      </c>
      <c r="J16" s="85" t="s">
        <v>1283</v>
      </c>
      <c r="K16" s="85" t="s">
        <v>1283</v>
      </c>
      <c r="L16" s="85">
        <v>21964</v>
      </c>
      <c r="M16" s="85" t="s">
        <v>1283</v>
      </c>
      <c r="N16" s="85" t="s">
        <v>1283</v>
      </c>
      <c r="O16" s="85" t="s">
        <v>1283</v>
      </c>
    </row>
    <row r="17" spans="1:15" s="97" customFormat="1" ht="31.5" x14ac:dyDescent="0.25">
      <c r="A17" s="80"/>
      <c r="B17" s="81"/>
      <c r="C17" s="202"/>
      <c r="D17" s="81" t="s">
        <v>28</v>
      </c>
      <c r="E17" s="109" t="s">
        <v>471</v>
      </c>
      <c r="F17" s="81"/>
      <c r="G17" s="50"/>
      <c r="H17" s="334" t="s">
        <v>1387</v>
      </c>
      <c r="I17" s="87" t="s">
        <v>370</v>
      </c>
      <c r="J17" s="85" t="s">
        <v>1283</v>
      </c>
      <c r="K17" s="85" t="s">
        <v>1283</v>
      </c>
      <c r="L17" s="85">
        <v>762</v>
      </c>
      <c r="M17" s="85" t="s">
        <v>1283</v>
      </c>
      <c r="N17" s="85" t="s">
        <v>1283</v>
      </c>
      <c r="O17" s="85" t="s">
        <v>1283</v>
      </c>
    </row>
    <row r="18" spans="1:15" s="97" customFormat="1" ht="31.5" x14ac:dyDescent="0.25">
      <c r="A18" s="80"/>
      <c r="B18" s="81"/>
      <c r="C18" s="202"/>
      <c r="D18" s="81" t="s">
        <v>28</v>
      </c>
      <c r="E18" s="109" t="s">
        <v>471</v>
      </c>
      <c r="F18" s="81"/>
      <c r="G18" s="50"/>
      <c r="H18" s="334" t="s">
        <v>1388</v>
      </c>
      <c r="I18" s="87" t="s">
        <v>370</v>
      </c>
      <c r="J18" s="85" t="s">
        <v>1283</v>
      </c>
      <c r="K18" s="85" t="s">
        <v>1283</v>
      </c>
      <c r="L18" s="85">
        <v>427</v>
      </c>
      <c r="M18" s="85" t="s">
        <v>1283</v>
      </c>
      <c r="N18" s="85" t="s">
        <v>1283</v>
      </c>
      <c r="O18" s="85" t="s">
        <v>1283</v>
      </c>
    </row>
    <row r="19" spans="1:15" s="97" customFormat="1" ht="31.5" x14ac:dyDescent="0.25">
      <c r="A19" s="80"/>
      <c r="B19" s="81"/>
      <c r="C19" s="202"/>
      <c r="D19" s="81" t="s">
        <v>28</v>
      </c>
      <c r="E19" s="109" t="s">
        <v>471</v>
      </c>
      <c r="F19" s="81"/>
      <c r="G19" s="50"/>
      <c r="H19" s="334" t="s">
        <v>1389</v>
      </c>
      <c r="I19" s="87" t="s">
        <v>370</v>
      </c>
      <c r="J19" s="85" t="s">
        <v>1283</v>
      </c>
      <c r="K19" s="85" t="s">
        <v>1283</v>
      </c>
      <c r="L19" s="85">
        <v>48</v>
      </c>
      <c r="M19" s="85" t="s">
        <v>1283</v>
      </c>
      <c r="N19" s="85" t="s">
        <v>1283</v>
      </c>
      <c r="O19" s="85" t="s">
        <v>1283</v>
      </c>
    </row>
    <row r="20" spans="1:15" s="97" customFormat="1" ht="31.5" x14ac:dyDescent="0.25">
      <c r="A20" s="80"/>
      <c r="B20" s="81"/>
      <c r="C20" s="202"/>
      <c r="D20" s="81" t="s">
        <v>28</v>
      </c>
      <c r="E20" s="109" t="s">
        <v>471</v>
      </c>
      <c r="F20" s="81"/>
      <c r="G20" s="50"/>
      <c r="H20" s="334" t="s">
        <v>1390</v>
      </c>
      <c r="I20" s="87" t="s">
        <v>370</v>
      </c>
      <c r="J20" s="85" t="s">
        <v>1283</v>
      </c>
      <c r="K20" s="85" t="s">
        <v>1283</v>
      </c>
      <c r="L20" s="85">
        <v>732</v>
      </c>
      <c r="M20" s="85" t="s">
        <v>1283</v>
      </c>
      <c r="N20" s="85" t="s">
        <v>1283</v>
      </c>
      <c r="O20" s="85" t="s">
        <v>1283</v>
      </c>
    </row>
    <row r="21" spans="1:15" s="97" customFormat="1" ht="15.75" x14ac:dyDescent="0.25">
      <c r="A21" s="80"/>
      <c r="B21" s="81"/>
      <c r="C21" s="202"/>
      <c r="D21" s="81" t="s">
        <v>29</v>
      </c>
      <c r="E21" s="109" t="s">
        <v>409</v>
      </c>
      <c r="F21" s="50"/>
      <c r="G21" s="50" t="s">
        <v>1496</v>
      </c>
      <c r="H21" s="334" t="s">
        <v>1070</v>
      </c>
      <c r="I21" s="87" t="s">
        <v>30</v>
      </c>
      <c r="J21" s="85" t="s">
        <v>1283</v>
      </c>
      <c r="K21" s="85" t="s">
        <v>1283</v>
      </c>
      <c r="L21" s="85">
        <v>48000</v>
      </c>
      <c r="M21" s="85" t="s">
        <v>1283</v>
      </c>
      <c r="N21" s="85" t="s">
        <v>1283</v>
      </c>
      <c r="O21" s="85" t="s">
        <v>1283</v>
      </c>
    </row>
    <row r="22" spans="1:15" s="97" customFormat="1" ht="15.75" x14ac:dyDescent="0.25">
      <c r="A22" s="80"/>
      <c r="B22" s="81"/>
      <c r="C22" s="107"/>
      <c r="D22" s="81" t="s">
        <v>29</v>
      </c>
      <c r="E22" s="109" t="s">
        <v>409</v>
      </c>
      <c r="F22" s="83"/>
      <c r="G22" s="50" t="s">
        <v>1261</v>
      </c>
      <c r="H22" s="83" t="s">
        <v>407</v>
      </c>
      <c r="I22" s="84" t="s">
        <v>30</v>
      </c>
      <c r="J22" s="85" t="s">
        <v>1283</v>
      </c>
      <c r="K22" s="85" t="s">
        <v>1283</v>
      </c>
      <c r="L22" s="85">
        <v>4000</v>
      </c>
      <c r="M22" s="85" t="s">
        <v>1283</v>
      </c>
      <c r="N22" s="85" t="s">
        <v>1283</v>
      </c>
      <c r="O22" s="85" t="s">
        <v>1283</v>
      </c>
    </row>
    <row r="23" spans="1:15" s="97" customFormat="1" ht="63" x14ac:dyDescent="0.25">
      <c r="A23" s="80"/>
      <c r="B23" s="81"/>
      <c r="C23" s="107"/>
      <c r="D23" s="81"/>
      <c r="E23" s="50" t="s">
        <v>409</v>
      </c>
      <c r="F23" s="50"/>
      <c r="G23" s="50" t="s">
        <v>630</v>
      </c>
      <c r="H23" s="104" t="s">
        <v>631</v>
      </c>
      <c r="I23" s="84"/>
      <c r="J23" s="85" t="s">
        <v>1283</v>
      </c>
      <c r="K23" s="85" t="s">
        <v>1283</v>
      </c>
      <c r="L23" s="85" t="s">
        <v>1283</v>
      </c>
      <c r="M23" s="85" t="s">
        <v>1283</v>
      </c>
      <c r="N23" s="85" t="s">
        <v>1283</v>
      </c>
      <c r="O23" s="85" t="s">
        <v>1283</v>
      </c>
    </row>
    <row r="24" spans="1:15" s="97" customFormat="1" ht="15.75" x14ac:dyDescent="0.25">
      <c r="A24" s="80"/>
      <c r="B24" s="81"/>
      <c r="C24" s="107"/>
      <c r="D24" s="81" t="s">
        <v>23</v>
      </c>
      <c r="E24" s="80"/>
      <c r="F24" s="83"/>
      <c r="G24" s="83"/>
      <c r="H24" s="83"/>
      <c r="I24" s="84" t="s">
        <v>24</v>
      </c>
      <c r="J24" s="85">
        <v>635</v>
      </c>
      <c r="K24" s="85" t="s">
        <v>1283</v>
      </c>
      <c r="L24" s="85" t="s">
        <v>1283</v>
      </c>
      <c r="M24" s="85" t="s">
        <v>1283</v>
      </c>
      <c r="N24" s="85" t="s">
        <v>1283</v>
      </c>
      <c r="O24" s="85" t="s">
        <v>1283</v>
      </c>
    </row>
    <row r="25" spans="1:15" s="97" customFormat="1" ht="15.75" x14ac:dyDescent="0.25">
      <c r="A25" s="80"/>
      <c r="B25" s="81"/>
      <c r="C25" s="107"/>
      <c r="D25" s="81" t="s">
        <v>29</v>
      </c>
      <c r="E25" s="80"/>
      <c r="F25" s="83"/>
      <c r="G25" s="83"/>
      <c r="H25" s="83"/>
      <c r="I25" s="84" t="s">
        <v>30</v>
      </c>
      <c r="J25" s="85" t="s">
        <v>1283</v>
      </c>
      <c r="K25" s="85" t="s">
        <v>1283</v>
      </c>
      <c r="L25" s="85">
        <v>30365</v>
      </c>
      <c r="M25" s="85" t="s">
        <v>1283</v>
      </c>
      <c r="N25" s="85" t="s">
        <v>1283</v>
      </c>
      <c r="O25" s="85" t="s">
        <v>1283</v>
      </c>
    </row>
    <row r="26" spans="1:15" s="97" customFormat="1" ht="15.75" x14ac:dyDescent="0.25">
      <c r="A26" s="80"/>
      <c r="B26" s="81"/>
      <c r="C26" s="107"/>
      <c r="D26" s="81"/>
      <c r="E26" s="80"/>
      <c r="F26" s="83"/>
      <c r="G26" s="83"/>
      <c r="H26" s="83"/>
      <c r="I26" s="84"/>
      <c r="J26" s="85" t="s">
        <v>1283</v>
      </c>
      <c r="K26" s="85" t="s">
        <v>1283</v>
      </c>
      <c r="L26" s="85" t="s">
        <v>1283</v>
      </c>
      <c r="M26" s="85" t="s">
        <v>1283</v>
      </c>
      <c r="N26" s="85" t="s">
        <v>1283</v>
      </c>
      <c r="O26" s="85" t="s">
        <v>1283</v>
      </c>
    </row>
    <row r="27" spans="1:15" s="97" customFormat="1" ht="15.75" x14ac:dyDescent="0.25">
      <c r="A27" s="80"/>
      <c r="B27" s="81"/>
      <c r="C27" s="107"/>
      <c r="D27" s="81" t="s">
        <v>11</v>
      </c>
      <c r="E27" s="80"/>
      <c r="F27" s="83"/>
      <c r="G27" s="83"/>
      <c r="H27" s="83"/>
      <c r="I27" s="84" t="s">
        <v>12</v>
      </c>
      <c r="J27" s="85" t="s">
        <v>1283</v>
      </c>
      <c r="K27" s="85">
        <v>449777</v>
      </c>
      <c r="L27" s="85" t="s">
        <v>1283</v>
      </c>
      <c r="M27" s="85" t="s">
        <v>1283</v>
      </c>
      <c r="N27" s="85" t="s">
        <v>1283</v>
      </c>
      <c r="O27" s="85" t="s">
        <v>1283</v>
      </c>
    </row>
    <row r="28" spans="1:15" s="97" customFormat="1" ht="15.75" x14ac:dyDescent="0.25">
      <c r="A28" s="80"/>
      <c r="B28" s="81"/>
      <c r="C28" s="107"/>
      <c r="D28" s="81" t="s">
        <v>13</v>
      </c>
      <c r="E28" s="80"/>
      <c r="F28" s="83"/>
      <c r="G28" s="83"/>
      <c r="H28" s="83"/>
      <c r="I28" s="84" t="s">
        <v>14</v>
      </c>
      <c r="J28" s="85" t="s">
        <v>1283</v>
      </c>
      <c r="K28" s="85" t="s">
        <v>1283</v>
      </c>
      <c r="L28" s="85" t="s">
        <v>1283</v>
      </c>
      <c r="M28" s="85">
        <v>2280</v>
      </c>
      <c r="N28" s="85" t="s">
        <v>1283</v>
      </c>
      <c r="O28" s="85" t="s">
        <v>1283</v>
      </c>
    </row>
    <row r="29" spans="1:15" s="97" customFormat="1" ht="15.75" x14ac:dyDescent="0.25">
      <c r="A29" s="80"/>
      <c r="B29" s="81"/>
      <c r="C29" s="107"/>
      <c r="D29" s="81" t="s">
        <v>17</v>
      </c>
      <c r="E29" s="80"/>
      <c r="F29" s="83"/>
      <c r="G29" s="83"/>
      <c r="H29" s="83"/>
      <c r="I29" s="84" t="s">
        <v>18</v>
      </c>
      <c r="J29" s="85" t="s">
        <v>1283</v>
      </c>
      <c r="K29" s="85" t="s">
        <v>1283</v>
      </c>
      <c r="L29" s="85" t="s">
        <v>1283</v>
      </c>
      <c r="M29" s="85">
        <v>300</v>
      </c>
      <c r="N29" s="85" t="s">
        <v>1283</v>
      </c>
      <c r="O29" s="85" t="s">
        <v>1283</v>
      </c>
    </row>
    <row r="30" spans="1:15" s="97" customFormat="1" ht="15.75" x14ac:dyDescent="0.25">
      <c r="A30" s="80"/>
      <c r="B30" s="81"/>
      <c r="C30" s="107"/>
      <c r="D30" s="81" t="s">
        <v>911</v>
      </c>
      <c r="E30" s="80"/>
      <c r="F30" s="83"/>
      <c r="G30" s="83"/>
      <c r="H30" s="83"/>
      <c r="I30" s="84" t="s">
        <v>33</v>
      </c>
      <c r="J30" s="85" t="s">
        <v>1283</v>
      </c>
      <c r="K30" s="85" t="s">
        <v>1283</v>
      </c>
      <c r="L30" s="85" t="s">
        <v>1283</v>
      </c>
      <c r="M30" s="85" t="s">
        <v>1283</v>
      </c>
      <c r="N30" s="85" t="s">
        <v>1283</v>
      </c>
      <c r="O30" s="85">
        <v>43540</v>
      </c>
    </row>
    <row r="31" spans="1:15" s="97" customFormat="1" ht="15.75" x14ac:dyDescent="0.25">
      <c r="A31" s="80"/>
      <c r="B31" s="81"/>
      <c r="C31" s="103"/>
      <c r="D31" s="81" t="s">
        <v>915</v>
      </c>
      <c r="E31" s="80"/>
      <c r="F31" s="83"/>
      <c r="G31" s="83"/>
      <c r="H31" s="83"/>
      <c r="I31" s="84" t="s">
        <v>913</v>
      </c>
      <c r="J31" s="85" t="s">
        <v>1283</v>
      </c>
      <c r="K31" s="85" t="s">
        <v>1283</v>
      </c>
      <c r="L31" s="85" t="s">
        <v>1283</v>
      </c>
      <c r="M31" s="85" t="s">
        <v>1283</v>
      </c>
      <c r="N31" s="85" t="s">
        <v>1283</v>
      </c>
      <c r="O31" s="85">
        <v>1414683</v>
      </c>
    </row>
    <row r="32" spans="1:15" s="97" customFormat="1" ht="15.75" x14ac:dyDescent="0.25">
      <c r="A32" s="80"/>
      <c r="B32" s="81"/>
      <c r="C32" s="103"/>
      <c r="D32" s="81"/>
      <c r="E32" s="80"/>
      <c r="F32" s="83"/>
      <c r="G32" s="83"/>
      <c r="H32" s="83"/>
      <c r="I32" s="87"/>
      <c r="J32" s="85" t="s">
        <v>1283</v>
      </c>
      <c r="K32" s="85" t="s">
        <v>1283</v>
      </c>
      <c r="L32" s="85" t="s">
        <v>1283</v>
      </c>
      <c r="M32" s="85" t="s">
        <v>1283</v>
      </c>
      <c r="N32" s="85" t="s">
        <v>1283</v>
      </c>
      <c r="O32" s="85" t="s">
        <v>1283</v>
      </c>
    </row>
    <row r="33" spans="1:15" s="97" customFormat="1" ht="15.75" x14ac:dyDescent="0.25">
      <c r="A33" s="115" t="s">
        <v>405</v>
      </c>
      <c r="B33" s="81"/>
      <c r="C33" s="103"/>
      <c r="D33" s="81"/>
      <c r="E33" s="80"/>
      <c r="F33" s="83" t="s">
        <v>864</v>
      </c>
      <c r="G33" s="83"/>
      <c r="H33" s="83"/>
      <c r="I33" s="87"/>
      <c r="J33" s="85" t="s">
        <v>1283</v>
      </c>
      <c r="K33" s="85" t="s">
        <v>1283</v>
      </c>
      <c r="L33" s="85" t="s">
        <v>1283</v>
      </c>
      <c r="M33" s="85" t="s">
        <v>1283</v>
      </c>
      <c r="N33" s="85" t="s">
        <v>1283</v>
      </c>
      <c r="O33" s="85" t="s">
        <v>1283</v>
      </c>
    </row>
    <row r="34" spans="1:15" s="97" customFormat="1" ht="15.75" x14ac:dyDescent="0.25">
      <c r="A34" s="80"/>
      <c r="B34" s="81">
        <v>210902</v>
      </c>
      <c r="C34" s="83" t="s">
        <v>387</v>
      </c>
      <c r="D34" s="81"/>
      <c r="E34" s="80"/>
      <c r="F34" s="80"/>
      <c r="G34" s="83"/>
      <c r="H34" s="80"/>
      <c r="I34" s="87"/>
      <c r="J34" s="85" t="s">
        <v>1283</v>
      </c>
      <c r="K34" s="85" t="s">
        <v>1283</v>
      </c>
      <c r="L34" s="85" t="s">
        <v>1283</v>
      </c>
      <c r="M34" s="85" t="s">
        <v>1283</v>
      </c>
      <c r="N34" s="85" t="s">
        <v>1283</v>
      </c>
      <c r="O34" s="85" t="s">
        <v>1283</v>
      </c>
    </row>
    <row r="35" spans="1:15" s="97" customFormat="1" ht="15.75" x14ac:dyDescent="0.25">
      <c r="A35" s="80"/>
      <c r="B35" s="81"/>
      <c r="C35" s="80"/>
      <c r="D35" s="81" t="s">
        <v>19</v>
      </c>
      <c r="E35" s="80"/>
      <c r="F35" s="83"/>
      <c r="G35" s="83"/>
      <c r="H35" s="83"/>
      <c r="I35" s="84" t="s">
        <v>20</v>
      </c>
      <c r="J35" s="85">
        <v>23176</v>
      </c>
      <c r="K35" s="85" t="s">
        <v>1283</v>
      </c>
      <c r="L35" s="85" t="s">
        <v>1283</v>
      </c>
      <c r="M35" s="85" t="s">
        <v>1283</v>
      </c>
      <c r="N35" s="85" t="s">
        <v>1283</v>
      </c>
      <c r="O35" s="85" t="s">
        <v>1283</v>
      </c>
    </row>
    <row r="36" spans="1:15" s="97" customFormat="1" ht="31.5" x14ac:dyDescent="0.25">
      <c r="A36" s="80"/>
      <c r="B36" s="81"/>
      <c r="C36" s="80"/>
      <c r="D36" s="81" t="s">
        <v>21</v>
      </c>
      <c r="E36" s="80"/>
      <c r="F36" s="83"/>
      <c r="G36" s="83"/>
      <c r="H36" s="83"/>
      <c r="I36" s="84" t="s">
        <v>22</v>
      </c>
      <c r="J36" s="85">
        <v>3940</v>
      </c>
      <c r="K36" s="85" t="s">
        <v>1283</v>
      </c>
      <c r="L36" s="85" t="s">
        <v>1283</v>
      </c>
      <c r="M36" s="85" t="s">
        <v>1283</v>
      </c>
      <c r="N36" s="85" t="s">
        <v>1283</v>
      </c>
      <c r="O36" s="85" t="s">
        <v>1283</v>
      </c>
    </row>
    <row r="37" spans="1:15" s="97" customFormat="1" ht="15.75" x14ac:dyDescent="0.25">
      <c r="A37" s="80"/>
      <c r="B37" s="81"/>
      <c r="C37" s="103"/>
      <c r="D37" s="81" t="s">
        <v>23</v>
      </c>
      <c r="E37" s="80"/>
      <c r="F37" s="80"/>
      <c r="G37" s="83"/>
      <c r="H37" s="80"/>
      <c r="I37" s="87" t="s">
        <v>24</v>
      </c>
      <c r="J37" s="85">
        <v>17202</v>
      </c>
      <c r="K37" s="85" t="s">
        <v>1283</v>
      </c>
      <c r="L37" s="85" t="s">
        <v>1283</v>
      </c>
      <c r="M37" s="85" t="s">
        <v>1283</v>
      </c>
      <c r="N37" s="85" t="s">
        <v>1283</v>
      </c>
      <c r="O37" s="85" t="s">
        <v>1283</v>
      </c>
    </row>
    <row r="38" spans="1:15" s="97" customFormat="1" ht="15.75" x14ac:dyDescent="0.25">
      <c r="A38" s="308"/>
      <c r="B38" s="81"/>
      <c r="C38" s="103"/>
      <c r="D38" s="81" t="s">
        <v>27</v>
      </c>
      <c r="E38" s="80"/>
      <c r="F38" s="80"/>
      <c r="G38" s="337"/>
      <c r="H38" s="80"/>
      <c r="I38" s="126" t="s">
        <v>369</v>
      </c>
      <c r="J38" s="85">
        <v>2</v>
      </c>
      <c r="K38" s="85" t="s">
        <v>1283</v>
      </c>
      <c r="L38" s="85" t="s">
        <v>1283</v>
      </c>
      <c r="M38" s="85" t="s">
        <v>1283</v>
      </c>
      <c r="N38" s="85" t="s">
        <v>1283</v>
      </c>
      <c r="O38" s="85" t="s">
        <v>1283</v>
      </c>
    </row>
    <row r="39" spans="1:15" s="97" customFormat="1" ht="15.75" x14ac:dyDescent="0.25">
      <c r="A39" s="205"/>
      <c r="B39" s="81"/>
      <c r="C39" s="113"/>
      <c r="D39" s="81"/>
      <c r="E39" s="80"/>
      <c r="F39" s="110"/>
      <c r="G39" s="114"/>
      <c r="H39" s="110"/>
      <c r="I39" s="114"/>
      <c r="J39" s="85" t="s">
        <v>1283</v>
      </c>
      <c r="K39" s="85" t="s">
        <v>1283</v>
      </c>
      <c r="L39" s="85" t="s">
        <v>1283</v>
      </c>
      <c r="M39" s="85" t="s">
        <v>1283</v>
      </c>
      <c r="N39" s="85" t="s">
        <v>1283</v>
      </c>
      <c r="O39" s="85" t="s">
        <v>1283</v>
      </c>
    </row>
    <row r="40" spans="1:15" s="97" customFormat="1" ht="31.5" x14ac:dyDescent="0.25">
      <c r="A40" s="80"/>
      <c r="B40" s="81"/>
      <c r="C40" s="103"/>
      <c r="D40" s="81" t="s">
        <v>5</v>
      </c>
      <c r="E40" s="80"/>
      <c r="F40" s="80"/>
      <c r="G40" s="83"/>
      <c r="H40" s="80"/>
      <c r="I40" s="87" t="s">
        <v>332</v>
      </c>
      <c r="J40" s="85" t="s">
        <v>1283</v>
      </c>
      <c r="K40" s="85">
        <v>4000</v>
      </c>
      <c r="L40" s="85" t="s">
        <v>1283</v>
      </c>
      <c r="M40" s="85" t="s">
        <v>1283</v>
      </c>
      <c r="N40" s="85" t="s">
        <v>1283</v>
      </c>
      <c r="O40" s="85" t="s">
        <v>1283</v>
      </c>
    </row>
    <row r="41" spans="1:15" s="97" customFormat="1" ht="15.75" x14ac:dyDescent="0.25">
      <c r="A41" s="80"/>
      <c r="B41" s="81"/>
      <c r="C41" s="103"/>
      <c r="D41" s="81" t="s">
        <v>11</v>
      </c>
      <c r="E41" s="80"/>
      <c r="F41" s="80"/>
      <c r="G41" s="83"/>
      <c r="H41" s="80"/>
      <c r="I41" s="87" t="s">
        <v>12</v>
      </c>
      <c r="J41" s="85" t="s">
        <v>1283</v>
      </c>
      <c r="K41" s="85">
        <v>16860</v>
      </c>
      <c r="L41" s="85" t="s">
        <v>1283</v>
      </c>
      <c r="M41" s="85" t="s">
        <v>1283</v>
      </c>
      <c r="N41" s="85" t="s">
        <v>1283</v>
      </c>
      <c r="O41" s="85" t="s">
        <v>1283</v>
      </c>
    </row>
    <row r="42" spans="1:15" s="97" customFormat="1" ht="15.75" x14ac:dyDescent="0.25">
      <c r="A42" s="80"/>
      <c r="B42" s="81"/>
      <c r="C42" s="103"/>
      <c r="D42" s="81" t="s">
        <v>911</v>
      </c>
      <c r="E42" s="80"/>
      <c r="F42" s="80"/>
      <c r="G42" s="83"/>
      <c r="H42" s="80"/>
      <c r="I42" s="87" t="s">
        <v>33</v>
      </c>
      <c r="J42" s="85" t="s">
        <v>1283</v>
      </c>
      <c r="K42" s="85" t="s">
        <v>1283</v>
      </c>
      <c r="L42" s="85" t="s">
        <v>1283</v>
      </c>
      <c r="M42" s="85" t="s">
        <v>1283</v>
      </c>
      <c r="N42" s="85" t="s">
        <v>1283</v>
      </c>
      <c r="O42" s="85">
        <v>22</v>
      </c>
    </row>
    <row r="43" spans="1:15" s="97" customFormat="1" ht="15.75" x14ac:dyDescent="0.25">
      <c r="A43" s="80"/>
      <c r="B43" s="81"/>
      <c r="C43" s="80"/>
      <c r="D43" s="81" t="s">
        <v>915</v>
      </c>
      <c r="E43" s="80"/>
      <c r="F43" s="83"/>
      <c r="G43" s="83"/>
      <c r="H43" s="83"/>
      <c r="I43" s="84" t="s">
        <v>913</v>
      </c>
      <c r="J43" s="85" t="s">
        <v>1283</v>
      </c>
      <c r="K43" s="85" t="s">
        <v>1283</v>
      </c>
      <c r="L43" s="85" t="s">
        <v>1283</v>
      </c>
      <c r="M43" s="85" t="s">
        <v>1283</v>
      </c>
      <c r="N43" s="85" t="s">
        <v>1283</v>
      </c>
      <c r="O43" s="85">
        <v>23438</v>
      </c>
    </row>
    <row r="44" spans="1:15" ht="15.75" x14ac:dyDescent="0.25">
      <c r="A44" s="7"/>
      <c r="B44" s="12"/>
      <c r="C44" s="7"/>
      <c r="D44" s="12"/>
      <c r="E44" s="7"/>
      <c r="F44" s="7"/>
      <c r="G44" s="86"/>
      <c r="H44" s="86"/>
      <c r="I44" s="185"/>
      <c r="J44" s="51" t="s">
        <v>1283</v>
      </c>
      <c r="K44" s="51" t="s">
        <v>1283</v>
      </c>
      <c r="L44" s="51" t="s">
        <v>1283</v>
      </c>
      <c r="M44" s="51" t="s">
        <v>1283</v>
      </c>
      <c r="N44" s="51" t="s">
        <v>1283</v>
      </c>
      <c r="O44" s="51" t="s">
        <v>1283</v>
      </c>
    </row>
    <row r="45" spans="1:15" ht="15.75" x14ac:dyDescent="0.25">
      <c r="A45" s="7"/>
      <c r="B45" s="12"/>
      <c r="C45" s="7"/>
      <c r="D45" s="12"/>
      <c r="E45" s="7"/>
      <c r="F45" s="7"/>
      <c r="G45" s="86"/>
      <c r="H45" s="86"/>
      <c r="I45" s="185"/>
      <c r="J45" s="55"/>
      <c r="K45" s="54"/>
      <c r="L45" s="52"/>
      <c r="M45" s="54"/>
      <c r="N45" s="52"/>
      <c r="O45" s="54"/>
    </row>
    <row r="46" spans="1:15" ht="15.75" x14ac:dyDescent="0.25">
      <c r="A46" s="7"/>
      <c r="B46" s="12"/>
      <c r="C46" s="7"/>
      <c r="D46" s="12"/>
      <c r="E46" s="7"/>
      <c r="F46" s="7"/>
      <c r="G46" s="17"/>
      <c r="H46" s="7"/>
      <c r="I46" s="46"/>
      <c r="J46" s="55"/>
      <c r="K46" s="54"/>
      <c r="L46" s="52"/>
      <c r="M46" s="54"/>
      <c r="N46" s="52"/>
      <c r="O46" s="54"/>
    </row>
    <row r="47" spans="1:15" ht="15.75" x14ac:dyDescent="0.25">
      <c r="A47" s="7"/>
      <c r="B47" s="12"/>
      <c r="C47" s="7"/>
      <c r="D47" s="12"/>
      <c r="E47" s="7"/>
      <c r="F47" s="7"/>
      <c r="G47" s="17"/>
      <c r="H47" s="7"/>
      <c r="I47" s="46"/>
      <c r="J47" s="55"/>
      <c r="K47" s="54"/>
      <c r="L47" s="52"/>
      <c r="M47" s="54"/>
      <c r="N47" s="52"/>
      <c r="O47" s="54"/>
    </row>
    <row r="48" spans="1:15" ht="15.75" x14ac:dyDescent="0.25">
      <c r="A48" s="26"/>
      <c r="B48" s="27"/>
      <c r="C48" s="26"/>
      <c r="D48" s="27"/>
      <c r="E48" s="26"/>
      <c r="F48" s="26"/>
      <c r="G48" s="305"/>
      <c r="H48" s="26"/>
      <c r="I48" s="191"/>
      <c r="J48" s="56"/>
      <c r="K48" s="57"/>
      <c r="L48" s="58"/>
      <c r="M48" s="57"/>
      <c r="N48" s="58"/>
      <c r="O48" s="57"/>
    </row>
    <row r="49" spans="1:15" ht="78.75" customHeight="1" x14ac:dyDescent="0.25">
      <c r="A49" s="361" t="s">
        <v>325</v>
      </c>
      <c r="B49" s="362"/>
      <c r="C49" s="362"/>
      <c r="D49" s="362"/>
      <c r="E49" s="362"/>
      <c r="F49" s="362"/>
      <c r="G49" s="362"/>
      <c r="H49" s="363"/>
      <c r="I49" s="2" t="s">
        <v>45</v>
      </c>
      <c r="J49" s="2" t="s">
        <v>4</v>
      </c>
      <c r="K49" s="2" t="s">
        <v>3</v>
      </c>
      <c r="L49" s="2" t="s">
        <v>34</v>
      </c>
      <c r="M49" s="2" t="s">
        <v>43</v>
      </c>
      <c r="N49" s="2" t="s">
        <v>51</v>
      </c>
      <c r="O49" s="2" t="s">
        <v>44</v>
      </c>
    </row>
    <row r="50" spans="1:15" ht="16.5" customHeight="1" x14ac:dyDescent="0.25">
      <c r="A50" s="35"/>
      <c r="B50" s="36"/>
      <c r="C50" s="369" t="s">
        <v>52</v>
      </c>
      <c r="D50" s="369"/>
      <c r="E50" s="369"/>
      <c r="F50" s="369"/>
      <c r="G50" s="369"/>
      <c r="H50" s="369"/>
      <c r="I50" s="370"/>
      <c r="J50" s="20">
        <v>1833402</v>
      </c>
      <c r="K50" s="20">
        <v>470637</v>
      </c>
      <c r="L50" s="21">
        <v>-1362765</v>
      </c>
      <c r="M50" s="86"/>
      <c r="N50" s="86"/>
      <c r="O50" s="86"/>
    </row>
    <row r="51" spans="1:15" ht="16.5" customHeight="1" x14ac:dyDescent="0.25">
      <c r="A51" s="37"/>
      <c r="B51" s="38"/>
      <c r="C51" s="366" t="s">
        <v>53</v>
      </c>
      <c r="D51" s="366"/>
      <c r="E51" s="366"/>
      <c r="F51" s="366"/>
      <c r="G51" s="366"/>
      <c r="H51" s="366"/>
      <c r="I51" s="367"/>
      <c r="J51" s="22">
        <v>121498</v>
      </c>
      <c r="K51" s="22">
        <v>2580</v>
      </c>
      <c r="L51" s="22">
        <v>-118918</v>
      </c>
      <c r="M51" s="19"/>
      <c r="N51" s="19"/>
      <c r="O51" s="19"/>
    </row>
    <row r="52" spans="1:15" ht="16.5" customHeight="1" x14ac:dyDescent="0.25">
      <c r="A52" s="39"/>
      <c r="B52" s="40"/>
      <c r="C52" s="364" t="s">
        <v>54</v>
      </c>
      <c r="D52" s="364"/>
      <c r="E52" s="364"/>
      <c r="F52" s="364"/>
      <c r="G52" s="364"/>
      <c r="H52" s="364"/>
      <c r="I52" s="365"/>
      <c r="J52" s="21">
        <v>1954900</v>
      </c>
      <c r="K52" s="21">
        <v>473217</v>
      </c>
      <c r="L52" s="21">
        <v>-1481683</v>
      </c>
      <c r="M52" s="86"/>
      <c r="N52" s="86"/>
      <c r="O52" s="86"/>
    </row>
    <row r="53" spans="1:15" ht="16.5" customHeight="1" x14ac:dyDescent="0.25">
      <c r="A53" s="37"/>
      <c r="B53" s="38"/>
      <c r="C53" s="366" t="s">
        <v>55</v>
      </c>
      <c r="D53" s="366"/>
      <c r="E53" s="366"/>
      <c r="F53" s="366"/>
      <c r="G53" s="366"/>
      <c r="H53" s="366"/>
      <c r="I53" s="367"/>
      <c r="J53" s="22">
        <v>0</v>
      </c>
      <c r="K53" s="22">
        <v>1481683</v>
      </c>
      <c r="L53" s="22">
        <v>1481683</v>
      </c>
      <c r="M53" s="19"/>
      <c r="N53" s="19"/>
      <c r="O53" s="19"/>
    </row>
    <row r="54" spans="1:15" ht="16.5" customHeight="1" x14ac:dyDescent="0.25">
      <c r="A54" s="41"/>
      <c r="B54" s="42"/>
      <c r="C54" s="358" t="s">
        <v>56</v>
      </c>
      <c r="D54" s="358"/>
      <c r="E54" s="358"/>
      <c r="F54" s="358"/>
      <c r="G54" s="358"/>
      <c r="H54" s="358"/>
      <c r="I54" s="359"/>
      <c r="J54" s="34">
        <v>1954900</v>
      </c>
      <c r="K54" s="34">
        <v>1954900</v>
      </c>
      <c r="L54" s="34">
        <v>0</v>
      </c>
      <c r="M54" s="33">
        <v>267</v>
      </c>
      <c r="N54" s="33">
        <v>267</v>
      </c>
      <c r="O54" s="29"/>
    </row>
    <row r="55" spans="1:15" ht="15.75" x14ac:dyDescent="0.25">
      <c r="A55" s="4"/>
      <c r="B55" s="4"/>
      <c r="C55" s="4"/>
      <c r="D55" s="4"/>
      <c r="E55" s="4"/>
      <c r="F55" s="4"/>
      <c r="G55" s="3"/>
      <c r="H55" s="4"/>
      <c r="I55" s="23"/>
      <c r="J55" s="5"/>
      <c r="K55" s="5"/>
      <c r="L55" s="5"/>
      <c r="M55" s="6"/>
      <c r="N55" s="6"/>
      <c r="O55" s="6"/>
    </row>
    <row r="56" spans="1:15" x14ac:dyDescent="0.25">
      <c r="A56" s="13"/>
      <c r="B56" s="13"/>
      <c r="C56" s="24"/>
      <c r="D56" s="13"/>
      <c r="E56" s="13"/>
      <c r="F56" s="13"/>
      <c r="G56" s="24"/>
      <c r="H56" s="13"/>
      <c r="I56" s="6"/>
      <c r="J56" s="6"/>
      <c r="K56" s="6"/>
      <c r="L56" s="6"/>
      <c r="M56" s="6"/>
      <c r="N56" s="6"/>
      <c r="O56" s="6"/>
    </row>
    <row r="59" spans="1:15" x14ac:dyDescent="0.25">
      <c r="J59" s="357" t="s">
        <v>1203</v>
      </c>
      <c r="K59" s="357"/>
      <c r="L59" s="357"/>
      <c r="M59" s="357"/>
    </row>
    <row r="61" spans="1:15" x14ac:dyDescent="0.25">
      <c r="J61" t="s">
        <v>39</v>
      </c>
      <c r="K61" t="s">
        <v>333</v>
      </c>
      <c r="L61" t="s">
        <v>8</v>
      </c>
      <c r="M61" t="s">
        <v>402</v>
      </c>
    </row>
    <row r="62" spans="1:15" x14ac:dyDescent="0.25">
      <c r="C62" t="s">
        <v>19</v>
      </c>
      <c r="D62" t="s">
        <v>20</v>
      </c>
      <c r="J62" s="60">
        <f>SUMIF($D$10:$D$32,$C62,$J$10:$J$32)</f>
        <v>1143109</v>
      </c>
      <c r="K62" s="60">
        <f>SUMIF($D$35:$D$46,$C62,$J$35:$J$46)</f>
        <v>23176</v>
      </c>
      <c r="L62" s="60"/>
      <c r="M62" s="60">
        <f>J62+K62+L62</f>
        <v>1166285</v>
      </c>
    </row>
    <row r="63" spans="1:15" x14ac:dyDescent="0.25">
      <c r="C63" t="s">
        <v>21</v>
      </c>
      <c r="D63" t="s">
        <v>374</v>
      </c>
      <c r="J63" s="60">
        <f>SUMIF($D$10:$D$32,$C63,$J$10:$J$32)</f>
        <v>199607</v>
      </c>
      <c r="K63" s="60">
        <f>SUMIF($D$35:$D$46,$C63,$J$35:$J$46)</f>
        <v>3940</v>
      </c>
      <c r="L63" s="60"/>
      <c r="M63" s="60">
        <f t="shared" ref="M63:M77" si="0">J63+K63+L63</f>
        <v>203547</v>
      </c>
    </row>
    <row r="64" spans="1:15" x14ac:dyDescent="0.25">
      <c r="C64" t="s">
        <v>23</v>
      </c>
      <c r="D64" t="s">
        <v>24</v>
      </c>
      <c r="J64" s="60">
        <f>SUMIF($D$10:$D$32,$C64,$J$10:$J$32)</f>
        <v>443466</v>
      </c>
      <c r="K64" s="60">
        <f>SUMIF($D$35:$D$46,$C64,$J$35:$J$46)</f>
        <v>17202</v>
      </c>
      <c r="L64" s="60"/>
      <c r="M64" s="60">
        <f t="shared" si="0"/>
        <v>460668</v>
      </c>
    </row>
    <row r="65" spans="3:13" x14ac:dyDescent="0.25">
      <c r="C65" t="s">
        <v>25</v>
      </c>
      <c r="D65" t="s">
        <v>26</v>
      </c>
      <c r="J65" s="60">
        <f>SUMIF($D$10:$D$32,$C65,$J$10:$J$32)</f>
        <v>2900</v>
      </c>
      <c r="K65" s="60">
        <f>SUMIF($D$35:$D$46,$C65,$J$35:$J$46)</f>
        <v>0</v>
      </c>
      <c r="L65" s="60"/>
      <c r="M65" s="60">
        <f t="shared" si="0"/>
        <v>2900</v>
      </c>
    </row>
    <row r="66" spans="3:13" x14ac:dyDescent="0.25">
      <c r="C66" t="s">
        <v>27</v>
      </c>
      <c r="D66" t="s">
        <v>369</v>
      </c>
      <c r="J66" s="60">
        <f>SUMIF($D$10:$D$32,$C66,$J$10:$J$32)</f>
        <v>0</v>
      </c>
      <c r="K66" s="60">
        <f>SUMIF($D$35:$D$46,$C66,$J$35:$J$46)</f>
        <v>2</v>
      </c>
      <c r="L66" s="60"/>
      <c r="M66" s="60">
        <f t="shared" si="0"/>
        <v>2</v>
      </c>
    </row>
    <row r="67" spans="3:13" x14ac:dyDescent="0.25">
      <c r="C67" t="s">
        <v>28</v>
      </c>
      <c r="D67" t="s">
        <v>370</v>
      </c>
      <c r="J67" s="60">
        <f>SUMIF($D$10:$D$32,$C67,$L$10:$L$32)</f>
        <v>39133</v>
      </c>
      <c r="K67" s="60">
        <f>SUMIF($D$35:$D$46,$C67,$L$35:$L$46)</f>
        <v>0</v>
      </c>
      <c r="L67" s="60"/>
      <c r="M67" s="60">
        <f t="shared" si="0"/>
        <v>39133</v>
      </c>
    </row>
    <row r="68" spans="3:13" x14ac:dyDescent="0.25">
      <c r="C68" t="s">
        <v>29</v>
      </c>
      <c r="D68" t="s">
        <v>30</v>
      </c>
      <c r="J68" s="60">
        <f>SUMIF($D$10:$D$32,$C68,$L$10:$L$32)</f>
        <v>82365</v>
      </c>
      <c r="K68" s="60">
        <f>SUMIF($D$35:$D$46,$C68,$L$35:$L$46)</f>
        <v>0</v>
      </c>
      <c r="L68" s="60"/>
      <c r="M68" s="60">
        <f t="shared" si="0"/>
        <v>82365</v>
      </c>
    </row>
    <row r="69" spans="3:13" x14ac:dyDescent="0.25">
      <c r="C69" t="s">
        <v>31</v>
      </c>
      <c r="D69" t="s">
        <v>32</v>
      </c>
      <c r="J69" s="60">
        <f>SUMIF($D$10:$D$32,$C69,$L$10:$L$32)</f>
        <v>0</v>
      </c>
      <c r="K69" s="60">
        <f>SUMIF($D$35:$D$46,$C69,$L$35:$L$46)</f>
        <v>0</v>
      </c>
      <c r="L69" s="60"/>
      <c r="M69" s="60">
        <f t="shared" si="0"/>
        <v>0</v>
      </c>
    </row>
    <row r="70" spans="3:13" s="59" customFormat="1" x14ac:dyDescent="0.25">
      <c r="C70" s="59" t="s">
        <v>375</v>
      </c>
      <c r="D70" s="59" t="s">
        <v>376</v>
      </c>
      <c r="J70" s="171">
        <f>SUM(J71:J77)</f>
        <v>0</v>
      </c>
      <c r="K70" s="171">
        <f t="shared" ref="K70:L70" si="1">SUM(K71:K77)</f>
        <v>0</v>
      </c>
      <c r="L70" s="171">
        <f t="shared" si="1"/>
        <v>0</v>
      </c>
      <c r="M70" s="171">
        <f t="shared" si="0"/>
        <v>0</v>
      </c>
    </row>
    <row r="71" spans="3:13" x14ac:dyDescent="0.25">
      <c r="C71" t="s">
        <v>921</v>
      </c>
      <c r="D71" t="s">
        <v>928</v>
      </c>
      <c r="J71" s="172">
        <f t="shared" ref="J71:J77" si="2">SUMIF($D$10:$D$32,$C71,$N$10:$N$32)</f>
        <v>0</v>
      </c>
      <c r="K71" s="172">
        <f t="shared" ref="K71:K77" si="3">SUMIF($D$35:$D$46,$C71,$N$35:$N$46)</f>
        <v>0</v>
      </c>
      <c r="L71" s="172"/>
      <c r="M71" s="172">
        <f t="shared" si="0"/>
        <v>0</v>
      </c>
    </row>
    <row r="72" spans="3:13" x14ac:dyDescent="0.25">
      <c r="C72" t="s">
        <v>922</v>
      </c>
      <c r="D72" t="s">
        <v>929</v>
      </c>
      <c r="J72" s="172">
        <f t="shared" si="2"/>
        <v>0</v>
      </c>
      <c r="K72" s="172">
        <f t="shared" si="3"/>
        <v>0</v>
      </c>
      <c r="L72" s="172"/>
      <c r="M72" s="172">
        <f t="shared" si="0"/>
        <v>0</v>
      </c>
    </row>
    <row r="73" spans="3:13" x14ac:dyDescent="0.25">
      <c r="C73" t="s">
        <v>923</v>
      </c>
      <c r="D73" t="s">
        <v>930</v>
      </c>
      <c r="J73" s="172">
        <f t="shared" si="2"/>
        <v>0</v>
      </c>
      <c r="K73" s="172">
        <f t="shared" si="3"/>
        <v>0</v>
      </c>
      <c r="L73" s="172"/>
      <c r="M73" s="172">
        <f t="shared" si="0"/>
        <v>0</v>
      </c>
    </row>
    <row r="74" spans="3:13" x14ac:dyDescent="0.25">
      <c r="C74" t="s">
        <v>924</v>
      </c>
      <c r="D74" t="s">
        <v>931</v>
      </c>
      <c r="J74" s="172">
        <f t="shared" si="2"/>
        <v>0</v>
      </c>
      <c r="K74" s="172">
        <f t="shared" si="3"/>
        <v>0</v>
      </c>
      <c r="L74" s="172"/>
      <c r="M74" s="172">
        <f t="shared" si="0"/>
        <v>0</v>
      </c>
    </row>
    <row r="75" spans="3:13" x14ac:dyDescent="0.25">
      <c r="C75" t="s">
        <v>925</v>
      </c>
      <c r="D75" t="s">
        <v>932</v>
      </c>
      <c r="J75" s="172">
        <f t="shared" si="2"/>
        <v>0</v>
      </c>
      <c r="K75" s="172">
        <f t="shared" si="3"/>
        <v>0</v>
      </c>
      <c r="L75" s="172"/>
      <c r="M75" s="172">
        <f t="shared" si="0"/>
        <v>0</v>
      </c>
    </row>
    <row r="76" spans="3:13" x14ac:dyDescent="0.25">
      <c r="C76" t="s">
        <v>926</v>
      </c>
      <c r="D76" t="s">
        <v>933</v>
      </c>
      <c r="J76" s="172">
        <f t="shared" si="2"/>
        <v>0</v>
      </c>
      <c r="K76" s="172">
        <f t="shared" si="3"/>
        <v>0</v>
      </c>
      <c r="L76" s="172"/>
      <c r="M76" s="172">
        <f t="shared" si="0"/>
        <v>0</v>
      </c>
    </row>
    <row r="77" spans="3:13" x14ac:dyDescent="0.25">
      <c r="C77" t="s">
        <v>927</v>
      </c>
      <c r="D77" t="s">
        <v>934</v>
      </c>
      <c r="J77" s="172">
        <f t="shared" si="2"/>
        <v>0</v>
      </c>
      <c r="K77" s="172">
        <f t="shared" si="3"/>
        <v>0</v>
      </c>
      <c r="L77" s="172"/>
      <c r="M77" s="172">
        <f t="shared" si="0"/>
        <v>0</v>
      </c>
    </row>
    <row r="78" spans="3:13" s="59" customFormat="1" x14ac:dyDescent="0.25">
      <c r="D78" s="59" t="s">
        <v>377</v>
      </c>
      <c r="J78" s="171">
        <f>SUM(J62:J70)</f>
        <v>1910580</v>
      </c>
      <c r="K78" s="171">
        <f t="shared" ref="K78:L78" si="4">SUM(K62:K70)</f>
        <v>44320</v>
      </c>
      <c r="L78" s="171">
        <f t="shared" si="4"/>
        <v>0</v>
      </c>
      <c r="M78" s="171">
        <f>J78+K78+L78</f>
        <v>1954900</v>
      </c>
    </row>
    <row r="79" spans="3:13" x14ac:dyDescent="0.25">
      <c r="C79" t="s">
        <v>5</v>
      </c>
      <c r="D79" t="s">
        <v>332</v>
      </c>
      <c r="J79" s="60">
        <f>SUMIF($D$10:$D$32,$C79,$K$10:$K$32)</f>
        <v>0</v>
      </c>
      <c r="K79" s="60">
        <f>SUMIF($D$35:$D$46,$C79,$K$35:$K$46)</f>
        <v>4000</v>
      </c>
      <c r="L79" s="60"/>
      <c r="M79" s="60">
        <f t="shared" ref="M79:M85" si="5">J79+K79+L79</f>
        <v>4000</v>
      </c>
    </row>
    <row r="80" spans="3:13" x14ac:dyDescent="0.25">
      <c r="C80" t="s">
        <v>6</v>
      </c>
      <c r="D80" t="s">
        <v>7</v>
      </c>
      <c r="J80" s="60">
        <f>SUMIF($D$10:$D$32,$C80,$M$10:$M$32)</f>
        <v>0</v>
      </c>
      <c r="K80" s="60">
        <f>SUMIF($D$35:$D$46,$C80,$M$35:$M$46)</f>
        <v>0</v>
      </c>
      <c r="L80" s="60"/>
      <c r="M80" s="60">
        <f t="shared" si="5"/>
        <v>0</v>
      </c>
    </row>
    <row r="81" spans="3:13" x14ac:dyDescent="0.25">
      <c r="C81" t="s">
        <v>9</v>
      </c>
      <c r="D81" t="s">
        <v>10</v>
      </c>
      <c r="J81" s="60">
        <f>SUMIF($D$10:$D$32,$C81,$K$10:$K$32)</f>
        <v>0</v>
      </c>
      <c r="K81" s="60">
        <f>SUMIF($D$35:$D$46,$C81,$K$35:$K$46)</f>
        <v>0</v>
      </c>
      <c r="L81" s="60"/>
      <c r="M81" s="60">
        <f t="shared" si="5"/>
        <v>0</v>
      </c>
    </row>
    <row r="82" spans="3:13" x14ac:dyDescent="0.25">
      <c r="C82" t="s">
        <v>11</v>
      </c>
      <c r="D82" t="s">
        <v>12</v>
      </c>
      <c r="J82" s="60">
        <f>SUMIF($D$10:$D$32,$C82,$K$10:$K$32)</f>
        <v>449777</v>
      </c>
      <c r="K82" s="60">
        <f>SUMIF($D$35:$D$46,$C82,$K$35:$K$46)</f>
        <v>16860</v>
      </c>
      <c r="L82" s="60"/>
      <c r="M82" s="60">
        <f t="shared" si="5"/>
        <v>466637</v>
      </c>
    </row>
    <row r="83" spans="3:13" x14ac:dyDescent="0.25">
      <c r="C83" t="s">
        <v>13</v>
      </c>
      <c r="D83" t="s">
        <v>14</v>
      </c>
      <c r="J83" s="60">
        <f>SUMIF($D$10:$D$32,$C83,$M$10:$M$32)</f>
        <v>2280</v>
      </c>
      <c r="K83" s="60">
        <f>SUMIF($D$35:$D$46,$C83,$M$35:$M$46)</f>
        <v>0</v>
      </c>
      <c r="L83" s="60"/>
      <c r="M83" s="60">
        <f t="shared" si="5"/>
        <v>2280</v>
      </c>
    </row>
    <row r="84" spans="3:13" x14ac:dyDescent="0.25">
      <c r="C84" t="s">
        <v>15</v>
      </c>
      <c r="D84" t="s">
        <v>16</v>
      </c>
      <c r="J84" s="60">
        <f>SUMIF($D$10:$D$32,$C84,$K$10:$K$32)</f>
        <v>0</v>
      </c>
      <c r="K84" s="60">
        <f>SUMIF($D$35:$D$46,$C84,$K$35:$K$46)</f>
        <v>0</v>
      </c>
      <c r="L84" s="60"/>
      <c r="M84" s="60">
        <f t="shared" si="5"/>
        <v>0</v>
      </c>
    </row>
    <row r="85" spans="3:13" x14ac:dyDescent="0.25">
      <c r="C85" t="s">
        <v>17</v>
      </c>
      <c r="D85" t="s">
        <v>18</v>
      </c>
      <c r="J85" s="60">
        <f>SUMIF($D$10:$D$32,$C85,$M$10:$M$32)</f>
        <v>300</v>
      </c>
      <c r="K85" s="60">
        <f>SUMIF($D$35:$D$46,$C85,$M$35:$M$46)</f>
        <v>0</v>
      </c>
      <c r="L85" s="60"/>
      <c r="M85" s="60">
        <f t="shared" si="5"/>
        <v>300</v>
      </c>
    </row>
    <row r="86" spans="3:13" s="59" customFormat="1" x14ac:dyDescent="0.25">
      <c r="C86" s="59" t="s">
        <v>40</v>
      </c>
      <c r="D86" s="59" t="s">
        <v>364</v>
      </c>
      <c r="J86" s="171">
        <f>SUM(J87:J94)</f>
        <v>1458223</v>
      </c>
      <c r="K86" s="171">
        <f t="shared" ref="K86:M86" si="6">SUM(K87:K94)</f>
        <v>23460</v>
      </c>
      <c r="L86" s="171">
        <f t="shared" si="6"/>
        <v>0</v>
      </c>
      <c r="M86" s="171">
        <f t="shared" si="6"/>
        <v>1481683</v>
      </c>
    </row>
    <row r="87" spans="3:13" x14ac:dyDescent="0.25">
      <c r="C87" t="s">
        <v>907</v>
      </c>
      <c r="D87" t="s">
        <v>908</v>
      </c>
      <c r="J87" s="172">
        <f t="shared" ref="J87:J94" si="7">SUMIF($D$10:$D$32,$C87,$O$10:$O$32)</f>
        <v>0</v>
      </c>
      <c r="K87" s="172">
        <f t="shared" ref="K87:K94" si="8">SUMIF($D$35:$D$46,$C87,$O$35:$O$46)</f>
        <v>0</v>
      </c>
      <c r="L87" s="172"/>
      <c r="M87" s="172">
        <f t="shared" ref="M87:M94" si="9">J87+K87+L87</f>
        <v>0</v>
      </c>
    </row>
    <row r="88" spans="3:13" x14ac:dyDescent="0.25">
      <c r="C88" t="s">
        <v>909</v>
      </c>
      <c r="D88" t="s">
        <v>910</v>
      </c>
      <c r="J88" s="172">
        <f t="shared" si="7"/>
        <v>0</v>
      </c>
      <c r="K88" s="172">
        <f t="shared" si="8"/>
        <v>0</v>
      </c>
      <c r="L88" s="172"/>
      <c r="M88" s="172">
        <f t="shared" si="9"/>
        <v>0</v>
      </c>
    </row>
    <row r="89" spans="3:13" x14ac:dyDescent="0.25">
      <c r="C89" t="s">
        <v>911</v>
      </c>
      <c r="D89" t="s">
        <v>33</v>
      </c>
      <c r="J89" s="172">
        <f t="shared" si="7"/>
        <v>43540</v>
      </c>
      <c r="K89" s="172">
        <f t="shared" si="8"/>
        <v>22</v>
      </c>
      <c r="L89" s="172"/>
      <c r="M89" s="172">
        <f t="shared" si="9"/>
        <v>43562</v>
      </c>
    </row>
    <row r="90" spans="3:13" x14ac:dyDescent="0.25">
      <c r="C90" t="s">
        <v>912</v>
      </c>
      <c r="D90" t="s">
        <v>372</v>
      </c>
      <c r="J90" s="172">
        <f t="shared" si="7"/>
        <v>0</v>
      </c>
      <c r="K90" s="172">
        <f t="shared" si="8"/>
        <v>0</v>
      </c>
      <c r="L90" s="172"/>
      <c r="M90" s="172">
        <f t="shared" si="9"/>
        <v>0</v>
      </c>
    </row>
    <row r="91" spans="3:13" x14ac:dyDescent="0.25">
      <c r="C91" t="s">
        <v>914</v>
      </c>
      <c r="D91" t="s">
        <v>916</v>
      </c>
      <c r="J91" s="172">
        <f t="shared" si="7"/>
        <v>0</v>
      </c>
      <c r="K91" s="172">
        <f t="shared" si="8"/>
        <v>0</v>
      </c>
      <c r="L91" s="172"/>
      <c r="M91" s="172">
        <f t="shared" si="9"/>
        <v>0</v>
      </c>
    </row>
    <row r="92" spans="3:13" x14ac:dyDescent="0.25">
      <c r="C92" t="s">
        <v>915</v>
      </c>
      <c r="D92" t="s">
        <v>913</v>
      </c>
      <c r="J92" s="172">
        <f t="shared" si="7"/>
        <v>1414683</v>
      </c>
      <c r="K92" s="172">
        <f t="shared" si="8"/>
        <v>23438</v>
      </c>
      <c r="L92" s="172"/>
      <c r="M92" s="172">
        <f t="shared" si="9"/>
        <v>1438121</v>
      </c>
    </row>
    <row r="93" spans="3:13" x14ac:dyDescent="0.25">
      <c r="C93" t="s">
        <v>917</v>
      </c>
      <c r="D93" t="s">
        <v>918</v>
      </c>
      <c r="J93" s="172">
        <f t="shared" si="7"/>
        <v>0</v>
      </c>
      <c r="K93" s="172">
        <f t="shared" si="8"/>
        <v>0</v>
      </c>
      <c r="L93" s="172"/>
      <c r="M93" s="172">
        <f t="shared" si="9"/>
        <v>0</v>
      </c>
    </row>
    <row r="94" spans="3:13" x14ac:dyDescent="0.25">
      <c r="C94" t="s">
        <v>919</v>
      </c>
      <c r="D94" t="s">
        <v>920</v>
      </c>
      <c r="J94" s="172">
        <f t="shared" si="7"/>
        <v>0</v>
      </c>
      <c r="K94" s="172">
        <f t="shared" si="8"/>
        <v>0</v>
      </c>
      <c r="L94" s="172"/>
      <c r="M94" s="172">
        <f t="shared" si="9"/>
        <v>0</v>
      </c>
    </row>
    <row r="95" spans="3:13" s="59" customFormat="1" x14ac:dyDescent="0.25">
      <c r="D95" s="59" t="s">
        <v>378</v>
      </c>
      <c r="J95" s="171">
        <f>SUM(J79:J86)</f>
        <v>1910580</v>
      </c>
      <c r="K95" s="171">
        <f>SUM(K79:K86)</f>
        <v>44320</v>
      </c>
      <c r="L95" s="171">
        <f>SUM(L79:L86)</f>
        <v>0</v>
      </c>
      <c r="M95" s="171">
        <f>J95+K95+L95</f>
        <v>1954900</v>
      </c>
    </row>
    <row r="98" spans="9:13" x14ac:dyDescent="0.25">
      <c r="I98" t="s">
        <v>716</v>
      </c>
      <c r="J98">
        <f>J78-J95</f>
        <v>0</v>
      </c>
      <c r="K98">
        <f t="shared" ref="K98:M98" si="10">K78-K95</f>
        <v>0</v>
      </c>
      <c r="L98">
        <f t="shared" si="10"/>
        <v>0</v>
      </c>
      <c r="M98">
        <f t="shared" si="10"/>
        <v>0</v>
      </c>
    </row>
    <row r="103" spans="9:13" x14ac:dyDescent="0.25">
      <c r="J103" s="60"/>
      <c r="K103" s="60"/>
    </row>
  </sheetData>
  <mergeCells count="24">
    <mergeCell ref="J59:M59"/>
    <mergeCell ref="J5:J6"/>
    <mergeCell ref="K5:K6"/>
    <mergeCell ref="L5:L6"/>
    <mergeCell ref="M5:M6"/>
    <mergeCell ref="N5:N6"/>
    <mergeCell ref="O5:O6"/>
    <mergeCell ref="A2:I2"/>
    <mergeCell ref="A3:O3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C54:I54"/>
    <mergeCell ref="C50:I50"/>
    <mergeCell ref="C51:I51"/>
    <mergeCell ref="A49:H49"/>
    <mergeCell ref="C52:I52"/>
    <mergeCell ref="C53:I53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 xml:space="preserve">&amp;C&amp;"Times New Roman,Félkövér"&amp;14
Budapest Főváros Önkormányzata 2021. évi előirányzatainak bemutatása </oddHeader>
  </headerFooter>
  <rowBreaks count="1" manualBreakCount="1">
    <brk id="4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58</vt:i4>
      </vt:variant>
    </vt:vector>
  </HeadingPairs>
  <TitlesOfParts>
    <vt:vector size="8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Mindösszesen</vt:lpstr>
      <vt:lpstr>'1'!Nyomtatási_cím</vt:lpstr>
      <vt:lpstr>'10'!Nyomtatási_cím</vt:lpstr>
      <vt:lpstr>'11'!Nyomtatási_cím</vt:lpstr>
      <vt:lpstr>'12'!Nyomtatási_cím</vt:lpstr>
      <vt:lpstr>'13'!Nyomtatási_cím</vt:lpstr>
      <vt:lpstr>'14'!Nyomtatási_cím</vt:lpstr>
      <vt:lpstr>'15'!Nyomtatási_cím</vt:lpstr>
      <vt:lpstr>'16'!Nyomtatási_cím</vt:lpstr>
      <vt:lpstr>'17'!Nyomtatási_cím</vt:lpstr>
      <vt:lpstr>'18'!Nyomtatási_cím</vt:lpstr>
      <vt:lpstr>'19'!Nyomtatási_cím</vt:lpstr>
      <vt:lpstr>'2'!Nyomtatási_cím</vt:lpstr>
      <vt:lpstr>'20'!Nyomtatási_cím</vt:lpstr>
      <vt:lpstr>'21'!Nyomtatási_cím</vt:lpstr>
      <vt:lpstr>'22'!Nyomtatási_cím</vt:lpstr>
      <vt:lpstr>'23'!Nyomtatási_cím</vt:lpstr>
      <vt:lpstr>'24'!Nyomtatási_cím</vt:lpstr>
      <vt:lpstr>'25'!Nyomtatási_cím</vt:lpstr>
      <vt:lpstr>'26'!Nyomtatási_cím</vt:lpstr>
      <vt:lpstr>'27'!Nyomtatási_cím</vt:lpstr>
      <vt:lpstr>'28'!Nyomtatási_cím</vt:lpstr>
      <vt:lpstr>'3'!Nyomtatási_cím</vt:lpstr>
      <vt:lpstr>'4'!Nyomtatási_cím</vt:lpstr>
      <vt:lpstr>'5'!Nyomtatási_cím</vt:lpstr>
      <vt:lpstr>'6'!Nyomtatási_cím</vt:lpstr>
      <vt:lpstr>'7'!Nyomtatási_cím</vt:lpstr>
      <vt:lpstr>'8'!Nyomtatási_cím</vt:lpstr>
      <vt:lpstr>'9'!Nyomtatási_cím</vt:lpstr>
      <vt:lpstr>Mindösszesen!Nyomtatási_cím</vt:lpstr>
      <vt:lpstr>'1'!Nyomtatási_terület</vt:lpstr>
      <vt:lpstr>'10'!Nyomtatási_terület</vt:lpstr>
      <vt:lpstr>'11'!Nyomtatási_terület</vt:lpstr>
      <vt:lpstr>'12'!Nyomtatási_terület</vt:lpstr>
      <vt:lpstr>'13'!Nyomtatási_terület</vt:lpstr>
      <vt:lpstr>'14'!Nyomtatási_terület</vt:lpstr>
      <vt:lpstr>'15'!Nyomtatási_terület</vt:lpstr>
      <vt:lpstr>'16'!Nyomtatási_terület</vt:lpstr>
      <vt:lpstr>'17'!Nyomtatási_terület</vt:lpstr>
      <vt:lpstr>'18'!Nyomtatási_terület</vt:lpstr>
      <vt:lpstr>'19'!Nyomtatási_terület</vt:lpstr>
      <vt:lpstr>'2'!Nyomtatási_terület</vt:lpstr>
      <vt:lpstr>'20'!Nyomtatási_terület</vt:lpstr>
      <vt:lpstr>'21'!Nyomtatási_terület</vt:lpstr>
      <vt:lpstr>'22'!Nyomtatási_terület</vt:lpstr>
      <vt:lpstr>'23'!Nyomtatási_terület</vt:lpstr>
      <vt:lpstr>'24'!Nyomtatási_terület</vt:lpstr>
      <vt:lpstr>'25'!Nyomtatási_terület</vt:lpstr>
      <vt:lpstr>'26'!Nyomtatási_terület</vt:lpstr>
      <vt:lpstr>'27'!Nyomtatási_terület</vt:lpstr>
      <vt:lpstr>'28'!Nyomtatási_terület</vt:lpstr>
      <vt:lpstr>'3'!Nyomtatási_terület</vt:lpstr>
      <vt:lpstr>'4'!Nyomtatási_terület</vt:lpstr>
      <vt:lpstr>'5'!Nyomtatási_terület</vt:lpstr>
      <vt:lpstr>'6'!Nyomtatási_terület</vt:lpstr>
      <vt:lpstr>'7'!Nyomtatási_terület</vt:lpstr>
      <vt:lpstr>'8'!Nyomtatási_terület</vt:lpstr>
      <vt:lpstr>'9'!Nyomtatási_terület</vt:lpstr>
      <vt:lpstr>Mindösszesen!Nyomtatási_terület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 Zsuzsanna</dc:creator>
  <cp:lastModifiedBy>Sipos Olívia</cp:lastModifiedBy>
  <cp:lastPrinted>2021-08-26T07:25:05Z</cp:lastPrinted>
  <dcterms:created xsi:type="dcterms:W3CDTF">2020-07-09T14:26:33Z</dcterms:created>
  <dcterms:modified xsi:type="dcterms:W3CDTF">2021-08-26T11:32:15Z</dcterms:modified>
</cp:coreProperties>
</file>