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agyongazdO\Inghasz\DékányA\BFVK 2023\FPH058_234_2023_BFVK_Éves Szerződés\2023_BFVK_Éves Szerződés\BFVK_2023_indítás\"/>
    </mc:Choice>
  </mc:AlternateContent>
  <xr:revisionPtr revIDLastSave="0" documentId="13_ncr:1_{5BEC68C3-34A0-4D6B-9E3B-6AEAC0C9956F}" xr6:coauthVersionLast="46" xr6:coauthVersionMax="47" xr10:uidLastSave="{00000000-0000-0000-0000-000000000000}"/>
  <bookViews>
    <workbookView xWindow="-120" yWindow="-120" windowWidth="24240" windowHeight="13140" tabRatio="827" activeTab="3" xr2:uid="{C4616DD2-B065-463B-ABF5-D5D48DE99D2D}"/>
  </bookViews>
  <sheets>
    <sheet name="2023.terv_nettó_2.2" sheetId="1" r:id="rId1"/>
    <sheet name="2023.terv_bruttó_2.2" sheetId="2" r:id="rId2"/>
    <sheet name="2023.terv_nettó_2.1" sheetId="3" r:id="rId3"/>
    <sheet name="2023.terv_bruttó_2.1" sheetId="4" r:id="rId4"/>
  </sheets>
  <definedNames>
    <definedName name="_xlnm.Print_Area" localSheetId="3">'2023.terv_bruttó_2.1'!$A$1:$G$44</definedName>
    <definedName name="_xlnm.Print_Area" localSheetId="1">'2023.terv_bruttó_2.2'!$A$1:$Q$44</definedName>
    <definedName name="_xlnm.Print_Area" localSheetId="2">'2023.terv_nettó_2.1'!$A$1:$G$44</definedName>
    <definedName name="_xlnm.Print_Area" localSheetId="0">'2023.terv_nettó_2.2'!$A$1:$Q$44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" l="1"/>
  <c r="F39" i="3" l="1"/>
  <c r="F38" i="3"/>
  <c r="F37" i="3"/>
  <c r="F38" i="4" l="1"/>
  <c r="F39" i="4"/>
  <c r="E38" i="3" l="1"/>
  <c r="E17" i="3"/>
  <c r="G38" i="3"/>
  <c r="E17" i="4" l="1"/>
  <c r="E38" i="4"/>
  <c r="G38" i="4"/>
  <c r="F37" i="4" l="1"/>
  <c r="E11" i="3" l="1"/>
  <c r="E11" i="4"/>
  <c r="F14" i="3"/>
  <c r="F14" i="4"/>
  <c r="F13" i="3" l="1"/>
  <c r="F12" i="3"/>
  <c r="F16" i="3"/>
  <c r="F16" i="4"/>
  <c r="F17" i="3"/>
  <c r="G17" i="3"/>
  <c r="F15" i="3"/>
  <c r="F15" i="4"/>
  <c r="G16" i="3" l="1"/>
  <c r="E16" i="3"/>
  <c r="F8" i="3"/>
  <c r="F8" i="4"/>
  <c r="F13" i="4"/>
  <c r="F12" i="4"/>
  <c r="F9" i="3"/>
  <c r="F9" i="4"/>
  <c r="F17" i="4"/>
  <c r="G17" i="4"/>
  <c r="F7" i="3"/>
  <c r="E15" i="4" l="1"/>
  <c r="E42" i="3"/>
  <c r="G15" i="3"/>
  <c r="G13" i="3"/>
  <c r="G16" i="4"/>
  <c r="E16" i="4"/>
  <c r="E14" i="3"/>
  <c r="G14" i="3"/>
  <c r="F6" i="3"/>
  <c r="F7" i="4"/>
  <c r="E14" i="4"/>
  <c r="G14" i="4"/>
  <c r="E13" i="3" l="1"/>
  <c r="G15" i="4"/>
  <c r="E15" i="3"/>
  <c r="E42" i="4"/>
  <c r="E13" i="4"/>
  <c r="G13" i="4"/>
  <c r="G12" i="3"/>
  <c r="E12" i="3"/>
  <c r="F6" i="4"/>
  <c r="E12" i="4" l="1"/>
  <c r="E8" i="3"/>
  <c r="G8" i="3"/>
  <c r="G9" i="4"/>
  <c r="E9" i="4"/>
  <c r="E9" i="3"/>
  <c r="G9" i="3"/>
  <c r="E8" i="4"/>
  <c r="G8" i="4"/>
  <c r="E7" i="3"/>
  <c r="G7" i="3"/>
  <c r="G12" i="4" l="1"/>
  <c r="E7" i="4"/>
  <c r="G7" i="4"/>
  <c r="E6" i="3"/>
  <c r="G6" i="3"/>
  <c r="E6" i="4" l="1"/>
  <c r="G6" i="4"/>
  <c r="F10" i="3" l="1"/>
  <c r="G10" i="3" l="1"/>
  <c r="E10" i="3"/>
  <c r="F10" i="4"/>
  <c r="E5" i="3" l="1"/>
  <c r="G10" i="4"/>
  <c r="E10" i="4"/>
  <c r="F23" i="3" l="1"/>
  <c r="F23" i="4"/>
  <c r="E5" i="4"/>
  <c r="F21" i="4" l="1"/>
  <c r="F21" i="3"/>
  <c r="F22" i="3"/>
  <c r="F22" i="4"/>
  <c r="F20" i="3" l="1"/>
  <c r="F19" i="3" l="1"/>
  <c r="F20" i="4"/>
  <c r="F19" i="4" l="1"/>
  <c r="E23" i="4" l="1"/>
  <c r="G23" i="4"/>
  <c r="E23" i="3"/>
  <c r="G23" i="3"/>
  <c r="E21" i="3" l="1"/>
  <c r="G21" i="3"/>
  <c r="G22" i="4"/>
  <c r="E22" i="4"/>
  <c r="E21" i="4"/>
  <c r="G21" i="4"/>
  <c r="E22" i="3"/>
  <c r="G22" i="3"/>
  <c r="G20" i="3"/>
  <c r="E20" i="3"/>
  <c r="E19" i="3" l="1"/>
  <c r="G19" i="3"/>
  <c r="G20" i="4"/>
  <c r="E20" i="4"/>
  <c r="E19" i="4" l="1"/>
  <c r="G19" i="4"/>
  <c r="F11" i="3" l="1"/>
  <c r="G11" i="3"/>
  <c r="F5" i="3" l="1"/>
  <c r="G5" i="3"/>
  <c r="F11" i="4"/>
  <c r="G11" i="4"/>
  <c r="F5" i="4" l="1"/>
  <c r="G5" i="4"/>
  <c r="F24" i="3" l="1"/>
  <c r="F18" i="3" l="1"/>
  <c r="F24" i="4"/>
  <c r="F25" i="3" l="1"/>
  <c r="F18" i="4"/>
  <c r="F25" i="4" l="1"/>
  <c r="E24" i="3"/>
  <c r="G24" i="3"/>
  <c r="G24" i="4" l="1"/>
  <c r="E24" i="4"/>
  <c r="E18" i="3"/>
  <c r="G18" i="3"/>
  <c r="E18" i="4" l="1"/>
  <c r="G18" i="4"/>
  <c r="E25" i="3"/>
  <c r="G25" i="3"/>
  <c r="G25" i="4" l="1"/>
  <c r="E25" i="4"/>
  <c r="F35" i="4" l="1"/>
  <c r="F35" i="3"/>
  <c r="F34" i="3"/>
  <c r="F34" i="4"/>
  <c r="F32" i="3"/>
  <c r="F32" i="4"/>
  <c r="F31" i="4"/>
  <c r="F31" i="3"/>
  <c r="F28" i="3" l="1"/>
  <c r="F28" i="4" l="1"/>
  <c r="G28" i="3"/>
  <c r="E28" i="3"/>
  <c r="G28" i="4" l="1"/>
  <c r="E28" i="4"/>
  <c r="G31" i="3"/>
  <c r="E31" i="3"/>
  <c r="G32" i="3"/>
  <c r="E32" i="3"/>
  <c r="G31" i="4"/>
  <c r="E31" i="4"/>
  <c r="G32" i="4"/>
  <c r="E32" i="4"/>
  <c r="G34" i="4"/>
  <c r="E34" i="4"/>
  <c r="E34" i="3"/>
  <c r="G34" i="3"/>
  <c r="G35" i="4" l="1"/>
  <c r="E35" i="4"/>
  <c r="G35" i="3"/>
  <c r="E35" i="3"/>
  <c r="F30" i="3" l="1"/>
  <c r="F30" i="4"/>
  <c r="G30" i="3" l="1"/>
  <c r="E30" i="3" l="1"/>
  <c r="E30" i="4"/>
  <c r="G30" i="4"/>
  <c r="F29" i="3" l="1"/>
  <c r="F27" i="3" l="1"/>
  <c r="F29" i="4"/>
  <c r="F27" i="4" l="1"/>
  <c r="G29" i="3"/>
  <c r="E29" i="3"/>
  <c r="F26" i="3"/>
  <c r="E29" i="4" l="1"/>
  <c r="G29" i="4"/>
  <c r="F33" i="3"/>
  <c r="F36" i="3"/>
  <c r="F26" i="4"/>
  <c r="E27" i="3"/>
  <c r="G27" i="3"/>
  <c r="F36" i="4" l="1"/>
  <c r="F33" i="4"/>
  <c r="E27" i="4"/>
  <c r="G27" i="4"/>
  <c r="G26" i="3"/>
  <c r="E26" i="3"/>
  <c r="G26" i="4" l="1"/>
  <c r="E26" i="4"/>
  <c r="G33" i="3"/>
  <c r="E33" i="3"/>
  <c r="E33" i="4" l="1"/>
  <c r="G33" i="4"/>
  <c r="E36" i="3"/>
  <c r="G36" i="3"/>
  <c r="E36" i="4" l="1"/>
  <c r="G36" i="4"/>
  <c r="E43" i="3" l="1"/>
  <c r="E37" i="3"/>
  <c r="G37" i="3"/>
  <c r="E43" i="4" l="1"/>
  <c r="G37" i="4"/>
  <c r="E37" i="4"/>
  <c r="E44" i="3" l="1"/>
  <c r="E40" i="3"/>
  <c r="G39" i="3" l="1"/>
  <c r="E39" i="3"/>
  <c r="E44" i="4"/>
  <c r="E40" i="4" l="1"/>
  <c r="E41" i="3"/>
  <c r="G39" i="4"/>
  <c r="E39" i="4"/>
  <c r="E41" i="4" l="1"/>
</calcChain>
</file>

<file path=xl/sharedStrings.xml><?xml version="1.0" encoding="utf-8"?>
<sst xmlns="http://schemas.openxmlformats.org/spreadsheetml/2006/main" count="233" uniqueCount="59">
  <si>
    <t>Sor-szám</t>
  </si>
  <si>
    <t>Stratégiai és vagyon-gazdálkodási feladatok összesen (003)</t>
  </si>
  <si>
    <t>Lakás üzemeltetés (004)</t>
  </si>
  <si>
    <t>Városháza épület üzemeltetési feladatok (008)</t>
  </si>
  <si>
    <t>Egyéb tevékenység összesen</t>
  </si>
  <si>
    <t>Tevékenységek összesen</t>
  </si>
  <si>
    <t xml:space="preserve">Közvetlenül gyűjtött költségek    (2+6+7+8)                                         </t>
  </si>
  <si>
    <t>Anyagjellegű ráfordítások (3+4+5)</t>
  </si>
  <si>
    <t>ebből:</t>
  </si>
  <si>
    <t>Anyag költség</t>
  </si>
  <si>
    <t>Igénybe vett szolgáltatás</t>
  </si>
  <si>
    <t>Egyéb szolgáltatás</t>
  </si>
  <si>
    <t>Személyi jellegű ráfordítások</t>
  </si>
  <si>
    <t>Értékcsökkenés</t>
  </si>
  <si>
    <t>Közvetített szolgáltatás, alvállalkozók  (9+10+11+12+13)</t>
  </si>
  <si>
    <t>Közüzemi szolgáltatások</t>
  </si>
  <si>
    <t>Javítás, karbantartás</t>
  </si>
  <si>
    <t>Üzemeltetés</t>
  </si>
  <si>
    <t>Hasznosításhoz kapcsolódó külső szolgáltatások, szakértői díjak</t>
  </si>
  <si>
    <t>Alvállalkozók</t>
  </si>
  <si>
    <t xml:space="preserve">Üzemi általános költségek   (15+19+20)                                          </t>
  </si>
  <si>
    <t>Anyagjellegű ráfordítások ( 16+17+18)</t>
  </si>
  <si>
    <t>Közvetlen költségek összesen (1+14)</t>
  </si>
  <si>
    <t>Közvetett költség (központi irányítás)  (23+27+28)</t>
  </si>
  <si>
    <t>Anyagjellegű ráfordítások (24+25+26)</t>
  </si>
  <si>
    <t>Költségek (21+22)</t>
  </si>
  <si>
    <t>Egyéb ráfordítás és bevétel különbsége</t>
  </si>
  <si>
    <t>Pénzügyi  ráfordítás  és bevétel különbsége</t>
  </si>
  <si>
    <t xml:space="preserve">Összes költség, ráfordítás  (29±30±31)                             </t>
  </si>
  <si>
    <t>( + ) Észszerű nyereség/Saját tev.nyeresége</t>
  </si>
  <si>
    <t>(-)  Megtérülések</t>
  </si>
  <si>
    <t xml:space="preserve">Költségtérítés : </t>
  </si>
  <si>
    <t>Szolgáltatási díj</t>
  </si>
  <si>
    <t xml:space="preserve">               </t>
  </si>
  <si>
    <r>
      <t xml:space="preserve">Tartalék keret </t>
    </r>
    <r>
      <rPr>
        <sz val="10"/>
        <rFont val="Arial"/>
        <family val="1"/>
        <charset val="238"/>
      </rPr>
      <t> </t>
    </r>
  </si>
  <si>
    <t>Megnevezés
(NETTÓ)</t>
  </si>
  <si>
    <t xml:space="preserve"> 2.2. sz. melléklet</t>
  </si>
  <si>
    <t>Nem lakás üzemeltetés, bérbeadás
(005)</t>
  </si>
  <si>
    <t>Portfolió-kezelés összesen
(003)</t>
  </si>
  <si>
    <t>Lakás felújítás és tárgyi eszköz beszerzés MM általános költsége
(004)</t>
  </si>
  <si>
    <t>Nem lakás felújítás MM általános költsége
(005)</t>
  </si>
  <si>
    <t>Megnevezés
(BRUTTÓ)</t>
  </si>
  <si>
    <t xml:space="preserve"> 2.1. sz. melléklet</t>
  </si>
  <si>
    <t>Vagyonleltár (005)</t>
  </si>
  <si>
    <t>Merlin projekt MM általános költsége (003)</t>
  </si>
  <si>
    <t>KIR MM általános költsége (003)</t>
  </si>
  <si>
    <t>Közfeladat ellátás összesen</t>
  </si>
  <si>
    <t>Ellenételezés  ( Előirányzott/Jogos )</t>
  </si>
  <si>
    <t>Összes ellentételezés üzemeltetési költség és felújítási feladatok általános költsége együttesen</t>
  </si>
  <si>
    <t>Ellentételezés  ( Előirányzott/Jogos )</t>
  </si>
  <si>
    <t>Ellentételezés ( Előirányzott/Jogos )</t>
  </si>
  <si>
    <t>Összes ellenétéelezés üzemeltetési költség és felújítási feladatok általános költsége együttesen</t>
  </si>
  <si>
    <t>Ellentételezés számítás közfeladat ellátási tevékenységenként (áfa nélkül)
 2023. év terv</t>
  </si>
  <si>
    <t>Ellentételezés számítás közfeladat ellátási tevékenységenként (áfával)
 2023. év terv</t>
  </si>
  <si>
    <t>Ellentételezés számítás közfeladat ellátási tevékenységenként
(áfa nélkül)
2023. év terv</t>
  </si>
  <si>
    <t>Ellentételezés számítás közfeladat ellátási tevékenységenként
(áfával)
2023. év terv</t>
  </si>
  <si>
    <t xml:space="preserve"> </t>
  </si>
  <si>
    <t xml:space="preserve">Eseti Évközbeni Közfeladat-ellátási Megbízás Tartalék keret  </t>
  </si>
  <si>
    <t>Adatok Ft-ban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</si>
</sst>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1"/>
      <charset val="238"/>
    </font>
    <font>
      <b/>
      <u/>
      <sz val="10"/>
      <name val="Times New Roman"/>
      <family val="1"/>
      <charset val="238"/>
    </font>
    <font>
      <sz val="11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2" borderId="5" xfId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5" xfId="1" applyFont="1" applyBorder="1" applyAlignment="1">
      <alignment vertical="center" wrapText="1"/>
    </xf>
    <xf numFmtId="3" fontId="3" fillId="0" borderId="5" xfId="1" applyNumberFormat="1" applyFont="1" applyBorder="1" applyAlignment="1">
      <alignment vertical="center" wrapText="1"/>
    </xf>
    <xf numFmtId="3" fontId="2" fillId="2" borderId="6" xfId="1" applyNumberFormat="1" applyFont="1" applyFill="1" applyBorder="1" applyAlignment="1">
      <alignment horizontal="right" vertical="center" wrapText="1"/>
    </xf>
    <xf numFmtId="3" fontId="2" fillId="2" borderId="7" xfId="1" applyNumberFormat="1" applyFont="1" applyFill="1" applyBorder="1" applyAlignment="1">
      <alignment horizontal="right" vertical="center" wrapText="1"/>
    </xf>
    <xf numFmtId="3" fontId="2" fillId="2" borderId="5" xfId="1" applyNumberFormat="1" applyFont="1" applyFill="1" applyBorder="1" applyAlignment="1">
      <alignment horizontal="right" vertical="center"/>
    </xf>
    <xf numFmtId="3" fontId="2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>
      <alignment vertical="center" wrapText="1"/>
    </xf>
    <xf numFmtId="4" fontId="3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3" fontId="3" fillId="0" borderId="5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3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3" fillId="0" borderId="5" xfId="1" applyNumberFormat="1" applyFont="1" applyBorder="1" applyAlignment="1" applyProtection="1">
      <alignment horizontal="right" vertical="center" wrapText="1"/>
      <protection locked="0"/>
    </xf>
    <xf numFmtId="0" fontId="2" fillId="3" borderId="1" xfId="1" applyFont="1" applyFill="1" applyBorder="1" applyAlignment="1">
      <alignment horizontal="center" vertical="center" wrapText="1"/>
    </xf>
    <xf numFmtId="3" fontId="3" fillId="3" borderId="5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Alignment="1">
      <alignment vertical="center"/>
    </xf>
    <xf numFmtId="164" fontId="2" fillId="3" borderId="0" xfId="1" applyNumberFormat="1" applyFont="1" applyFill="1" applyAlignment="1">
      <alignment vertical="center"/>
    </xf>
    <xf numFmtId="3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8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3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0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3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3">
    <cellStyle name="Normál" xfId="0" builtinId="0"/>
    <cellStyle name="Normál 2" xfId="1" xr:uid="{80A9A248-A0D7-4C5A-A898-282F9E393F6B}"/>
    <cellStyle name="Normál 3" xfId="2" xr:uid="{608ED45B-AB7E-4F30-993D-86799ED2AE6F}"/>
  </cellStyles>
  <dxfs count="0"/>
  <tableStyles count="0" defaultTableStyle="TableStyleMedium2" defaultPivotStyle="PivotStyleLight16"/>
  <colors>
    <mruColors>
      <color rgb="FFFF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75AEB-BCDA-4D20-8504-891DB91EEAFF}">
  <sheetPr>
    <tabColor rgb="FF92D050"/>
    <pageSetUpPr fitToPage="1"/>
  </sheetPr>
  <dimension ref="A1:U73"/>
  <sheetViews>
    <sheetView topLeftCell="B1" zoomScaleNormal="100" zoomScaleSheetLayoutView="70" workbookViewId="0">
      <selection activeCell="Q3" sqref="Q3"/>
    </sheetView>
  </sheetViews>
  <sheetFormatPr defaultColWidth="11.7109375" defaultRowHeight="12.75" x14ac:dyDescent="0.25"/>
  <cols>
    <col min="1" max="1" width="5.42578125" style="6" customWidth="1"/>
    <col min="2" max="2" width="12.7109375" style="6" bestFit="1" customWidth="1"/>
    <col min="3" max="3" width="13.85546875" style="6" bestFit="1" customWidth="1"/>
    <col min="4" max="4" width="21" style="6" customWidth="1"/>
    <col min="5" max="5" width="12.85546875" style="6" customWidth="1"/>
    <col min="6" max="6" width="11.5703125" style="6" customWidth="1"/>
    <col min="7" max="8" width="10.7109375" style="6" customWidth="1"/>
    <col min="9" max="9" width="12.42578125" style="6" customWidth="1"/>
    <col min="10" max="10" width="13" style="18" customWidth="1"/>
    <col min="11" max="11" width="14.7109375" style="18" customWidth="1"/>
    <col min="12" max="12" width="14" style="6" customWidth="1"/>
    <col min="13" max="14" width="13.28515625" style="6" customWidth="1"/>
    <col min="15" max="15" width="15.85546875" style="6" customWidth="1"/>
    <col min="16" max="16" width="13.140625" style="6" customWidth="1"/>
    <col min="17" max="17" width="15.140625" style="2" bestFit="1" customWidth="1"/>
    <col min="18" max="16384" width="11.7109375" style="6"/>
  </cols>
  <sheetData>
    <row r="1" spans="1:19" ht="15.75" x14ac:dyDescent="0.25">
      <c r="Q1" s="25" t="s">
        <v>36</v>
      </c>
    </row>
    <row r="2" spans="1:19" ht="42" customHeight="1" x14ac:dyDescent="0.25">
      <c r="A2" s="37" t="s">
        <v>52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9" x14ac:dyDescent="0.25">
      <c r="Q3" s="22" t="s">
        <v>58</v>
      </c>
    </row>
    <row r="4" spans="1:19" s="2" customFormat="1" ht="120" customHeight="1" x14ac:dyDescent="0.25">
      <c r="A4" s="1" t="s">
        <v>0</v>
      </c>
      <c r="B4" s="53" t="s">
        <v>35</v>
      </c>
      <c r="C4" s="54"/>
      <c r="D4" s="55"/>
      <c r="E4" s="1" t="s">
        <v>38</v>
      </c>
      <c r="F4" s="1" t="s">
        <v>1</v>
      </c>
      <c r="G4" s="1" t="s">
        <v>45</v>
      </c>
      <c r="H4" s="28" t="s">
        <v>44</v>
      </c>
      <c r="I4" s="1" t="s">
        <v>2</v>
      </c>
      <c r="J4" s="1" t="s">
        <v>39</v>
      </c>
      <c r="K4" s="1" t="s">
        <v>37</v>
      </c>
      <c r="L4" s="1" t="s">
        <v>40</v>
      </c>
      <c r="M4" s="1" t="s">
        <v>43</v>
      </c>
      <c r="N4" s="1" t="s">
        <v>3</v>
      </c>
      <c r="O4" s="1" t="s">
        <v>46</v>
      </c>
      <c r="P4" s="1" t="s">
        <v>4</v>
      </c>
      <c r="Q4" s="1" t="s">
        <v>5</v>
      </c>
    </row>
    <row r="5" spans="1:19" ht="12.75" customHeight="1" x14ac:dyDescent="0.25">
      <c r="A5" s="3">
        <v>1</v>
      </c>
      <c r="B5" s="36" t="s">
        <v>6</v>
      </c>
      <c r="C5" s="36"/>
      <c r="D5" s="36"/>
      <c r="E5" s="4">
        <v>19780000</v>
      </c>
      <c r="F5" s="4">
        <v>333711000</v>
      </c>
      <c r="G5" s="4">
        <v>0</v>
      </c>
      <c r="H5" s="4">
        <v>0</v>
      </c>
      <c r="I5" s="4">
        <v>935335000</v>
      </c>
      <c r="J5" s="4">
        <v>0</v>
      </c>
      <c r="K5" s="4">
        <v>711464000</v>
      </c>
      <c r="L5" s="4">
        <v>0</v>
      </c>
      <c r="M5" s="4">
        <v>0</v>
      </c>
      <c r="N5" s="4">
        <v>0</v>
      </c>
      <c r="O5" s="4">
        <v>2000290000</v>
      </c>
      <c r="P5" s="4">
        <v>343269000</v>
      </c>
      <c r="Q5" s="4">
        <v>2343559000</v>
      </c>
      <c r="R5" s="6">
        <f>6+3+4+9</f>
        <v>22</v>
      </c>
      <c r="S5" s="6">
        <v>1000</v>
      </c>
    </row>
    <row r="6" spans="1:19" ht="12.75" customHeight="1" x14ac:dyDescent="0.25">
      <c r="A6" s="7">
        <v>2</v>
      </c>
      <c r="B6" s="52" t="s">
        <v>7</v>
      </c>
      <c r="C6" s="52"/>
      <c r="D6" s="52"/>
      <c r="E6" s="8">
        <v>0</v>
      </c>
      <c r="F6" s="8">
        <v>0</v>
      </c>
      <c r="G6" s="8">
        <v>0</v>
      </c>
      <c r="H6" s="8">
        <v>0</v>
      </c>
      <c r="I6" s="8">
        <v>30550000</v>
      </c>
      <c r="J6" s="8">
        <v>0</v>
      </c>
      <c r="K6" s="8">
        <v>17342000</v>
      </c>
      <c r="L6" s="8">
        <v>0</v>
      </c>
      <c r="M6" s="8">
        <v>0</v>
      </c>
      <c r="N6" s="8">
        <v>0</v>
      </c>
      <c r="O6" s="4">
        <v>47892000</v>
      </c>
      <c r="P6" s="8">
        <v>287611000</v>
      </c>
      <c r="Q6" s="4">
        <v>335503000</v>
      </c>
    </row>
    <row r="7" spans="1:19" x14ac:dyDescent="0.25">
      <c r="A7" s="9">
        <v>3</v>
      </c>
      <c r="B7" s="10" t="s">
        <v>8</v>
      </c>
      <c r="C7" s="35" t="s">
        <v>9</v>
      </c>
      <c r="D7" s="35"/>
      <c r="E7" s="21">
        <v>0</v>
      </c>
      <c r="F7" s="21">
        <v>0</v>
      </c>
      <c r="G7" s="21">
        <v>0</v>
      </c>
      <c r="H7" s="21">
        <v>0</v>
      </c>
      <c r="I7" s="21">
        <v>23478000</v>
      </c>
      <c r="J7" s="21">
        <v>0</v>
      </c>
      <c r="K7" s="21">
        <v>8718000</v>
      </c>
      <c r="L7" s="21">
        <v>0</v>
      </c>
      <c r="M7" s="21">
        <v>0</v>
      </c>
      <c r="N7" s="21">
        <v>0</v>
      </c>
      <c r="O7" s="4">
        <v>32196000</v>
      </c>
      <c r="P7" s="21">
        <v>228879000</v>
      </c>
      <c r="Q7" s="4">
        <v>261075000</v>
      </c>
    </row>
    <row r="8" spans="1:19" ht="12.75" customHeight="1" x14ac:dyDescent="0.25">
      <c r="A8" s="9">
        <v>4</v>
      </c>
      <c r="B8" s="10"/>
      <c r="C8" s="35" t="s">
        <v>10</v>
      </c>
      <c r="D8" s="35"/>
      <c r="E8" s="21">
        <v>0</v>
      </c>
      <c r="F8" s="21">
        <v>0</v>
      </c>
      <c r="G8" s="21">
        <v>0</v>
      </c>
      <c r="H8" s="21">
        <v>0</v>
      </c>
      <c r="I8" s="21">
        <v>4896000</v>
      </c>
      <c r="J8" s="21">
        <v>0</v>
      </c>
      <c r="K8" s="21">
        <v>5292000</v>
      </c>
      <c r="L8" s="21">
        <v>0</v>
      </c>
      <c r="M8" s="21">
        <v>0</v>
      </c>
      <c r="N8" s="21">
        <v>0</v>
      </c>
      <c r="O8" s="4">
        <v>10188000</v>
      </c>
      <c r="P8" s="21">
        <v>58121000</v>
      </c>
      <c r="Q8" s="4">
        <v>68309000</v>
      </c>
    </row>
    <row r="9" spans="1:19" ht="12.75" customHeight="1" x14ac:dyDescent="0.25">
      <c r="A9" s="9">
        <v>5</v>
      </c>
      <c r="B9" s="10"/>
      <c r="C9" s="35" t="s">
        <v>11</v>
      </c>
      <c r="D9" s="35"/>
      <c r="E9" s="21">
        <v>0</v>
      </c>
      <c r="F9" s="21">
        <v>0</v>
      </c>
      <c r="G9" s="21">
        <v>0</v>
      </c>
      <c r="H9" s="21">
        <v>0</v>
      </c>
      <c r="I9" s="21">
        <v>2176000</v>
      </c>
      <c r="J9" s="21">
        <v>0</v>
      </c>
      <c r="K9" s="21">
        <v>3332000</v>
      </c>
      <c r="L9" s="21">
        <v>0</v>
      </c>
      <c r="M9" s="21">
        <v>0</v>
      </c>
      <c r="N9" s="21">
        <v>0</v>
      </c>
      <c r="O9" s="4">
        <v>5508000</v>
      </c>
      <c r="P9" s="21">
        <v>611000</v>
      </c>
      <c r="Q9" s="4">
        <v>6119000</v>
      </c>
    </row>
    <row r="10" spans="1:19" ht="12.75" customHeight="1" x14ac:dyDescent="0.25">
      <c r="A10" s="9">
        <v>6</v>
      </c>
      <c r="B10" s="35" t="s">
        <v>12</v>
      </c>
      <c r="C10" s="35"/>
      <c r="D10" s="35"/>
      <c r="E10" s="21">
        <v>13430000</v>
      </c>
      <c r="F10" s="21">
        <v>222791000</v>
      </c>
      <c r="G10" s="21">
        <v>0</v>
      </c>
      <c r="H10" s="21">
        <v>0</v>
      </c>
      <c r="I10" s="21">
        <v>528730000</v>
      </c>
      <c r="J10" s="21">
        <v>0</v>
      </c>
      <c r="K10" s="21">
        <v>223921000</v>
      </c>
      <c r="L10" s="21">
        <v>0</v>
      </c>
      <c r="M10" s="21">
        <v>0</v>
      </c>
      <c r="N10" s="21">
        <v>0</v>
      </c>
      <c r="O10" s="4">
        <v>988872000</v>
      </c>
      <c r="P10" s="21">
        <v>10878000</v>
      </c>
      <c r="Q10" s="4">
        <v>999750000</v>
      </c>
    </row>
    <row r="11" spans="1:19" ht="12.75" customHeight="1" x14ac:dyDescent="0.25">
      <c r="A11" s="9">
        <v>7</v>
      </c>
      <c r="B11" s="35" t="s">
        <v>13</v>
      </c>
      <c r="C11" s="35"/>
      <c r="D11" s="35"/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4">
        <v>0</v>
      </c>
      <c r="P11" s="21">
        <v>26924000</v>
      </c>
      <c r="Q11" s="4">
        <v>26924000</v>
      </c>
    </row>
    <row r="12" spans="1:19" ht="12.75" customHeight="1" x14ac:dyDescent="0.25">
      <c r="A12" s="7">
        <v>8</v>
      </c>
      <c r="B12" s="52" t="s">
        <v>14</v>
      </c>
      <c r="C12" s="52"/>
      <c r="D12" s="52"/>
      <c r="E12" s="8">
        <v>6350000</v>
      </c>
      <c r="F12" s="8">
        <v>110920000</v>
      </c>
      <c r="G12" s="8">
        <v>0</v>
      </c>
      <c r="H12" s="8">
        <v>0</v>
      </c>
      <c r="I12" s="8">
        <v>376055000</v>
      </c>
      <c r="J12" s="8">
        <v>0</v>
      </c>
      <c r="K12" s="8">
        <v>470201000</v>
      </c>
      <c r="L12" s="8">
        <v>0</v>
      </c>
      <c r="M12" s="8">
        <v>0</v>
      </c>
      <c r="N12" s="8">
        <v>0</v>
      </c>
      <c r="O12" s="4">
        <v>963526000</v>
      </c>
      <c r="P12" s="8">
        <v>17856000</v>
      </c>
      <c r="Q12" s="4">
        <v>981382000</v>
      </c>
    </row>
    <row r="13" spans="1:19" ht="12.75" customHeight="1" x14ac:dyDescent="0.25">
      <c r="A13" s="9">
        <v>9</v>
      </c>
      <c r="B13" s="11"/>
      <c r="C13" s="35" t="s">
        <v>15</v>
      </c>
      <c r="D13" s="35"/>
      <c r="E13" s="21">
        <v>0</v>
      </c>
      <c r="F13" s="21">
        <v>0</v>
      </c>
      <c r="G13" s="21">
        <v>0</v>
      </c>
      <c r="H13" s="21">
        <v>0</v>
      </c>
      <c r="I13" s="21">
        <v>116184000</v>
      </c>
      <c r="J13" s="21">
        <v>0</v>
      </c>
      <c r="K13" s="21">
        <v>80265000</v>
      </c>
      <c r="L13" s="21">
        <v>0</v>
      </c>
      <c r="M13" s="21">
        <v>0</v>
      </c>
      <c r="N13" s="21">
        <v>0</v>
      </c>
      <c r="O13" s="4">
        <v>196449000</v>
      </c>
      <c r="P13" s="21">
        <v>14981000</v>
      </c>
      <c r="Q13" s="4">
        <v>211430000</v>
      </c>
    </row>
    <row r="14" spans="1:19" ht="12.75" customHeight="1" x14ac:dyDescent="0.25">
      <c r="A14" s="9">
        <v>10</v>
      </c>
      <c r="B14" s="12"/>
      <c r="C14" s="35" t="s">
        <v>16</v>
      </c>
      <c r="D14" s="35"/>
      <c r="E14" s="21">
        <v>0</v>
      </c>
      <c r="F14" s="21">
        <v>0</v>
      </c>
      <c r="G14" s="21">
        <v>0</v>
      </c>
      <c r="H14" s="21">
        <v>0</v>
      </c>
      <c r="I14" s="21">
        <v>84385000</v>
      </c>
      <c r="J14" s="21">
        <v>0</v>
      </c>
      <c r="K14" s="21">
        <v>159249000</v>
      </c>
      <c r="L14" s="21">
        <v>0</v>
      </c>
      <c r="M14" s="21">
        <v>0</v>
      </c>
      <c r="N14" s="21">
        <v>0</v>
      </c>
      <c r="O14" s="4">
        <v>243634000</v>
      </c>
      <c r="P14" s="21">
        <v>2875000</v>
      </c>
      <c r="Q14" s="4">
        <v>246509000</v>
      </c>
    </row>
    <row r="15" spans="1:19" x14ac:dyDescent="0.25">
      <c r="A15" s="9">
        <v>11</v>
      </c>
      <c r="B15" s="12"/>
      <c r="C15" s="35" t="s">
        <v>17</v>
      </c>
      <c r="D15" s="35"/>
      <c r="E15" s="21">
        <v>0</v>
      </c>
      <c r="F15" s="21">
        <v>0</v>
      </c>
      <c r="G15" s="21">
        <v>0</v>
      </c>
      <c r="H15" s="21">
        <v>0</v>
      </c>
      <c r="I15" s="21">
        <v>175486000</v>
      </c>
      <c r="J15" s="21">
        <v>0</v>
      </c>
      <c r="K15" s="21">
        <v>230687000</v>
      </c>
      <c r="L15" s="21">
        <v>0</v>
      </c>
      <c r="M15" s="21">
        <v>0</v>
      </c>
      <c r="N15" s="21">
        <v>0</v>
      </c>
      <c r="O15" s="4">
        <v>406173000</v>
      </c>
      <c r="P15" s="21">
        <v>0</v>
      </c>
      <c r="Q15" s="4">
        <v>406173000</v>
      </c>
    </row>
    <row r="16" spans="1:19" ht="12.75" customHeight="1" x14ac:dyDescent="0.25">
      <c r="A16" s="9">
        <v>12</v>
      </c>
      <c r="B16" s="11"/>
      <c r="C16" s="35" t="s">
        <v>18</v>
      </c>
      <c r="D16" s="35"/>
      <c r="E16" s="21">
        <v>6350000</v>
      </c>
      <c r="F16" s="21">
        <v>110920000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4">
        <v>117270000</v>
      </c>
      <c r="P16" s="21">
        <v>0</v>
      </c>
      <c r="Q16" s="4">
        <v>117270000</v>
      </c>
    </row>
    <row r="17" spans="1:17" x14ac:dyDescent="0.25">
      <c r="A17" s="9">
        <v>13</v>
      </c>
      <c r="B17" s="11"/>
      <c r="C17" s="35" t="s">
        <v>19</v>
      </c>
      <c r="D17" s="35"/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4">
        <v>0</v>
      </c>
      <c r="P17" s="21">
        <v>0</v>
      </c>
      <c r="Q17" s="4">
        <v>0</v>
      </c>
    </row>
    <row r="18" spans="1:17" ht="12.75" customHeight="1" x14ac:dyDescent="0.25">
      <c r="A18" s="3">
        <v>14</v>
      </c>
      <c r="B18" s="36" t="s">
        <v>20</v>
      </c>
      <c r="C18" s="36"/>
      <c r="D18" s="36"/>
      <c r="E18" s="4">
        <v>0</v>
      </c>
      <c r="F18" s="4">
        <v>33284000</v>
      </c>
      <c r="G18" s="4">
        <v>0</v>
      </c>
      <c r="H18" s="4">
        <v>0</v>
      </c>
      <c r="I18" s="4">
        <v>157672000</v>
      </c>
      <c r="J18" s="4">
        <v>0</v>
      </c>
      <c r="K18" s="4">
        <v>78714000</v>
      </c>
      <c r="L18" s="4">
        <v>0</v>
      </c>
      <c r="M18" s="4">
        <v>0</v>
      </c>
      <c r="N18" s="4">
        <v>0</v>
      </c>
      <c r="O18" s="4">
        <v>269670000</v>
      </c>
      <c r="P18" s="13">
        <v>3442000</v>
      </c>
      <c r="Q18" s="4">
        <v>273112000</v>
      </c>
    </row>
    <row r="19" spans="1:17" ht="12.75" customHeight="1" x14ac:dyDescent="0.25">
      <c r="A19" s="7">
        <v>15</v>
      </c>
      <c r="B19" s="52" t="s">
        <v>21</v>
      </c>
      <c r="C19" s="52"/>
      <c r="D19" s="52"/>
      <c r="E19" s="26">
        <v>0</v>
      </c>
      <c r="F19" s="26">
        <v>19484000</v>
      </c>
      <c r="G19" s="26">
        <v>0</v>
      </c>
      <c r="H19" s="26">
        <v>0</v>
      </c>
      <c r="I19" s="26">
        <v>58215000</v>
      </c>
      <c r="J19" s="26">
        <v>0</v>
      </c>
      <c r="K19" s="26">
        <v>24643000</v>
      </c>
      <c r="L19" s="26">
        <v>0</v>
      </c>
      <c r="M19" s="26">
        <v>0</v>
      </c>
      <c r="N19" s="26">
        <v>0</v>
      </c>
      <c r="O19" s="4">
        <v>102342000</v>
      </c>
      <c r="P19" s="26">
        <v>1230000</v>
      </c>
      <c r="Q19" s="4">
        <v>103572000</v>
      </c>
    </row>
    <row r="20" spans="1:17" x14ac:dyDescent="0.25">
      <c r="A20" s="9">
        <v>16</v>
      </c>
      <c r="B20" s="10" t="s">
        <v>8</v>
      </c>
      <c r="C20" s="35" t="s">
        <v>9</v>
      </c>
      <c r="D20" s="35"/>
      <c r="E20" s="21">
        <v>0</v>
      </c>
      <c r="F20" s="21">
        <v>2180000</v>
      </c>
      <c r="G20" s="21">
        <v>0</v>
      </c>
      <c r="H20" s="21">
        <v>0</v>
      </c>
      <c r="I20" s="21">
        <v>42806000</v>
      </c>
      <c r="J20" s="21">
        <v>0</v>
      </c>
      <c r="K20" s="21">
        <v>18126000</v>
      </c>
      <c r="L20" s="21">
        <v>0</v>
      </c>
      <c r="M20" s="21">
        <v>0</v>
      </c>
      <c r="N20" s="21">
        <v>0</v>
      </c>
      <c r="O20" s="4">
        <v>63112000</v>
      </c>
      <c r="P20" s="21">
        <v>758000</v>
      </c>
      <c r="Q20" s="4">
        <v>63870000</v>
      </c>
    </row>
    <row r="21" spans="1:17" ht="12.75" customHeight="1" x14ac:dyDescent="0.25">
      <c r="A21" s="9">
        <v>17</v>
      </c>
      <c r="B21" s="10"/>
      <c r="C21" s="35" t="s">
        <v>10</v>
      </c>
      <c r="D21" s="35"/>
      <c r="E21" s="21">
        <v>0</v>
      </c>
      <c r="F21" s="21">
        <v>15995000</v>
      </c>
      <c r="G21" s="21">
        <v>0</v>
      </c>
      <c r="H21" s="21">
        <v>0</v>
      </c>
      <c r="I21" s="21">
        <v>14358000</v>
      </c>
      <c r="J21" s="21">
        <v>0</v>
      </c>
      <c r="K21" s="21">
        <v>6078000</v>
      </c>
      <c r="L21" s="21">
        <v>0</v>
      </c>
      <c r="M21" s="21">
        <v>0</v>
      </c>
      <c r="N21" s="21">
        <v>0</v>
      </c>
      <c r="O21" s="4">
        <v>36431000</v>
      </c>
      <c r="P21" s="21">
        <v>442000</v>
      </c>
      <c r="Q21" s="4">
        <v>36873000</v>
      </c>
    </row>
    <row r="22" spans="1:17" ht="12.75" customHeight="1" x14ac:dyDescent="0.25">
      <c r="A22" s="9">
        <v>18</v>
      </c>
      <c r="B22" s="10"/>
      <c r="C22" s="35" t="s">
        <v>11</v>
      </c>
      <c r="D22" s="35"/>
      <c r="E22" s="21">
        <v>0</v>
      </c>
      <c r="F22" s="21">
        <v>1309000</v>
      </c>
      <c r="G22" s="21">
        <v>0</v>
      </c>
      <c r="H22" s="21">
        <v>0</v>
      </c>
      <c r="I22" s="21">
        <v>1051000</v>
      </c>
      <c r="J22" s="21">
        <v>0</v>
      </c>
      <c r="K22" s="21">
        <v>439000</v>
      </c>
      <c r="L22" s="21">
        <v>0</v>
      </c>
      <c r="M22" s="21">
        <v>0</v>
      </c>
      <c r="N22" s="21">
        <v>0</v>
      </c>
      <c r="O22" s="4">
        <v>2799000</v>
      </c>
      <c r="P22" s="21">
        <v>30000</v>
      </c>
      <c r="Q22" s="4">
        <v>2829000</v>
      </c>
    </row>
    <row r="23" spans="1:17" ht="12.75" customHeight="1" x14ac:dyDescent="0.25">
      <c r="A23" s="9">
        <v>19</v>
      </c>
      <c r="B23" s="35" t="s">
        <v>12</v>
      </c>
      <c r="C23" s="35"/>
      <c r="D23" s="35"/>
      <c r="E23" s="21">
        <v>0</v>
      </c>
      <c r="F23" s="21">
        <v>13800000</v>
      </c>
      <c r="G23" s="21">
        <v>0</v>
      </c>
      <c r="H23" s="21">
        <v>0</v>
      </c>
      <c r="I23" s="21">
        <v>93955000</v>
      </c>
      <c r="J23" s="21">
        <v>0</v>
      </c>
      <c r="K23" s="21">
        <v>51739000</v>
      </c>
      <c r="L23" s="21">
        <v>0</v>
      </c>
      <c r="M23" s="21">
        <v>0</v>
      </c>
      <c r="N23" s="21">
        <v>0</v>
      </c>
      <c r="O23" s="4">
        <v>159494000</v>
      </c>
      <c r="P23" s="21">
        <v>2117000</v>
      </c>
      <c r="Q23" s="4">
        <v>161611000</v>
      </c>
    </row>
    <row r="24" spans="1:17" ht="12.75" customHeight="1" x14ac:dyDescent="0.25">
      <c r="A24" s="9">
        <v>20</v>
      </c>
      <c r="B24" s="35" t="s">
        <v>13</v>
      </c>
      <c r="C24" s="35"/>
      <c r="D24" s="35"/>
      <c r="E24" s="21">
        <v>0</v>
      </c>
      <c r="F24" s="21">
        <v>0</v>
      </c>
      <c r="G24" s="21">
        <v>0</v>
      </c>
      <c r="H24" s="21">
        <v>0</v>
      </c>
      <c r="I24" s="21">
        <v>5502000</v>
      </c>
      <c r="J24" s="21">
        <v>0</v>
      </c>
      <c r="K24" s="21">
        <v>2332000</v>
      </c>
      <c r="L24" s="21">
        <v>0</v>
      </c>
      <c r="M24" s="21">
        <v>0</v>
      </c>
      <c r="N24" s="21">
        <v>0</v>
      </c>
      <c r="O24" s="4">
        <v>7834000</v>
      </c>
      <c r="P24" s="21">
        <v>95000</v>
      </c>
      <c r="Q24" s="4">
        <v>7929000</v>
      </c>
    </row>
    <row r="25" spans="1:17" ht="12.75" customHeight="1" x14ac:dyDescent="0.25">
      <c r="A25" s="3">
        <v>21</v>
      </c>
      <c r="B25" s="36" t="s">
        <v>22</v>
      </c>
      <c r="C25" s="36"/>
      <c r="D25" s="36"/>
      <c r="E25" s="4">
        <v>19780000</v>
      </c>
      <c r="F25" s="4">
        <v>366995000</v>
      </c>
      <c r="G25" s="4">
        <v>0</v>
      </c>
      <c r="H25" s="4">
        <v>0</v>
      </c>
      <c r="I25" s="4">
        <v>1093007000</v>
      </c>
      <c r="J25" s="4">
        <v>0</v>
      </c>
      <c r="K25" s="4">
        <v>790178000</v>
      </c>
      <c r="L25" s="4">
        <v>0</v>
      </c>
      <c r="M25" s="4">
        <v>0</v>
      </c>
      <c r="N25" s="4">
        <v>0</v>
      </c>
      <c r="O25" s="4">
        <v>2269960000</v>
      </c>
      <c r="P25" s="14">
        <v>346711000</v>
      </c>
      <c r="Q25" s="4">
        <v>2616671000</v>
      </c>
    </row>
    <row r="26" spans="1:17" ht="12.75" customHeight="1" x14ac:dyDescent="0.25">
      <c r="A26" s="3">
        <v>22</v>
      </c>
      <c r="B26" s="36" t="s">
        <v>23</v>
      </c>
      <c r="C26" s="36"/>
      <c r="D26" s="36"/>
      <c r="E26" s="4">
        <v>3834000</v>
      </c>
      <c r="F26" s="4">
        <v>90905000</v>
      </c>
      <c r="G26" s="4">
        <v>0</v>
      </c>
      <c r="H26" s="4">
        <v>91425000</v>
      </c>
      <c r="I26" s="4">
        <v>281228000</v>
      </c>
      <c r="J26" s="4">
        <v>51289000</v>
      </c>
      <c r="K26" s="4">
        <v>202669122.83464569</v>
      </c>
      <c r="L26" s="4">
        <v>22057000</v>
      </c>
      <c r="M26" s="4">
        <v>0</v>
      </c>
      <c r="N26" s="4">
        <v>0</v>
      </c>
      <c r="O26" s="4">
        <v>743407122.83464563</v>
      </c>
      <c r="P26" s="4">
        <v>103240000</v>
      </c>
      <c r="Q26" s="4">
        <v>846647122.83464563</v>
      </c>
    </row>
    <row r="27" spans="1:17" ht="12.75" customHeight="1" x14ac:dyDescent="0.25">
      <c r="A27" s="7">
        <v>23</v>
      </c>
      <c r="B27" s="52" t="s">
        <v>24</v>
      </c>
      <c r="C27" s="52"/>
      <c r="D27" s="52"/>
      <c r="E27" s="8">
        <v>1171000</v>
      </c>
      <c r="F27" s="8">
        <v>27935000</v>
      </c>
      <c r="G27" s="8">
        <v>0</v>
      </c>
      <c r="H27" s="8">
        <v>30589000</v>
      </c>
      <c r="I27" s="8">
        <v>84890000</v>
      </c>
      <c r="J27" s="8">
        <v>16688000</v>
      </c>
      <c r="K27" s="8">
        <v>61993000</v>
      </c>
      <c r="L27" s="8">
        <v>6487000</v>
      </c>
      <c r="M27" s="8">
        <v>0</v>
      </c>
      <c r="N27" s="8">
        <v>0</v>
      </c>
      <c r="O27" s="4">
        <v>229753000</v>
      </c>
      <c r="P27" s="8">
        <v>30475000</v>
      </c>
      <c r="Q27" s="4">
        <v>260228000</v>
      </c>
    </row>
    <row r="28" spans="1:17" x14ac:dyDescent="0.25">
      <c r="A28" s="9">
        <v>24</v>
      </c>
      <c r="B28" s="10" t="s">
        <v>8</v>
      </c>
      <c r="C28" s="35" t="s">
        <v>9</v>
      </c>
      <c r="D28" s="35"/>
      <c r="E28" s="21">
        <v>361000</v>
      </c>
      <c r="F28" s="21">
        <v>8653000</v>
      </c>
      <c r="G28" s="21">
        <v>0</v>
      </c>
      <c r="H28" s="21">
        <v>9246000</v>
      </c>
      <c r="I28" s="21">
        <v>26631000</v>
      </c>
      <c r="J28" s="21">
        <v>5327000</v>
      </c>
      <c r="K28" s="21">
        <v>19375000</v>
      </c>
      <c r="L28" s="21">
        <v>1963000</v>
      </c>
      <c r="M28" s="21">
        <v>0</v>
      </c>
      <c r="N28" s="21">
        <v>0</v>
      </c>
      <c r="O28" s="4">
        <v>71556000</v>
      </c>
      <c r="P28" s="21">
        <v>9573000</v>
      </c>
      <c r="Q28" s="4">
        <v>81129000</v>
      </c>
    </row>
    <row r="29" spans="1:17" ht="12.75" customHeight="1" x14ac:dyDescent="0.25">
      <c r="A29" s="9">
        <v>25</v>
      </c>
      <c r="B29" s="10"/>
      <c r="C29" s="35" t="s">
        <v>10</v>
      </c>
      <c r="D29" s="35"/>
      <c r="E29" s="21">
        <v>727000</v>
      </c>
      <c r="F29" s="21">
        <v>17221000</v>
      </c>
      <c r="G29" s="21">
        <v>0</v>
      </c>
      <c r="H29" s="21">
        <v>19284000</v>
      </c>
      <c r="I29" s="21">
        <v>51909000</v>
      </c>
      <c r="J29" s="21">
        <v>10140000</v>
      </c>
      <c r="K29" s="21">
        <v>37997000</v>
      </c>
      <c r="L29" s="21">
        <v>4049000</v>
      </c>
      <c r="M29" s="21">
        <v>0</v>
      </c>
      <c r="N29" s="21">
        <v>0</v>
      </c>
      <c r="O29" s="4">
        <v>141327000</v>
      </c>
      <c r="P29" s="21">
        <v>18629000</v>
      </c>
      <c r="Q29" s="4">
        <v>159956000</v>
      </c>
    </row>
    <row r="30" spans="1:17" ht="12.75" customHeight="1" x14ac:dyDescent="0.25">
      <c r="A30" s="9">
        <v>26</v>
      </c>
      <c r="B30" s="10"/>
      <c r="C30" s="35" t="s">
        <v>11</v>
      </c>
      <c r="D30" s="35"/>
      <c r="E30" s="21">
        <v>83000</v>
      </c>
      <c r="F30" s="21">
        <v>2061000</v>
      </c>
      <c r="G30" s="21">
        <v>0</v>
      </c>
      <c r="H30" s="21">
        <v>2059000</v>
      </c>
      <c r="I30" s="21">
        <v>6350000</v>
      </c>
      <c r="J30" s="21">
        <v>1221000</v>
      </c>
      <c r="K30" s="21">
        <v>4621000</v>
      </c>
      <c r="L30" s="21">
        <v>475000</v>
      </c>
      <c r="M30" s="21">
        <v>0</v>
      </c>
      <c r="N30" s="21">
        <v>0</v>
      </c>
      <c r="O30" s="4">
        <v>16870000</v>
      </c>
      <c r="P30" s="21">
        <v>2273000</v>
      </c>
      <c r="Q30" s="4">
        <v>19143000</v>
      </c>
    </row>
    <row r="31" spans="1:17" ht="12.75" customHeight="1" x14ac:dyDescent="0.25">
      <c r="A31" s="9">
        <v>27</v>
      </c>
      <c r="B31" s="35" t="s">
        <v>12</v>
      </c>
      <c r="C31" s="35"/>
      <c r="D31" s="35"/>
      <c r="E31" s="21">
        <v>2541000</v>
      </c>
      <c r="F31" s="21">
        <v>60061000</v>
      </c>
      <c r="G31" s="21">
        <v>0</v>
      </c>
      <c r="H31" s="21">
        <v>57576000</v>
      </c>
      <c r="I31" s="21">
        <v>187160000</v>
      </c>
      <c r="J31" s="21">
        <v>33046000</v>
      </c>
      <c r="K31" s="21">
        <v>134082122.83464567</v>
      </c>
      <c r="L31" s="29">
        <v>14901000</v>
      </c>
      <c r="M31" s="21">
        <v>0</v>
      </c>
      <c r="N31" s="21">
        <v>0</v>
      </c>
      <c r="O31" s="4">
        <v>489367122.83464569</v>
      </c>
      <c r="P31" s="21">
        <v>66805000</v>
      </c>
      <c r="Q31" s="4">
        <v>556172122.83464563</v>
      </c>
    </row>
    <row r="32" spans="1:17" ht="12.75" customHeight="1" x14ac:dyDescent="0.25">
      <c r="A32" s="9">
        <v>28</v>
      </c>
      <c r="B32" s="35" t="s">
        <v>13</v>
      </c>
      <c r="C32" s="35"/>
      <c r="D32" s="35"/>
      <c r="E32" s="21">
        <v>122000</v>
      </c>
      <c r="F32" s="21">
        <v>2909000</v>
      </c>
      <c r="G32" s="21">
        <v>0</v>
      </c>
      <c r="H32" s="21">
        <v>3260000</v>
      </c>
      <c r="I32" s="21">
        <v>9178000</v>
      </c>
      <c r="J32" s="21">
        <v>1555000</v>
      </c>
      <c r="K32" s="21">
        <v>6594000</v>
      </c>
      <c r="L32" s="21">
        <v>669000</v>
      </c>
      <c r="M32" s="21">
        <v>0</v>
      </c>
      <c r="N32" s="21">
        <v>0</v>
      </c>
      <c r="O32" s="4">
        <v>24287000</v>
      </c>
      <c r="P32" s="21">
        <v>5960000</v>
      </c>
      <c r="Q32" s="4">
        <v>30247000</v>
      </c>
    </row>
    <row r="33" spans="1:21" ht="12.75" customHeight="1" x14ac:dyDescent="0.25">
      <c r="A33" s="3">
        <v>29</v>
      </c>
      <c r="B33" s="36" t="s">
        <v>25</v>
      </c>
      <c r="C33" s="36"/>
      <c r="D33" s="36"/>
      <c r="E33" s="15">
        <v>23614000</v>
      </c>
      <c r="F33" s="15">
        <v>457900000</v>
      </c>
      <c r="G33" s="15">
        <v>0</v>
      </c>
      <c r="H33" s="15">
        <v>91425000</v>
      </c>
      <c r="I33" s="15">
        <v>1374235000</v>
      </c>
      <c r="J33" s="15">
        <v>51289000</v>
      </c>
      <c r="K33" s="15">
        <v>992847122.83464563</v>
      </c>
      <c r="L33" s="15">
        <v>22057000</v>
      </c>
      <c r="M33" s="15">
        <v>0</v>
      </c>
      <c r="N33" s="15">
        <v>0</v>
      </c>
      <c r="O33" s="4">
        <v>3013367122.8346457</v>
      </c>
      <c r="P33" s="4">
        <v>449951000</v>
      </c>
      <c r="Q33" s="4">
        <v>3463318122.8346457</v>
      </c>
    </row>
    <row r="34" spans="1:21" ht="12.75" customHeight="1" x14ac:dyDescent="0.25">
      <c r="A34" s="9">
        <v>30</v>
      </c>
      <c r="B34" s="35" t="s">
        <v>26</v>
      </c>
      <c r="C34" s="35"/>
      <c r="D34" s="35"/>
      <c r="E34" s="21">
        <v>218000</v>
      </c>
      <c r="F34" s="21">
        <v>5038000</v>
      </c>
      <c r="G34" s="21">
        <v>0</v>
      </c>
      <c r="H34" s="21">
        <v>4648000</v>
      </c>
      <c r="I34" s="21">
        <v>15763000</v>
      </c>
      <c r="J34" s="21">
        <v>2688000</v>
      </c>
      <c r="K34" s="21">
        <v>11152000</v>
      </c>
      <c r="L34" s="21">
        <v>1406000</v>
      </c>
      <c r="M34" s="21">
        <v>0</v>
      </c>
      <c r="N34" s="21">
        <v>0</v>
      </c>
      <c r="O34" s="4">
        <v>40913000</v>
      </c>
      <c r="P34" s="21">
        <v>38587000</v>
      </c>
      <c r="Q34" s="4">
        <v>79500000</v>
      </c>
    </row>
    <row r="35" spans="1:21" ht="12.75" customHeight="1" x14ac:dyDescent="0.25">
      <c r="A35" s="9">
        <v>31</v>
      </c>
      <c r="B35" s="35" t="s">
        <v>27</v>
      </c>
      <c r="C35" s="35"/>
      <c r="D35" s="35"/>
      <c r="E35" s="21">
        <v>3000</v>
      </c>
      <c r="F35" s="21">
        <v>32000</v>
      </c>
      <c r="G35" s="21">
        <v>0</v>
      </c>
      <c r="H35" s="21">
        <v>347000</v>
      </c>
      <c r="I35" s="21">
        <v>-254000</v>
      </c>
      <c r="J35" s="21">
        <v>14000</v>
      </c>
      <c r="K35" s="21">
        <v>-291000</v>
      </c>
      <c r="L35" s="29">
        <v>-1000</v>
      </c>
      <c r="M35" s="21">
        <v>0</v>
      </c>
      <c r="N35" s="21">
        <v>0</v>
      </c>
      <c r="O35" s="4">
        <v>-150000</v>
      </c>
      <c r="P35" s="21">
        <v>-62000</v>
      </c>
      <c r="Q35" s="4">
        <v>-212000</v>
      </c>
    </row>
    <row r="36" spans="1:21" ht="12.75" customHeight="1" x14ac:dyDescent="0.25">
      <c r="A36" s="3">
        <v>32</v>
      </c>
      <c r="B36" s="36" t="s">
        <v>28</v>
      </c>
      <c r="C36" s="36"/>
      <c r="D36" s="36"/>
      <c r="E36" s="15">
        <v>23835000</v>
      </c>
      <c r="F36" s="15">
        <v>462970000</v>
      </c>
      <c r="G36" s="15">
        <v>0</v>
      </c>
      <c r="H36" s="15">
        <v>96420000</v>
      </c>
      <c r="I36" s="15">
        <v>1389744000</v>
      </c>
      <c r="J36" s="15">
        <v>53991000</v>
      </c>
      <c r="K36" s="15">
        <v>1003708122.8346456</v>
      </c>
      <c r="L36" s="15">
        <v>23462000</v>
      </c>
      <c r="M36" s="15">
        <v>0</v>
      </c>
      <c r="N36" s="15">
        <v>0</v>
      </c>
      <c r="O36" s="4">
        <v>3054130122.8346457</v>
      </c>
      <c r="P36" s="15">
        <v>488476000</v>
      </c>
      <c r="Q36" s="4">
        <v>3542606122.8346457</v>
      </c>
    </row>
    <row r="37" spans="1:21" ht="12.75" customHeight="1" x14ac:dyDescent="0.25">
      <c r="A37" s="9">
        <v>33</v>
      </c>
      <c r="B37" s="35" t="s">
        <v>29</v>
      </c>
      <c r="C37" s="35"/>
      <c r="D37" s="35"/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4">
        <v>0</v>
      </c>
      <c r="P37" s="21">
        <v>0</v>
      </c>
      <c r="Q37" s="4">
        <v>0</v>
      </c>
    </row>
    <row r="38" spans="1:21" ht="12.75" customHeight="1" x14ac:dyDescent="0.25">
      <c r="A38" s="9">
        <v>34</v>
      </c>
      <c r="B38" s="35" t="s">
        <v>30</v>
      </c>
      <c r="C38" s="35"/>
      <c r="D38" s="35"/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4">
        <v>0</v>
      </c>
      <c r="P38" s="21">
        <v>0</v>
      </c>
      <c r="Q38" s="4">
        <v>0</v>
      </c>
    </row>
    <row r="39" spans="1:21" ht="12.75" customHeight="1" x14ac:dyDescent="0.25">
      <c r="A39" s="9">
        <v>35</v>
      </c>
      <c r="B39" s="35" t="s">
        <v>57</v>
      </c>
      <c r="C39" s="35"/>
      <c r="D39" s="35"/>
      <c r="E39" s="21">
        <v>0</v>
      </c>
      <c r="F39" s="21">
        <v>6000482.6771653546</v>
      </c>
      <c r="G39" s="21">
        <v>0</v>
      </c>
      <c r="H39" s="21">
        <v>0</v>
      </c>
      <c r="I39" s="21">
        <v>29653000</v>
      </c>
      <c r="J39" s="21">
        <v>0</v>
      </c>
      <c r="K39" s="21">
        <v>17564000</v>
      </c>
      <c r="L39" s="21">
        <v>0</v>
      </c>
      <c r="M39" s="21">
        <v>0</v>
      </c>
      <c r="N39" s="21">
        <v>0</v>
      </c>
      <c r="O39" s="4">
        <v>53217482.677165352</v>
      </c>
      <c r="P39" s="21">
        <v>0</v>
      </c>
      <c r="Q39" s="4">
        <v>53217482.677165352</v>
      </c>
    </row>
    <row r="40" spans="1:21" ht="12.75" customHeight="1" x14ac:dyDescent="0.25">
      <c r="A40" s="39">
        <v>36</v>
      </c>
      <c r="B40" s="42" t="s">
        <v>48</v>
      </c>
      <c r="C40" s="43"/>
      <c r="D40" s="44"/>
      <c r="E40" s="16">
        <v>23835000</v>
      </c>
      <c r="F40" s="32">
        <v>565390482.67716539</v>
      </c>
      <c r="G40" s="33">
        <v>0</v>
      </c>
      <c r="H40" s="34">
        <v>0</v>
      </c>
      <c r="I40" s="32">
        <v>1473388000</v>
      </c>
      <c r="J40" s="34">
        <v>0</v>
      </c>
      <c r="K40" s="32">
        <v>1044734122.8346456</v>
      </c>
      <c r="L40" s="34">
        <v>0</v>
      </c>
      <c r="M40" s="16">
        <v>0</v>
      </c>
      <c r="N40" s="16">
        <v>0</v>
      </c>
      <c r="O40" s="4">
        <v>3107347605.5118113</v>
      </c>
      <c r="P40" s="45"/>
      <c r="Q40" s="46"/>
    </row>
    <row r="41" spans="1:21" ht="12.75" customHeight="1" x14ac:dyDescent="0.25">
      <c r="A41" s="40"/>
      <c r="B41" s="51" t="s">
        <v>47</v>
      </c>
      <c r="C41" s="51"/>
      <c r="D41" s="51"/>
      <c r="E41" s="4">
        <v>23835000</v>
      </c>
      <c r="F41" s="4">
        <v>468970482.67716539</v>
      </c>
      <c r="G41" s="4">
        <v>0</v>
      </c>
      <c r="H41" s="4">
        <v>96420000</v>
      </c>
      <c r="I41" s="4">
        <v>1419397000</v>
      </c>
      <c r="J41" s="4">
        <v>53991000</v>
      </c>
      <c r="K41" s="4">
        <v>1021272122.8346456</v>
      </c>
      <c r="L41" s="4">
        <v>23462000</v>
      </c>
      <c r="M41" s="4">
        <v>0</v>
      </c>
      <c r="N41" s="4">
        <v>0</v>
      </c>
      <c r="O41" s="4">
        <v>3107347605.5118113</v>
      </c>
      <c r="P41" s="47"/>
      <c r="Q41" s="48"/>
    </row>
    <row r="42" spans="1:21" ht="12.75" customHeight="1" x14ac:dyDescent="0.25">
      <c r="A42" s="40"/>
      <c r="B42" s="51" t="s">
        <v>8</v>
      </c>
      <c r="C42" s="51"/>
      <c r="D42" s="17" t="s">
        <v>31</v>
      </c>
      <c r="E42" s="4">
        <v>6350000</v>
      </c>
      <c r="F42" s="4">
        <v>110920000</v>
      </c>
      <c r="G42" s="4">
        <v>0</v>
      </c>
      <c r="H42" s="4">
        <v>0</v>
      </c>
      <c r="I42" s="4">
        <v>376055000</v>
      </c>
      <c r="J42" s="4">
        <v>0</v>
      </c>
      <c r="K42" s="4">
        <v>470201000</v>
      </c>
      <c r="L42" s="4">
        <v>0</v>
      </c>
      <c r="M42" s="4">
        <v>0</v>
      </c>
      <c r="N42" s="4">
        <v>0</v>
      </c>
      <c r="O42" s="4">
        <v>963526000</v>
      </c>
      <c r="P42" s="47"/>
      <c r="Q42" s="48"/>
    </row>
    <row r="43" spans="1:21" ht="12.75" customHeight="1" x14ac:dyDescent="0.25">
      <c r="A43" s="40"/>
      <c r="B43" s="51"/>
      <c r="C43" s="51"/>
      <c r="D43" s="17" t="s">
        <v>32</v>
      </c>
      <c r="E43" s="4">
        <v>17485000</v>
      </c>
      <c r="F43" s="4">
        <v>352050000</v>
      </c>
      <c r="G43" s="4">
        <v>0</v>
      </c>
      <c r="H43" s="4">
        <v>96420000</v>
      </c>
      <c r="I43" s="4">
        <v>1013689000</v>
      </c>
      <c r="J43" s="4">
        <v>53991000</v>
      </c>
      <c r="K43" s="4">
        <v>533507122.83464569</v>
      </c>
      <c r="L43" s="4">
        <v>23462000</v>
      </c>
      <c r="M43" s="4">
        <v>0</v>
      </c>
      <c r="N43" s="4">
        <v>0</v>
      </c>
      <c r="O43" s="4">
        <v>2090604122.8346457</v>
      </c>
      <c r="P43" s="47"/>
      <c r="Q43" s="48"/>
    </row>
    <row r="44" spans="1:21" ht="12.75" customHeight="1" x14ac:dyDescent="0.25">
      <c r="A44" s="41"/>
      <c r="B44" s="51" t="s">
        <v>33</v>
      </c>
      <c r="C44" s="51"/>
      <c r="D44" s="17" t="s">
        <v>34</v>
      </c>
      <c r="E44" s="4">
        <v>0</v>
      </c>
      <c r="F44" s="4">
        <v>6000482.6771653546</v>
      </c>
      <c r="G44" s="4">
        <v>0</v>
      </c>
      <c r="H44" s="4">
        <v>0</v>
      </c>
      <c r="I44" s="4">
        <v>29653000</v>
      </c>
      <c r="J44" s="4">
        <v>0</v>
      </c>
      <c r="K44" s="4">
        <v>17564000</v>
      </c>
      <c r="L44" s="4">
        <v>0</v>
      </c>
      <c r="M44" s="4">
        <v>0</v>
      </c>
      <c r="N44" s="4">
        <v>0</v>
      </c>
      <c r="O44" s="4">
        <v>53217482.677165352</v>
      </c>
      <c r="P44" s="49"/>
      <c r="Q44" s="50"/>
    </row>
    <row r="45" spans="1:21" x14ac:dyDescent="0.25">
      <c r="R45" s="5"/>
      <c r="S45" s="5"/>
    </row>
    <row r="46" spans="1:21" x14ac:dyDescent="0.25">
      <c r="D46" s="2"/>
      <c r="E46" s="19"/>
      <c r="F46" s="19"/>
      <c r="G46" s="19"/>
      <c r="H46" s="19"/>
      <c r="I46" s="19"/>
      <c r="J46" s="20"/>
      <c r="K46" s="20"/>
      <c r="L46" s="19"/>
      <c r="M46" s="19"/>
      <c r="N46" s="19"/>
      <c r="O46" s="19"/>
      <c r="P46" s="19"/>
      <c r="Q46" s="23"/>
      <c r="R46" s="5"/>
      <c r="S46" s="5"/>
    </row>
    <row r="47" spans="1:21" s="2" customFormat="1" x14ac:dyDescent="0.25">
      <c r="E47" s="19"/>
      <c r="F47" s="19"/>
      <c r="G47" s="19"/>
      <c r="H47" s="19"/>
      <c r="I47" s="19"/>
      <c r="J47" s="20"/>
      <c r="K47" s="20"/>
      <c r="L47" s="19"/>
      <c r="M47" s="19"/>
      <c r="N47" s="19"/>
      <c r="O47" s="19"/>
      <c r="P47" s="19"/>
      <c r="Q47" s="22"/>
      <c r="R47" s="5"/>
      <c r="S47" s="5"/>
      <c r="T47" s="6"/>
      <c r="U47" s="6"/>
    </row>
    <row r="48" spans="1:21" s="2" customFormat="1" x14ac:dyDescent="0.25">
      <c r="E48" s="19"/>
      <c r="F48" s="19"/>
      <c r="G48" s="19"/>
      <c r="H48" s="19"/>
      <c r="I48" s="19"/>
      <c r="J48" s="20"/>
      <c r="K48" s="30"/>
      <c r="L48" s="19"/>
      <c r="M48" s="19"/>
      <c r="N48" s="19"/>
      <c r="O48" s="19"/>
      <c r="P48" s="19"/>
      <c r="Q48" s="22"/>
      <c r="R48" s="6"/>
      <c r="S48" s="6"/>
      <c r="T48" s="6"/>
      <c r="U48" s="6"/>
    </row>
    <row r="49" spans="5:21" s="2" customFormat="1" x14ac:dyDescent="0.25">
      <c r="E49" s="19"/>
      <c r="F49" s="19"/>
      <c r="G49" s="19"/>
      <c r="H49" s="19"/>
      <c r="I49" s="19"/>
      <c r="J49" s="20"/>
      <c r="K49" s="30"/>
      <c r="L49" s="30"/>
      <c r="M49" s="19"/>
      <c r="N49" s="19"/>
      <c r="O49" s="19"/>
      <c r="P49" s="19"/>
      <c r="Q49" s="22"/>
      <c r="R49" s="6"/>
      <c r="S49" s="6"/>
      <c r="T49" s="6"/>
      <c r="U49" s="6"/>
    </row>
    <row r="50" spans="5:21" x14ac:dyDescent="0.25">
      <c r="E50" s="19"/>
      <c r="F50" s="19"/>
      <c r="G50" s="19"/>
      <c r="H50" s="19"/>
      <c r="I50" s="19"/>
      <c r="J50" s="20"/>
      <c r="K50" s="20"/>
      <c r="L50" s="19"/>
      <c r="M50" s="19"/>
      <c r="N50" s="19"/>
      <c r="O50" s="19"/>
      <c r="P50" s="19"/>
      <c r="Q50" s="19"/>
    </row>
    <row r="51" spans="5:21" x14ac:dyDescent="0.25">
      <c r="E51" s="19"/>
      <c r="F51" s="19"/>
      <c r="G51" s="19"/>
      <c r="H51" s="19"/>
      <c r="I51" s="19"/>
      <c r="J51" s="20"/>
      <c r="K51" s="30"/>
      <c r="L51" s="19"/>
      <c r="M51" s="19"/>
      <c r="N51" s="19"/>
      <c r="O51" s="19"/>
      <c r="P51" s="19"/>
      <c r="Q51" s="24"/>
    </row>
    <row r="52" spans="5:21" x14ac:dyDescent="0.25">
      <c r="E52" s="19"/>
      <c r="F52" s="19"/>
      <c r="G52" s="19"/>
      <c r="H52" s="19"/>
      <c r="I52" s="19"/>
      <c r="J52" s="20"/>
      <c r="K52" s="30"/>
      <c r="L52" s="19"/>
      <c r="M52" s="19"/>
      <c r="N52" s="19"/>
      <c r="O52" s="19"/>
      <c r="P52" s="19"/>
      <c r="Q52" s="19"/>
    </row>
    <row r="53" spans="5:21" x14ac:dyDescent="0.25">
      <c r="E53" s="19"/>
      <c r="F53" s="19"/>
      <c r="G53" s="19"/>
      <c r="H53" s="19"/>
      <c r="I53" s="19"/>
      <c r="J53" s="20"/>
      <c r="K53" s="20"/>
      <c r="L53" s="19"/>
      <c r="M53" s="19"/>
      <c r="N53" s="19"/>
      <c r="O53" s="19"/>
      <c r="P53" s="19"/>
      <c r="Q53" s="23"/>
    </row>
    <row r="54" spans="5:21" x14ac:dyDescent="0.25">
      <c r="E54" s="19"/>
      <c r="F54" s="19"/>
      <c r="G54" s="19"/>
      <c r="H54" s="19"/>
      <c r="I54" s="19"/>
      <c r="J54" s="20"/>
      <c r="K54" s="20"/>
      <c r="L54" s="19"/>
      <c r="M54" s="19"/>
      <c r="N54" s="19"/>
      <c r="O54" s="19"/>
      <c r="P54" s="19"/>
      <c r="Q54" s="19"/>
    </row>
    <row r="55" spans="5:21" x14ac:dyDescent="0.25">
      <c r="E55" s="19"/>
      <c r="F55" s="19"/>
      <c r="G55" s="19"/>
      <c r="H55" s="19"/>
      <c r="I55" s="19"/>
      <c r="J55" s="20"/>
      <c r="K55" s="20"/>
      <c r="L55" s="19"/>
      <c r="M55" s="19"/>
      <c r="N55" s="19"/>
      <c r="O55" s="19"/>
      <c r="P55" s="19"/>
      <c r="Q55" s="19"/>
    </row>
    <row r="56" spans="5:21" x14ac:dyDescent="0.25">
      <c r="E56" s="19"/>
      <c r="F56" s="19"/>
      <c r="G56" s="19"/>
      <c r="H56" s="19"/>
      <c r="I56" s="19"/>
      <c r="J56" s="20"/>
      <c r="K56" s="20"/>
      <c r="L56" s="19"/>
      <c r="M56" s="19"/>
      <c r="N56" s="19"/>
      <c r="O56" s="19"/>
      <c r="P56" s="19"/>
      <c r="Q56" s="19"/>
    </row>
    <row r="57" spans="5:21" x14ac:dyDescent="0.25">
      <c r="E57" s="19"/>
      <c r="F57" s="19"/>
      <c r="G57" s="19"/>
      <c r="H57" s="19"/>
      <c r="I57" s="19"/>
      <c r="J57" s="20"/>
      <c r="K57" s="20"/>
      <c r="L57" s="19"/>
      <c r="M57" s="19"/>
      <c r="N57" s="19"/>
      <c r="O57" s="19"/>
      <c r="P57" s="19"/>
      <c r="Q57" s="19"/>
    </row>
    <row r="58" spans="5:21" x14ac:dyDescent="0.25">
      <c r="E58" s="19"/>
      <c r="F58" s="19"/>
      <c r="G58" s="19"/>
      <c r="H58" s="19"/>
      <c r="I58" s="19"/>
      <c r="J58" s="20"/>
      <c r="K58" s="20"/>
      <c r="L58" s="19"/>
      <c r="M58" s="19"/>
      <c r="N58" s="19"/>
      <c r="O58" s="19"/>
      <c r="P58" s="19"/>
      <c r="Q58" s="19"/>
    </row>
    <row r="59" spans="5:21" x14ac:dyDescent="0.25">
      <c r="E59" s="19"/>
      <c r="F59" s="19"/>
      <c r="G59" s="19"/>
      <c r="H59" s="19"/>
      <c r="I59" s="19"/>
      <c r="J59" s="20"/>
      <c r="K59" s="20"/>
      <c r="L59" s="19"/>
      <c r="M59" s="19"/>
      <c r="N59" s="19"/>
      <c r="O59" s="19"/>
      <c r="P59" s="19"/>
      <c r="Q59" s="19"/>
    </row>
    <row r="60" spans="5:21" x14ac:dyDescent="0.25">
      <c r="E60" s="19"/>
      <c r="F60" s="19"/>
      <c r="G60" s="19"/>
      <c r="H60" s="19"/>
      <c r="I60" s="19"/>
      <c r="J60" s="20"/>
      <c r="K60" s="20"/>
      <c r="L60" s="19"/>
      <c r="M60" s="19"/>
      <c r="N60" s="19"/>
      <c r="O60" s="19"/>
      <c r="P60" s="19"/>
      <c r="Q60" s="19"/>
    </row>
    <row r="61" spans="5:21" x14ac:dyDescent="0.25">
      <c r="E61" s="19"/>
      <c r="F61" s="19"/>
      <c r="G61" s="19"/>
      <c r="H61" s="19"/>
      <c r="I61" s="19"/>
      <c r="J61" s="20"/>
      <c r="K61" s="20"/>
      <c r="L61" s="19"/>
      <c r="M61" s="19"/>
      <c r="N61" s="19"/>
      <c r="O61" s="19"/>
      <c r="P61" s="19"/>
      <c r="Q61" s="19"/>
    </row>
    <row r="62" spans="5:21" x14ac:dyDescent="0.25">
      <c r="E62" s="19"/>
      <c r="F62" s="19"/>
      <c r="G62" s="19"/>
      <c r="H62" s="19"/>
      <c r="I62" s="19"/>
      <c r="J62" s="20"/>
      <c r="K62" s="20"/>
      <c r="L62" s="19"/>
      <c r="M62" s="19"/>
      <c r="N62" s="19"/>
      <c r="O62" s="19"/>
      <c r="P62" s="19"/>
      <c r="Q62" s="19"/>
    </row>
    <row r="63" spans="5:21" x14ac:dyDescent="0.25">
      <c r="E63" s="19"/>
      <c r="F63" s="19"/>
      <c r="G63" s="19"/>
      <c r="H63" s="19"/>
      <c r="I63" s="19"/>
      <c r="J63" s="20"/>
      <c r="K63" s="20"/>
      <c r="L63" s="19"/>
      <c r="M63" s="19"/>
      <c r="N63" s="19"/>
      <c r="O63" s="19"/>
      <c r="P63" s="19"/>
      <c r="Q63" s="19"/>
    </row>
    <row r="64" spans="5:21" x14ac:dyDescent="0.25">
      <c r="E64" s="19"/>
      <c r="F64" s="19"/>
      <c r="G64" s="19"/>
      <c r="H64" s="19"/>
      <c r="I64" s="19"/>
      <c r="J64" s="20"/>
      <c r="K64" s="20"/>
      <c r="L64" s="19"/>
      <c r="M64" s="19"/>
      <c r="N64" s="19"/>
      <c r="O64" s="19"/>
      <c r="P64" s="19"/>
      <c r="Q64" s="19"/>
    </row>
    <row r="65" spans="5:17" x14ac:dyDescent="0.25">
      <c r="E65" s="19"/>
      <c r="F65" s="19"/>
      <c r="G65" s="19"/>
      <c r="H65" s="19"/>
      <c r="I65" s="19"/>
      <c r="J65" s="20"/>
      <c r="K65" s="20"/>
      <c r="L65" s="19"/>
      <c r="M65" s="19"/>
      <c r="N65" s="19"/>
      <c r="O65" s="19"/>
      <c r="P65" s="19"/>
      <c r="Q65" s="19"/>
    </row>
    <row r="66" spans="5:17" x14ac:dyDescent="0.25">
      <c r="E66" s="19"/>
      <c r="F66" s="19"/>
      <c r="G66" s="19"/>
      <c r="H66" s="19"/>
      <c r="I66" s="19"/>
      <c r="J66" s="20"/>
      <c r="K66" s="20"/>
      <c r="L66" s="19"/>
      <c r="M66" s="19"/>
      <c r="N66" s="19"/>
      <c r="O66" s="19"/>
      <c r="P66" s="19"/>
      <c r="Q66" s="19"/>
    </row>
    <row r="67" spans="5:17" x14ac:dyDescent="0.25">
      <c r="E67" s="19"/>
      <c r="F67" s="19"/>
      <c r="G67" s="19"/>
      <c r="H67" s="19"/>
      <c r="I67" s="19"/>
      <c r="J67" s="20"/>
      <c r="K67" s="20"/>
      <c r="L67" s="19"/>
      <c r="M67" s="19"/>
      <c r="N67" s="19"/>
      <c r="O67" s="19"/>
      <c r="P67" s="19"/>
      <c r="Q67" s="19"/>
    </row>
    <row r="68" spans="5:17" x14ac:dyDescent="0.25">
      <c r="E68" s="19"/>
      <c r="F68" s="19"/>
      <c r="G68" s="19"/>
      <c r="H68" s="19"/>
      <c r="I68" s="19"/>
      <c r="J68" s="20"/>
      <c r="K68" s="20"/>
      <c r="L68" s="19"/>
      <c r="M68" s="19"/>
      <c r="N68" s="19"/>
      <c r="O68" s="19"/>
      <c r="P68" s="19"/>
      <c r="Q68" s="19"/>
    </row>
    <row r="69" spans="5:17" x14ac:dyDescent="0.25">
      <c r="E69" s="19"/>
      <c r="F69" s="19"/>
      <c r="G69" s="19"/>
      <c r="H69" s="19"/>
      <c r="I69" s="19"/>
      <c r="J69" s="20"/>
      <c r="K69" s="20"/>
      <c r="L69" s="19"/>
      <c r="M69" s="19"/>
      <c r="N69" s="19"/>
      <c r="O69" s="19"/>
      <c r="P69" s="19"/>
      <c r="Q69" s="19"/>
    </row>
    <row r="70" spans="5:17" x14ac:dyDescent="0.25">
      <c r="E70" s="19"/>
      <c r="F70" s="19"/>
      <c r="G70" s="19"/>
      <c r="H70" s="19"/>
      <c r="I70" s="19"/>
      <c r="J70" s="20"/>
      <c r="K70" s="20"/>
      <c r="L70" s="19"/>
      <c r="M70" s="19"/>
      <c r="N70" s="19"/>
      <c r="O70" s="19"/>
      <c r="P70" s="19"/>
      <c r="Q70" s="19"/>
    </row>
    <row r="71" spans="5:17" x14ac:dyDescent="0.25">
      <c r="E71" s="19"/>
      <c r="F71" s="19"/>
      <c r="G71" s="19"/>
      <c r="H71" s="19"/>
      <c r="I71" s="19"/>
      <c r="J71" s="20"/>
      <c r="K71" s="20"/>
      <c r="L71" s="19"/>
      <c r="M71" s="19"/>
      <c r="N71" s="19"/>
      <c r="O71" s="19"/>
      <c r="P71" s="19"/>
      <c r="Q71" s="19"/>
    </row>
    <row r="72" spans="5:17" x14ac:dyDescent="0.25">
      <c r="E72" s="19"/>
      <c r="F72" s="19"/>
      <c r="G72" s="19"/>
      <c r="H72" s="19"/>
      <c r="I72" s="19"/>
      <c r="J72" s="20"/>
      <c r="K72" s="20"/>
      <c r="L72" s="19"/>
      <c r="M72" s="19"/>
      <c r="N72" s="19"/>
      <c r="O72" s="19"/>
      <c r="P72" s="19"/>
      <c r="Q72" s="19"/>
    </row>
    <row r="73" spans="5:17" x14ac:dyDescent="0.25">
      <c r="E73" s="19"/>
      <c r="F73" s="19"/>
      <c r="G73" s="19"/>
      <c r="H73" s="19"/>
      <c r="I73" s="19"/>
      <c r="J73" s="20"/>
      <c r="K73" s="20"/>
      <c r="L73" s="19"/>
      <c r="M73" s="19"/>
      <c r="N73" s="19"/>
      <c r="O73" s="19"/>
      <c r="P73" s="19"/>
      <c r="Q73" s="19"/>
    </row>
  </sheetData>
  <mergeCells count="47">
    <mergeCell ref="C15:D15"/>
    <mergeCell ref="B4:D4"/>
    <mergeCell ref="B5:D5"/>
    <mergeCell ref="B6:D6"/>
    <mergeCell ref="C7:D7"/>
    <mergeCell ref="C8:D8"/>
    <mergeCell ref="C9:D9"/>
    <mergeCell ref="B10:D10"/>
    <mergeCell ref="B11:D11"/>
    <mergeCell ref="B12:D12"/>
    <mergeCell ref="C13:D13"/>
    <mergeCell ref="C14:D14"/>
    <mergeCell ref="C22:D22"/>
    <mergeCell ref="B23:D23"/>
    <mergeCell ref="B24:D24"/>
    <mergeCell ref="B25:D25"/>
    <mergeCell ref="B26:D26"/>
    <mergeCell ref="C17:D17"/>
    <mergeCell ref="B18:D18"/>
    <mergeCell ref="B19:D19"/>
    <mergeCell ref="C20:D20"/>
    <mergeCell ref="C21:D21"/>
    <mergeCell ref="A2:Q2"/>
    <mergeCell ref="I40:J40"/>
    <mergeCell ref="K40:L40"/>
    <mergeCell ref="A40:A44"/>
    <mergeCell ref="B40:D40"/>
    <mergeCell ref="P40:Q44"/>
    <mergeCell ref="B41:D41"/>
    <mergeCell ref="B42:C42"/>
    <mergeCell ref="B43:C43"/>
    <mergeCell ref="B44:C44"/>
    <mergeCell ref="B39:D39"/>
    <mergeCell ref="C28:D28"/>
    <mergeCell ref="B37:D37"/>
    <mergeCell ref="B38:D38"/>
    <mergeCell ref="B27:D27"/>
    <mergeCell ref="C16:D16"/>
    <mergeCell ref="F40:H40"/>
    <mergeCell ref="C29:D29"/>
    <mergeCell ref="C30:D30"/>
    <mergeCell ref="B31:D31"/>
    <mergeCell ref="B34:D34"/>
    <mergeCell ref="B35:D35"/>
    <mergeCell ref="B32:D32"/>
    <mergeCell ref="B33:D33"/>
    <mergeCell ref="B36:D36"/>
  </mergeCells>
  <printOptions horizontalCentered="1"/>
  <pageMargins left="0.23622047244094491" right="0.15748031496062992" top="0.78740157480314965" bottom="0" header="0.19685039370078741" footer="0.19685039370078741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52234-763E-4E61-B14D-DDF3AA3C40C7}">
  <sheetPr>
    <tabColor rgb="FF92D050"/>
    <pageSetUpPr fitToPage="1"/>
  </sheetPr>
  <dimension ref="A1:U58"/>
  <sheetViews>
    <sheetView topLeftCell="B1" zoomScaleNormal="100" zoomScaleSheetLayoutView="70" workbookViewId="0">
      <selection activeCell="Q3" sqref="Q3"/>
    </sheetView>
  </sheetViews>
  <sheetFormatPr defaultColWidth="11.7109375" defaultRowHeight="12.75" x14ac:dyDescent="0.25"/>
  <cols>
    <col min="1" max="1" width="5.42578125" style="6" customWidth="1"/>
    <col min="2" max="2" width="12.7109375" style="6" bestFit="1" customWidth="1"/>
    <col min="3" max="3" width="13.85546875" style="6" bestFit="1" customWidth="1"/>
    <col min="4" max="4" width="21" style="6" customWidth="1"/>
    <col min="5" max="5" width="12.85546875" style="6" customWidth="1"/>
    <col min="6" max="6" width="11.5703125" style="6" customWidth="1"/>
    <col min="7" max="8" width="10.7109375" style="6" customWidth="1"/>
    <col min="9" max="9" width="12.42578125" style="6" customWidth="1"/>
    <col min="10" max="10" width="13" style="18" customWidth="1"/>
    <col min="11" max="11" width="15.42578125" style="18" customWidth="1"/>
    <col min="12" max="12" width="14" style="6" customWidth="1"/>
    <col min="13" max="14" width="13.28515625" style="6" customWidth="1"/>
    <col min="15" max="15" width="16.85546875" style="6" customWidth="1"/>
    <col min="16" max="16" width="13.5703125" style="6" customWidth="1"/>
    <col min="17" max="17" width="15.140625" style="2" bestFit="1" customWidth="1"/>
    <col min="18" max="16384" width="11.7109375" style="6"/>
  </cols>
  <sheetData>
    <row r="1" spans="1:17" ht="15.75" x14ac:dyDescent="0.25">
      <c r="Q1" s="25" t="s">
        <v>36</v>
      </c>
    </row>
    <row r="2" spans="1:17" ht="42" customHeight="1" x14ac:dyDescent="0.25">
      <c r="A2" s="37" t="s">
        <v>53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5">
      <c r="Q3" s="22" t="s">
        <v>58</v>
      </c>
    </row>
    <row r="4" spans="1:17" s="2" customFormat="1" ht="121.5" customHeight="1" x14ac:dyDescent="0.25">
      <c r="A4" s="1" t="s">
        <v>0</v>
      </c>
      <c r="B4" s="53" t="s">
        <v>41</v>
      </c>
      <c r="C4" s="54"/>
      <c r="D4" s="55"/>
      <c r="E4" s="1" t="s">
        <v>38</v>
      </c>
      <c r="F4" s="1" t="s">
        <v>1</v>
      </c>
      <c r="G4" s="1" t="s">
        <v>45</v>
      </c>
      <c r="H4" s="28" t="s">
        <v>44</v>
      </c>
      <c r="I4" s="1" t="s">
        <v>2</v>
      </c>
      <c r="J4" s="1" t="s">
        <v>39</v>
      </c>
      <c r="K4" s="1" t="s">
        <v>37</v>
      </c>
      <c r="L4" s="1" t="s">
        <v>40</v>
      </c>
      <c r="M4" s="1" t="s">
        <v>43</v>
      </c>
      <c r="N4" s="1" t="s">
        <v>3</v>
      </c>
      <c r="O4" s="1" t="s">
        <v>46</v>
      </c>
      <c r="P4" s="1" t="s">
        <v>4</v>
      </c>
      <c r="Q4" s="1" t="s">
        <v>5</v>
      </c>
    </row>
    <row r="5" spans="1:17" ht="12.75" customHeight="1" x14ac:dyDescent="0.25">
      <c r="A5" s="3">
        <v>1</v>
      </c>
      <c r="B5" s="36" t="s">
        <v>6</v>
      </c>
      <c r="C5" s="36"/>
      <c r="D5" s="36"/>
      <c r="E5" s="4">
        <v>25121000</v>
      </c>
      <c r="F5" s="4">
        <v>423813000</v>
      </c>
      <c r="G5" s="4">
        <v>0</v>
      </c>
      <c r="H5" s="4">
        <v>0</v>
      </c>
      <c r="I5" s="4">
        <v>1187876000</v>
      </c>
      <c r="J5" s="4">
        <v>0</v>
      </c>
      <c r="K5" s="4">
        <v>903560000</v>
      </c>
      <c r="L5" s="4">
        <v>0</v>
      </c>
      <c r="M5" s="4">
        <v>0</v>
      </c>
      <c r="N5" s="4">
        <v>0</v>
      </c>
      <c r="O5" s="4">
        <v>2540370000</v>
      </c>
      <c r="P5" s="4">
        <v>435951000</v>
      </c>
      <c r="Q5" s="4">
        <v>2976321000</v>
      </c>
    </row>
    <row r="6" spans="1:17" ht="12.75" customHeight="1" x14ac:dyDescent="0.25">
      <c r="A6" s="7">
        <v>2</v>
      </c>
      <c r="B6" s="52" t="s">
        <v>7</v>
      </c>
      <c r="C6" s="52"/>
      <c r="D6" s="52"/>
      <c r="E6" s="8">
        <v>0</v>
      </c>
      <c r="F6" s="8">
        <v>0</v>
      </c>
      <c r="G6" s="8">
        <v>0</v>
      </c>
      <c r="H6" s="8">
        <v>0</v>
      </c>
      <c r="I6" s="8">
        <v>38799000</v>
      </c>
      <c r="J6" s="8">
        <v>0</v>
      </c>
      <c r="K6" s="8">
        <v>22025000</v>
      </c>
      <c r="L6" s="8">
        <v>0</v>
      </c>
      <c r="M6" s="8">
        <v>0</v>
      </c>
      <c r="N6" s="8">
        <v>0</v>
      </c>
      <c r="O6" s="4">
        <v>60824000</v>
      </c>
      <c r="P6" s="8">
        <v>365266000</v>
      </c>
      <c r="Q6" s="4">
        <v>426090000</v>
      </c>
    </row>
    <row r="7" spans="1:17" x14ac:dyDescent="0.25">
      <c r="A7" s="9">
        <v>3</v>
      </c>
      <c r="B7" s="10" t="s">
        <v>8</v>
      </c>
      <c r="C7" s="35" t="s">
        <v>9</v>
      </c>
      <c r="D7" s="35"/>
      <c r="E7" s="21">
        <v>0</v>
      </c>
      <c r="F7" s="21">
        <v>0</v>
      </c>
      <c r="G7" s="21">
        <v>0</v>
      </c>
      <c r="H7" s="21">
        <v>0</v>
      </c>
      <c r="I7" s="21">
        <v>29817000</v>
      </c>
      <c r="J7" s="21">
        <v>0</v>
      </c>
      <c r="K7" s="21">
        <v>11072000</v>
      </c>
      <c r="L7" s="21">
        <v>0</v>
      </c>
      <c r="M7" s="21">
        <v>0</v>
      </c>
      <c r="N7" s="21">
        <v>0</v>
      </c>
      <c r="O7" s="4">
        <v>40889000</v>
      </c>
      <c r="P7" s="21">
        <v>290676000</v>
      </c>
      <c r="Q7" s="4">
        <v>331565000</v>
      </c>
    </row>
    <row r="8" spans="1:17" ht="12.75" customHeight="1" x14ac:dyDescent="0.25">
      <c r="A8" s="9">
        <v>4</v>
      </c>
      <c r="B8" s="10"/>
      <c r="C8" s="35" t="s">
        <v>10</v>
      </c>
      <c r="D8" s="35"/>
      <c r="E8" s="21">
        <v>0</v>
      </c>
      <c r="F8" s="21">
        <v>0</v>
      </c>
      <c r="G8" s="21">
        <v>0</v>
      </c>
      <c r="H8" s="21">
        <v>0</v>
      </c>
      <c r="I8" s="21">
        <v>6218000</v>
      </c>
      <c r="J8" s="21">
        <v>0</v>
      </c>
      <c r="K8" s="21">
        <v>6721000</v>
      </c>
      <c r="L8" s="21">
        <v>0</v>
      </c>
      <c r="M8" s="21">
        <v>0</v>
      </c>
      <c r="N8" s="21">
        <v>0</v>
      </c>
      <c r="O8" s="4">
        <v>12939000</v>
      </c>
      <c r="P8" s="21">
        <v>73814000</v>
      </c>
      <c r="Q8" s="4">
        <v>86753000</v>
      </c>
    </row>
    <row r="9" spans="1:17" ht="12.75" customHeight="1" x14ac:dyDescent="0.25">
      <c r="A9" s="9">
        <v>5</v>
      </c>
      <c r="B9" s="10"/>
      <c r="C9" s="35" t="s">
        <v>11</v>
      </c>
      <c r="D9" s="35"/>
      <c r="E9" s="21">
        <v>0</v>
      </c>
      <c r="F9" s="21">
        <v>0</v>
      </c>
      <c r="G9" s="21">
        <v>0</v>
      </c>
      <c r="H9" s="21">
        <v>0</v>
      </c>
      <c r="I9" s="21">
        <v>2764000</v>
      </c>
      <c r="J9" s="21">
        <v>0</v>
      </c>
      <c r="K9" s="21">
        <v>4232000</v>
      </c>
      <c r="L9" s="21">
        <v>0</v>
      </c>
      <c r="M9" s="21">
        <v>0</v>
      </c>
      <c r="N9" s="21">
        <v>0</v>
      </c>
      <c r="O9" s="4">
        <v>6996000</v>
      </c>
      <c r="P9" s="21">
        <v>776000</v>
      </c>
      <c r="Q9" s="4">
        <v>7772000</v>
      </c>
    </row>
    <row r="10" spans="1:17" ht="12.75" customHeight="1" x14ac:dyDescent="0.25">
      <c r="A10" s="9">
        <v>6</v>
      </c>
      <c r="B10" s="35" t="s">
        <v>12</v>
      </c>
      <c r="C10" s="35"/>
      <c r="D10" s="35"/>
      <c r="E10" s="21">
        <v>17056000</v>
      </c>
      <c r="F10" s="21">
        <v>282945000</v>
      </c>
      <c r="G10" s="21">
        <v>0</v>
      </c>
      <c r="H10" s="21">
        <v>0</v>
      </c>
      <c r="I10" s="21">
        <v>671487000</v>
      </c>
      <c r="J10" s="21">
        <v>0</v>
      </c>
      <c r="K10" s="21">
        <v>284380000</v>
      </c>
      <c r="L10" s="21">
        <v>0</v>
      </c>
      <c r="M10" s="21">
        <v>0</v>
      </c>
      <c r="N10" s="21">
        <v>0</v>
      </c>
      <c r="O10" s="4">
        <v>1255868000</v>
      </c>
      <c r="P10" s="21">
        <v>13815000</v>
      </c>
      <c r="Q10" s="4">
        <v>1269683000</v>
      </c>
    </row>
    <row r="11" spans="1:17" ht="12.75" customHeight="1" x14ac:dyDescent="0.25">
      <c r="A11" s="9">
        <v>7</v>
      </c>
      <c r="B11" s="35" t="s">
        <v>13</v>
      </c>
      <c r="C11" s="35"/>
      <c r="D11" s="35"/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4">
        <v>0</v>
      </c>
      <c r="P11" s="21">
        <v>34193000</v>
      </c>
      <c r="Q11" s="4">
        <v>34193000</v>
      </c>
    </row>
    <row r="12" spans="1:17" ht="12.75" customHeight="1" x14ac:dyDescent="0.25">
      <c r="A12" s="7">
        <v>8</v>
      </c>
      <c r="B12" s="52" t="s">
        <v>14</v>
      </c>
      <c r="C12" s="52"/>
      <c r="D12" s="52"/>
      <c r="E12" s="8">
        <v>8065000</v>
      </c>
      <c r="F12" s="8">
        <v>140868000</v>
      </c>
      <c r="G12" s="8">
        <v>0</v>
      </c>
      <c r="H12" s="8">
        <v>0</v>
      </c>
      <c r="I12" s="8">
        <v>477590000</v>
      </c>
      <c r="J12" s="8">
        <v>0</v>
      </c>
      <c r="K12" s="8">
        <v>597155000</v>
      </c>
      <c r="L12" s="8">
        <v>0</v>
      </c>
      <c r="M12" s="8">
        <v>0</v>
      </c>
      <c r="N12" s="8">
        <v>0</v>
      </c>
      <c r="O12" s="4">
        <v>1223678000</v>
      </c>
      <c r="P12" s="8">
        <v>22677000</v>
      </c>
      <c r="Q12" s="4">
        <v>1246355000</v>
      </c>
    </row>
    <row r="13" spans="1:17" ht="12.75" customHeight="1" x14ac:dyDescent="0.25">
      <c r="A13" s="9">
        <v>9</v>
      </c>
      <c r="B13" s="11"/>
      <c r="C13" s="35" t="s">
        <v>15</v>
      </c>
      <c r="D13" s="35"/>
      <c r="E13" s="21">
        <v>0</v>
      </c>
      <c r="F13" s="21">
        <v>0</v>
      </c>
      <c r="G13" s="21">
        <v>0</v>
      </c>
      <c r="H13" s="21">
        <v>0</v>
      </c>
      <c r="I13" s="21">
        <v>147554000</v>
      </c>
      <c r="J13" s="21">
        <v>0</v>
      </c>
      <c r="K13" s="21">
        <v>101937000</v>
      </c>
      <c r="L13" s="21">
        <v>0</v>
      </c>
      <c r="M13" s="21">
        <v>0</v>
      </c>
      <c r="N13" s="21">
        <v>0</v>
      </c>
      <c r="O13" s="4">
        <v>249491000</v>
      </c>
      <c r="P13" s="21">
        <v>19026000</v>
      </c>
      <c r="Q13" s="4">
        <v>268517000</v>
      </c>
    </row>
    <row r="14" spans="1:17" ht="12.75" customHeight="1" x14ac:dyDescent="0.25">
      <c r="A14" s="9">
        <v>10</v>
      </c>
      <c r="B14" s="12"/>
      <c r="C14" s="35" t="s">
        <v>16</v>
      </c>
      <c r="D14" s="35"/>
      <c r="E14" s="21">
        <v>0</v>
      </c>
      <c r="F14" s="21">
        <v>0</v>
      </c>
      <c r="G14" s="21">
        <v>0</v>
      </c>
      <c r="H14" s="21">
        <v>0</v>
      </c>
      <c r="I14" s="21">
        <v>107169000</v>
      </c>
      <c r="J14" s="21">
        <v>0</v>
      </c>
      <c r="K14" s="21">
        <v>202246000</v>
      </c>
      <c r="L14" s="21">
        <v>0</v>
      </c>
      <c r="M14" s="21">
        <v>0</v>
      </c>
      <c r="N14" s="21">
        <v>0</v>
      </c>
      <c r="O14" s="4">
        <v>309415000</v>
      </c>
      <c r="P14" s="21">
        <v>3651000</v>
      </c>
      <c r="Q14" s="4">
        <v>313066000</v>
      </c>
    </row>
    <row r="15" spans="1:17" x14ac:dyDescent="0.25">
      <c r="A15" s="9">
        <v>11</v>
      </c>
      <c r="B15" s="12"/>
      <c r="C15" s="35" t="s">
        <v>17</v>
      </c>
      <c r="D15" s="35"/>
      <c r="E15" s="21">
        <v>0</v>
      </c>
      <c r="F15" s="21">
        <v>0</v>
      </c>
      <c r="G15" s="21">
        <v>0</v>
      </c>
      <c r="H15" s="21">
        <v>0</v>
      </c>
      <c r="I15" s="21">
        <v>222867000</v>
      </c>
      <c r="J15" s="21">
        <v>0</v>
      </c>
      <c r="K15" s="21">
        <v>292972000</v>
      </c>
      <c r="L15" s="21">
        <v>0</v>
      </c>
      <c r="M15" s="21">
        <v>0</v>
      </c>
      <c r="N15" s="21">
        <v>0</v>
      </c>
      <c r="O15" s="4">
        <v>515839000</v>
      </c>
      <c r="P15" s="21">
        <v>0</v>
      </c>
      <c r="Q15" s="4">
        <v>515839000</v>
      </c>
    </row>
    <row r="16" spans="1:17" ht="12.75" customHeight="1" x14ac:dyDescent="0.25">
      <c r="A16" s="9">
        <v>12</v>
      </c>
      <c r="B16" s="11"/>
      <c r="C16" s="35" t="s">
        <v>18</v>
      </c>
      <c r="D16" s="35"/>
      <c r="E16" s="21">
        <v>8065000</v>
      </c>
      <c r="F16" s="21">
        <v>140868000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4">
        <v>148933000</v>
      </c>
      <c r="P16" s="21">
        <v>0</v>
      </c>
      <c r="Q16" s="4">
        <v>148933000</v>
      </c>
    </row>
    <row r="17" spans="1:17" x14ac:dyDescent="0.25">
      <c r="A17" s="9">
        <v>13</v>
      </c>
      <c r="B17" s="11"/>
      <c r="C17" s="35" t="s">
        <v>19</v>
      </c>
      <c r="D17" s="35"/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4">
        <v>0</v>
      </c>
      <c r="P17" s="21">
        <v>0</v>
      </c>
      <c r="Q17" s="4">
        <v>0</v>
      </c>
    </row>
    <row r="18" spans="1:17" ht="12.75" customHeight="1" x14ac:dyDescent="0.25">
      <c r="A18" s="3">
        <v>14</v>
      </c>
      <c r="B18" s="36" t="s">
        <v>20</v>
      </c>
      <c r="C18" s="36"/>
      <c r="D18" s="36"/>
      <c r="E18" s="4">
        <v>0</v>
      </c>
      <c r="F18" s="4">
        <v>42271000</v>
      </c>
      <c r="G18" s="4">
        <v>0</v>
      </c>
      <c r="H18" s="4">
        <v>0</v>
      </c>
      <c r="I18" s="4">
        <v>200245000</v>
      </c>
      <c r="J18" s="4">
        <v>0</v>
      </c>
      <c r="K18" s="4">
        <v>99968000</v>
      </c>
      <c r="L18" s="4">
        <v>0</v>
      </c>
      <c r="M18" s="4">
        <v>0</v>
      </c>
      <c r="N18" s="4">
        <v>0</v>
      </c>
      <c r="O18" s="4">
        <v>342484000</v>
      </c>
      <c r="P18" s="13">
        <v>4372000</v>
      </c>
      <c r="Q18" s="4">
        <v>346856000</v>
      </c>
    </row>
    <row r="19" spans="1:17" ht="12.75" customHeight="1" x14ac:dyDescent="0.25">
      <c r="A19" s="7">
        <v>15</v>
      </c>
      <c r="B19" s="52" t="s">
        <v>21</v>
      </c>
      <c r="C19" s="52"/>
      <c r="D19" s="52"/>
      <c r="E19" s="26">
        <v>0</v>
      </c>
      <c r="F19" s="26">
        <v>24745000</v>
      </c>
      <c r="G19" s="26">
        <v>0</v>
      </c>
      <c r="H19" s="26">
        <v>0</v>
      </c>
      <c r="I19" s="26">
        <v>73934000</v>
      </c>
      <c r="J19" s="26">
        <v>0</v>
      </c>
      <c r="K19" s="26">
        <v>31297000</v>
      </c>
      <c r="L19" s="26">
        <v>0</v>
      </c>
      <c r="M19" s="26">
        <v>0</v>
      </c>
      <c r="N19" s="26">
        <v>0</v>
      </c>
      <c r="O19" s="4">
        <v>129976000</v>
      </c>
      <c r="P19" s="26">
        <v>1562000</v>
      </c>
      <c r="Q19" s="4">
        <v>131538000</v>
      </c>
    </row>
    <row r="20" spans="1:17" x14ac:dyDescent="0.25">
      <c r="A20" s="9">
        <v>16</v>
      </c>
      <c r="B20" s="10" t="s">
        <v>8</v>
      </c>
      <c r="C20" s="35" t="s">
        <v>9</v>
      </c>
      <c r="D20" s="35"/>
      <c r="E20" s="21">
        <v>0</v>
      </c>
      <c r="F20" s="21">
        <v>2769000</v>
      </c>
      <c r="G20" s="21">
        <v>0</v>
      </c>
      <c r="H20" s="21">
        <v>0</v>
      </c>
      <c r="I20" s="21">
        <v>54364000</v>
      </c>
      <c r="J20" s="21">
        <v>0</v>
      </c>
      <c r="K20" s="21">
        <v>23020000</v>
      </c>
      <c r="L20" s="21">
        <v>0</v>
      </c>
      <c r="M20" s="21">
        <v>0</v>
      </c>
      <c r="N20" s="21">
        <v>0</v>
      </c>
      <c r="O20" s="4">
        <v>80153000</v>
      </c>
      <c r="P20" s="21">
        <v>963000</v>
      </c>
      <c r="Q20" s="4">
        <v>81116000</v>
      </c>
    </row>
    <row r="21" spans="1:17" ht="12.75" customHeight="1" x14ac:dyDescent="0.25">
      <c r="A21" s="9">
        <v>17</v>
      </c>
      <c r="B21" s="10"/>
      <c r="C21" s="35" t="s">
        <v>10</v>
      </c>
      <c r="D21" s="35"/>
      <c r="E21" s="21">
        <v>0</v>
      </c>
      <c r="F21" s="21">
        <v>20314000</v>
      </c>
      <c r="G21" s="21">
        <v>0</v>
      </c>
      <c r="H21" s="21">
        <v>0</v>
      </c>
      <c r="I21" s="21">
        <v>18235000</v>
      </c>
      <c r="J21" s="21">
        <v>0</v>
      </c>
      <c r="K21" s="21">
        <v>7719000</v>
      </c>
      <c r="L21" s="21">
        <v>0</v>
      </c>
      <c r="M21" s="21">
        <v>0</v>
      </c>
      <c r="N21" s="21">
        <v>0</v>
      </c>
      <c r="O21" s="4">
        <v>46268000</v>
      </c>
      <c r="P21" s="21">
        <v>561000</v>
      </c>
      <c r="Q21" s="4">
        <v>46829000</v>
      </c>
    </row>
    <row r="22" spans="1:17" ht="12.75" customHeight="1" x14ac:dyDescent="0.25">
      <c r="A22" s="9">
        <v>18</v>
      </c>
      <c r="B22" s="10"/>
      <c r="C22" s="35" t="s">
        <v>11</v>
      </c>
      <c r="D22" s="35"/>
      <c r="E22" s="21">
        <v>0</v>
      </c>
      <c r="F22" s="21">
        <v>1662000</v>
      </c>
      <c r="G22" s="21">
        <v>0</v>
      </c>
      <c r="H22" s="21">
        <v>0</v>
      </c>
      <c r="I22" s="21">
        <v>1335000</v>
      </c>
      <c r="J22" s="21">
        <v>0</v>
      </c>
      <c r="K22" s="21">
        <v>558000</v>
      </c>
      <c r="L22" s="21">
        <v>0</v>
      </c>
      <c r="M22" s="21">
        <v>0</v>
      </c>
      <c r="N22" s="21">
        <v>0</v>
      </c>
      <c r="O22" s="4">
        <v>3555000</v>
      </c>
      <c r="P22" s="21">
        <v>38000</v>
      </c>
      <c r="Q22" s="4">
        <v>3593000</v>
      </c>
    </row>
    <row r="23" spans="1:17" ht="12.75" customHeight="1" x14ac:dyDescent="0.25">
      <c r="A23" s="9">
        <v>19</v>
      </c>
      <c r="B23" s="35" t="s">
        <v>12</v>
      </c>
      <c r="C23" s="35"/>
      <c r="D23" s="35"/>
      <c r="E23" s="21">
        <v>0</v>
      </c>
      <c r="F23" s="21">
        <v>17526000</v>
      </c>
      <c r="G23" s="21">
        <v>0</v>
      </c>
      <c r="H23" s="21">
        <v>0</v>
      </c>
      <c r="I23" s="21">
        <v>119323000</v>
      </c>
      <c r="J23" s="21">
        <v>0</v>
      </c>
      <c r="K23" s="21">
        <v>65709000</v>
      </c>
      <c r="L23" s="21">
        <v>0</v>
      </c>
      <c r="M23" s="21">
        <v>0</v>
      </c>
      <c r="N23" s="21">
        <v>0</v>
      </c>
      <c r="O23" s="4">
        <v>202558000</v>
      </c>
      <c r="P23" s="21">
        <v>2689000</v>
      </c>
      <c r="Q23" s="4">
        <v>205247000</v>
      </c>
    </row>
    <row r="24" spans="1:17" ht="12.75" customHeight="1" x14ac:dyDescent="0.25">
      <c r="A24" s="9">
        <v>20</v>
      </c>
      <c r="B24" s="35" t="s">
        <v>13</v>
      </c>
      <c r="C24" s="35"/>
      <c r="D24" s="35"/>
      <c r="E24" s="21">
        <v>0</v>
      </c>
      <c r="F24" s="21">
        <v>0</v>
      </c>
      <c r="G24" s="21">
        <v>0</v>
      </c>
      <c r="H24" s="21">
        <v>0</v>
      </c>
      <c r="I24" s="21">
        <v>6988000</v>
      </c>
      <c r="J24" s="21">
        <v>0</v>
      </c>
      <c r="K24" s="21">
        <v>2962000</v>
      </c>
      <c r="L24" s="21">
        <v>0</v>
      </c>
      <c r="M24" s="21">
        <v>0</v>
      </c>
      <c r="N24" s="21">
        <v>0</v>
      </c>
      <c r="O24" s="4">
        <v>9950000</v>
      </c>
      <c r="P24" s="21">
        <v>121000</v>
      </c>
      <c r="Q24" s="4">
        <v>10071000</v>
      </c>
    </row>
    <row r="25" spans="1:17" ht="12.75" customHeight="1" x14ac:dyDescent="0.25">
      <c r="A25" s="3">
        <v>21</v>
      </c>
      <c r="B25" s="36" t="s">
        <v>22</v>
      </c>
      <c r="C25" s="36"/>
      <c r="D25" s="36"/>
      <c r="E25" s="4">
        <v>25121000</v>
      </c>
      <c r="F25" s="4">
        <v>466084000</v>
      </c>
      <c r="G25" s="4">
        <v>0</v>
      </c>
      <c r="H25" s="4">
        <v>0</v>
      </c>
      <c r="I25" s="4">
        <v>1388121000</v>
      </c>
      <c r="J25" s="4">
        <v>0</v>
      </c>
      <c r="K25" s="4">
        <v>1003528000</v>
      </c>
      <c r="L25" s="4">
        <v>0</v>
      </c>
      <c r="M25" s="4">
        <v>0</v>
      </c>
      <c r="N25" s="4">
        <v>0</v>
      </c>
      <c r="O25" s="4">
        <v>2882854000</v>
      </c>
      <c r="P25" s="14">
        <v>440323000</v>
      </c>
      <c r="Q25" s="4">
        <v>3323177000</v>
      </c>
    </row>
    <row r="26" spans="1:17" ht="12.75" customHeight="1" x14ac:dyDescent="0.25">
      <c r="A26" s="3">
        <v>22</v>
      </c>
      <c r="B26" s="36" t="s">
        <v>23</v>
      </c>
      <c r="C26" s="36"/>
      <c r="D26" s="36"/>
      <c r="E26" s="4">
        <v>4868450</v>
      </c>
      <c r="F26" s="4">
        <v>115448900</v>
      </c>
      <c r="G26" s="4">
        <v>0</v>
      </c>
      <c r="H26" s="4">
        <v>116109400</v>
      </c>
      <c r="I26" s="4">
        <v>357159190</v>
      </c>
      <c r="J26" s="4">
        <v>65136570</v>
      </c>
      <c r="K26" s="4">
        <v>257388596</v>
      </c>
      <c r="L26" s="4">
        <v>28011739.999999996</v>
      </c>
      <c r="M26" s="4">
        <v>0</v>
      </c>
      <c r="N26" s="4">
        <v>0</v>
      </c>
      <c r="O26" s="4">
        <v>944122845.99999988</v>
      </c>
      <c r="P26" s="4">
        <v>131115000</v>
      </c>
      <c r="Q26" s="4">
        <v>1075237846</v>
      </c>
    </row>
    <row r="27" spans="1:17" ht="12.75" customHeight="1" x14ac:dyDescent="0.25">
      <c r="A27" s="7">
        <v>23</v>
      </c>
      <c r="B27" s="52" t="s">
        <v>24</v>
      </c>
      <c r="C27" s="52"/>
      <c r="D27" s="52"/>
      <c r="E27" s="8">
        <v>1486000</v>
      </c>
      <c r="F27" s="8">
        <v>35477000</v>
      </c>
      <c r="G27" s="8">
        <v>0</v>
      </c>
      <c r="H27" s="8">
        <v>38848000</v>
      </c>
      <c r="I27" s="8">
        <v>107810000</v>
      </c>
      <c r="J27" s="8">
        <v>21194000</v>
      </c>
      <c r="K27" s="8">
        <v>78731000</v>
      </c>
      <c r="L27" s="8">
        <v>8238000</v>
      </c>
      <c r="M27" s="8">
        <v>0</v>
      </c>
      <c r="N27" s="8">
        <v>0</v>
      </c>
      <c r="O27" s="4">
        <v>291784000</v>
      </c>
      <c r="P27" s="8">
        <v>38704000</v>
      </c>
      <c r="Q27" s="4">
        <v>330488000</v>
      </c>
    </row>
    <row r="28" spans="1:17" x14ac:dyDescent="0.25">
      <c r="A28" s="9">
        <v>24</v>
      </c>
      <c r="B28" s="10" t="s">
        <v>8</v>
      </c>
      <c r="C28" s="35" t="s">
        <v>9</v>
      </c>
      <c r="D28" s="35"/>
      <c r="E28" s="21">
        <v>458000</v>
      </c>
      <c r="F28" s="21">
        <v>10989000</v>
      </c>
      <c r="G28" s="21">
        <v>0</v>
      </c>
      <c r="H28" s="21">
        <v>11742000</v>
      </c>
      <c r="I28" s="21">
        <v>33821000</v>
      </c>
      <c r="J28" s="21">
        <v>6765000</v>
      </c>
      <c r="K28" s="21">
        <v>24606000</v>
      </c>
      <c r="L28" s="21">
        <v>2493000</v>
      </c>
      <c r="M28" s="21">
        <v>0</v>
      </c>
      <c r="N28" s="21">
        <v>0</v>
      </c>
      <c r="O28" s="4">
        <v>90874000</v>
      </c>
      <c r="P28" s="21">
        <v>12158000</v>
      </c>
      <c r="Q28" s="4">
        <v>103032000</v>
      </c>
    </row>
    <row r="29" spans="1:17" ht="12.75" customHeight="1" x14ac:dyDescent="0.25">
      <c r="A29" s="9">
        <v>25</v>
      </c>
      <c r="B29" s="10"/>
      <c r="C29" s="35" t="s">
        <v>10</v>
      </c>
      <c r="D29" s="35"/>
      <c r="E29" s="21">
        <v>923000</v>
      </c>
      <c r="F29" s="21">
        <v>21871000</v>
      </c>
      <c r="G29" s="21">
        <v>0</v>
      </c>
      <c r="H29" s="21">
        <v>24491000</v>
      </c>
      <c r="I29" s="21">
        <v>65924000</v>
      </c>
      <c r="J29" s="21">
        <v>12878000</v>
      </c>
      <c r="K29" s="21">
        <v>48256000</v>
      </c>
      <c r="L29" s="21">
        <v>5142000</v>
      </c>
      <c r="M29" s="21">
        <v>0</v>
      </c>
      <c r="N29" s="21">
        <v>0</v>
      </c>
      <c r="O29" s="4">
        <v>179485000</v>
      </c>
      <c r="P29" s="21">
        <v>23659000</v>
      </c>
      <c r="Q29" s="4">
        <v>203144000</v>
      </c>
    </row>
    <row r="30" spans="1:17" ht="12.75" customHeight="1" x14ac:dyDescent="0.25">
      <c r="A30" s="9">
        <v>26</v>
      </c>
      <c r="B30" s="10"/>
      <c r="C30" s="35" t="s">
        <v>11</v>
      </c>
      <c r="D30" s="35"/>
      <c r="E30" s="21">
        <v>105000</v>
      </c>
      <c r="F30" s="21">
        <v>2617000</v>
      </c>
      <c r="G30" s="21">
        <v>0</v>
      </c>
      <c r="H30" s="21">
        <v>2615000</v>
      </c>
      <c r="I30" s="21">
        <v>8065000</v>
      </c>
      <c r="J30" s="21">
        <v>1551000</v>
      </c>
      <c r="K30" s="21">
        <v>5869000</v>
      </c>
      <c r="L30" s="21">
        <v>603000</v>
      </c>
      <c r="M30" s="21">
        <v>0</v>
      </c>
      <c r="N30" s="21">
        <v>0</v>
      </c>
      <c r="O30" s="4">
        <v>21425000</v>
      </c>
      <c r="P30" s="21">
        <v>2887000</v>
      </c>
      <c r="Q30" s="4">
        <v>24312000</v>
      </c>
    </row>
    <row r="31" spans="1:17" ht="12.75" customHeight="1" x14ac:dyDescent="0.25">
      <c r="A31" s="9">
        <v>27</v>
      </c>
      <c r="B31" s="35" t="s">
        <v>12</v>
      </c>
      <c r="C31" s="35"/>
      <c r="D31" s="35"/>
      <c r="E31" s="21">
        <v>3227450</v>
      </c>
      <c r="F31" s="21">
        <v>76277900</v>
      </c>
      <c r="G31" s="21">
        <v>0</v>
      </c>
      <c r="H31" s="21">
        <v>73121400</v>
      </c>
      <c r="I31" s="21">
        <v>237692560</v>
      </c>
      <c r="J31" s="21">
        <v>41967570</v>
      </c>
      <c r="K31" s="21">
        <v>170280895.99999997</v>
      </c>
      <c r="L31" s="29">
        <v>18923920</v>
      </c>
      <c r="M31" s="21">
        <v>0</v>
      </c>
      <c r="N31" s="21">
        <v>0</v>
      </c>
      <c r="O31" s="4">
        <v>621491696</v>
      </c>
      <c r="P31" s="21">
        <v>84842000</v>
      </c>
      <c r="Q31" s="4">
        <v>706333696</v>
      </c>
    </row>
    <row r="32" spans="1:17" ht="12.75" customHeight="1" x14ac:dyDescent="0.25">
      <c r="A32" s="9">
        <v>28</v>
      </c>
      <c r="B32" s="35" t="s">
        <v>13</v>
      </c>
      <c r="C32" s="35"/>
      <c r="D32" s="35"/>
      <c r="E32" s="21">
        <v>155000</v>
      </c>
      <c r="F32" s="21">
        <v>3694000</v>
      </c>
      <c r="G32" s="21">
        <v>0</v>
      </c>
      <c r="H32" s="21">
        <v>4140000</v>
      </c>
      <c r="I32" s="21">
        <v>11656630</v>
      </c>
      <c r="J32" s="21">
        <v>1975000</v>
      </c>
      <c r="K32" s="21">
        <v>8376700.0000000009</v>
      </c>
      <c r="L32" s="21">
        <v>849820</v>
      </c>
      <c r="M32" s="21">
        <v>0</v>
      </c>
      <c r="N32" s="21">
        <v>0</v>
      </c>
      <c r="O32" s="4">
        <v>30847149.999999996</v>
      </c>
      <c r="P32" s="21">
        <v>7569000</v>
      </c>
      <c r="Q32" s="4">
        <v>38416149.999999993</v>
      </c>
    </row>
    <row r="33" spans="1:21" ht="12.75" customHeight="1" x14ac:dyDescent="0.25">
      <c r="A33" s="3">
        <v>29</v>
      </c>
      <c r="B33" s="36" t="s">
        <v>25</v>
      </c>
      <c r="C33" s="36"/>
      <c r="D33" s="36"/>
      <c r="E33" s="15">
        <v>29989450</v>
      </c>
      <c r="F33" s="15">
        <v>581532900</v>
      </c>
      <c r="G33" s="15">
        <v>0</v>
      </c>
      <c r="H33" s="15">
        <v>116109400</v>
      </c>
      <c r="I33" s="15">
        <v>1745280190</v>
      </c>
      <c r="J33" s="15">
        <v>65136570</v>
      </c>
      <c r="K33" s="15">
        <v>1260916596</v>
      </c>
      <c r="L33" s="15">
        <v>28011739.999999996</v>
      </c>
      <c r="M33" s="15">
        <v>0</v>
      </c>
      <c r="N33" s="15">
        <v>0</v>
      </c>
      <c r="O33" s="4">
        <v>3826976846</v>
      </c>
      <c r="P33" s="4">
        <v>571438000</v>
      </c>
      <c r="Q33" s="4">
        <v>4398414846</v>
      </c>
    </row>
    <row r="34" spans="1:21" ht="12.75" customHeight="1" x14ac:dyDescent="0.25">
      <c r="A34" s="9">
        <v>30</v>
      </c>
      <c r="B34" s="35" t="s">
        <v>26</v>
      </c>
      <c r="C34" s="35"/>
      <c r="D34" s="35"/>
      <c r="E34" s="21">
        <v>277000</v>
      </c>
      <c r="F34" s="21">
        <v>6398000</v>
      </c>
      <c r="G34" s="21">
        <v>0</v>
      </c>
      <c r="H34" s="21">
        <v>5903000</v>
      </c>
      <c r="I34" s="21">
        <v>20019000</v>
      </c>
      <c r="J34" s="21">
        <v>3414000</v>
      </c>
      <c r="K34" s="21">
        <v>14163000</v>
      </c>
      <c r="L34" s="21">
        <v>1786000</v>
      </c>
      <c r="M34" s="21">
        <v>0</v>
      </c>
      <c r="N34" s="21">
        <v>0</v>
      </c>
      <c r="O34" s="4">
        <v>51960000</v>
      </c>
      <c r="P34" s="21">
        <v>49005000</v>
      </c>
      <c r="Q34" s="4">
        <v>100965000</v>
      </c>
    </row>
    <row r="35" spans="1:21" ht="12.75" customHeight="1" x14ac:dyDescent="0.25">
      <c r="A35" s="9">
        <v>31</v>
      </c>
      <c r="B35" s="35" t="s">
        <v>27</v>
      </c>
      <c r="C35" s="35"/>
      <c r="D35" s="35"/>
      <c r="E35" s="21">
        <v>4000</v>
      </c>
      <c r="F35" s="21">
        <v>41000</v>
      </c>
      <c r="G35" s="21">
        <v>0</v>
      </c>
      <c r="H35" s="21">
        <v>441000</v>
      </c>
      <c r="I35" s="21">
        <v>-323000</v>
      </c>
      <c r="J35" s="21">
        <v>18000</v>
      </c>
      <c r="K35" s="21">
        <v>-370000</v>
      </c>
      <c r="L35" s="29">
        <v>-1000</v>
      </c>
      <c r="M35" s="21">
        <v>0</v>
      </c>
      <c r="N35" s="21">
        <v>0</v>
      </c>
      <c r="O35" s="4">
        <v>-190000</v>
      </c>
      <c r="P35" s="21">
        <v>-79000</v>
      </c>
      <c r="Q35" s="4">
        <v>-269000</v>
      </c>
    </row>
    <row r="36" spans="1:21" ht="12.75" customHeight="1" x14ac:dyDescent="0.25">
      <c r="A36" s="3">
        <v>32</v>
      </c>
      <c r="B36" s="36" t="s">
        <v>28</v>
      </c>
      <c r="C36" s="36"/>
      <c r="D36" s="36"/>
      <c r="E36" s="15">
        <v>30270450</v>
      </c>
      <c r="F36" s="15">
        <v>587971900</v>
      </c>
      <c r="G36" s="15">
        <v>0</v>
      </c>
      <c r="H36" s="15">
        <v>122453400</v>
      </c>
      <c r="I36" s="15">
        <v>1764976190</v>
      </c>
      <c r="J36" s="15">
        <v>68568570</v>
      </c>
      <c r="K36" s="15">
        <v>1274709596</v>
      </c>
      <c r="L36" s="15">
        <v>29796739.999999996</v>
      </c>
      <c r="M36" s="15">
        <v>0</v>
      </c>
      <c r="N36" s="15">
        <v>0</v>
      </c>
      <c r="O36" s="4">
        <v>3878746846</v>
      </c>
      <c r="P36" s="15">
        <v>620364000</v>
      </c>
      <c r="Q36" s="4">
        <v>4499110846</v>
      </c>
    </row>
    <row r="37" spans="1:21" ht="12.75" customHeight="1" x14ac:dyDescent="0.25">
      <c r="A37" s="9">
        <v>33</v>
      </c>
      <c r="B37" s="35" t="s">
        <v>29</v>
      </c>
      <c r="C37" s="35"/>
      <c r="D37" s="35"/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4">
        <v>0</v>
      </c>
      <c r="P37" s="21">
        <v>0</v>
      </c>
      <c r="Q37" s="4">
        <v>0</v>
      </c>
    </row>
    <row r="38" spans="1:21" ht="12.75" customHeight="1" x14ac:dyDescent="0.25">
      <c r="A38" s="9">
        <v>34</v>
      </c>
      <c r="B38" s="35" t="s">
        <v>30</v>
      </c>
      <c r="C38" s="35"/>
      <c r="D38" s="35"/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4">
        <v>0</v>
      </c>
      <c r="P38" s="21">
        <v>0</v>
      </c>
      <c r="Q38" s="4">
        <v>0</v>
      </c>
    </row>
    <row r="39" spans="1:21" ht="12.75" customHeight="1" x14ac:dyDescent="0.25">
      <c r="A39" s="9">
        <v>35</v>
      </c>
      <c r="B39" s="35" t="s">
        <v>57</v>
      </c>
      <c r="C39" s="35"/>
      <c r="D39" s="35"/>
      <c r="E39" s="21">
        <v>0</v>
      </c>
      <c r="F39" s="21">
        <v>7620613</v>
      </c>
      <c r="G39" s="21">
        <v>0</v>
      </c>
      <c r="H39" s="21">
        <v>0</v>
      </c>
      <c r="I39" s="21">
        <v>37659000</v>
      </c>
      <c r="J39" s="21">
        <v>0</v>
      </c>
      <c r="K39" s="21">
        <v>22306000</v>
      </c>
      <c r="L39" s="21">
        <v>0</v>
      </c>
      <c r="M39" s="21">
        <v>0</v>
      </c>
      <c r="N39" s="21">
        <v>0</v>
      </c>
      <c r="O39" s="4">
        <v>67585613</v>
      </c>
      <c r="P39" s="21">
        <v>0</v>
      </c>
      <c r="Q39" s="4">
        <v>67585613</v>
      </c>
    </row>
    <row r="40" spans="1:21" ht="12.75" customHeight="1" x14ac:dyDescent="0.25">
      <c r="A40" s="39">
        <v>36</v>
      </c>
      <c r="B40" s="42" t="s">
        <v>48</v>
      </c>
      <c r="C40" s="43"/>
      <c r="D40" s="44"/>
      <c r="E40" s="16">
        <v>30270450</v>
      </c>
      <c r="F40" s="32">
        <v>718045913</v>
      </c>
      <c r="G40" s="33">
        <v>0</v>
      </c>
      <c r="H40" s="34">
        <v>0</v>
      </c>
      <c r="I40" s="32">
        <v>1871202760</v>
      </c>
      <c r="J40" s="34">
        <v>0</v>
      </c>
      <c r="K40" s="32">
        <v>1326812336</v>
      </c>
      <c r="L40" s="34">
        <v>0</v>
      </c>
      <c r="M40" s="16">
        <v>0</v>
      </c>
      <c r="N40" s="16">
        <v>0</v>
      </c>
      <c r="O40" s="4">
        <v>3946331459</v>
      </c>
      <c r="P40" s="45" t="s">
        <v>56</v>
      </c>
      <c r="Q40" s="46"/>
    </row>
    <row r="41" spans="1:21" ht="12.75" customHeight="1" x14ac:dyDescent="0.25">
      <c r="A41" s="40"/>
      <c r="B41" s="51" t="s">
        <v>49</v>
      </c>
      <c r="C41" s="51"/>
      <c r="D41" s="51"/>
      <c r="E41" s="4">
        <v>30270450</v>
      </c>
      <c r="F41" s="4">
        <v>595592513</v>
      </c>
      <c r="G41" s="4">
        <v>0</v>
      </c>
      <c r="H41" s="4">
        <v>122453400</v>
      </c>
      <c r="I41" s="4">
        <v>1802634190</v>
      </c>
      <c r="J41" s="4">
        <v>68568570</v>
      </c>
      <c r="K41" s="4">
        <v>1297015596</v>
      </c>
      <c r="L41" s="4">
        <v>29796739.999999996</v>
      </c>
      <c r="M41" s="4">
        <v>0</v>
      </c>
      <c r="N41" s="4">
        <v>0</v>
      </c>
      <c r="O41" s="4">
        <v>3946331459</v>
      </c>
      <c r="P41" s="47"/>
      <c r="Q41" s="48"/>
    </row>
    <row r="42" spans="1:21" ht="12.75" customHeight="1" x14ac:dyDescent="0.25">
      <c r="A42" s="40"/>
      <c r="B42" s="51" t="s">
        <v>8</v>
      </c>
      <c r="C42" s="51"/>
      <c r="D42" s="17" t="s">
        <v>31</v>
      </c>
      <c r="E42" s="4">
        <v>8065000</v>
      </c>
      <c r="F42" s="4">
        <v>140868000</v>
      </c>
      <c r="G42" s="4">
        <v>0</v>
      </c>
      <c r="H42" s="4">
        <v>0</v>
      </c>
      <c r="I42" s="4">
        <v>477590000</v>
      </c>
      <c r="J42" s="4">
        <v>0</v>
      </c>
      <c r="K42" s="4">
        <v>597155000</v>
      </c>
      <c r="L42" s="4">
        <v>0</v>
      </c>
      <c r="M42" s="4">
        <v>0</v>
      </c>
      <c r="N42" s="4">
        <v>0</v>
      </c>
      <c r="O42" s="4">
        <v>1223678000</v>
      </c>
      <c r="P42" s="47"/>
      <c r="Q42" s="48"/>
    </row>
    <row r="43" spans="1:21" ht="12.75" customHeight="1" x14ac:dyDescent="0.25">
      <c r="A43" s="40"/>
      <c r="B43" s="51"/>
      <c r="C43" s="51"/>
      <c r="D43" s="17" t="s">
        <v>32</v>
      </c>
      <c r="E43" s="4">
        <v>22205450</v>
      </c>
      <c r="F43" s="4">
        <v>447103900</v>
      </c>
      <c r="G43" s="4">
        <v>0</v>
      </c>
      <c r="H43" s="4">
        <v>122453400</v>
      </c>
      <c r="I43" s="4">
        <v>1287385190</v>
      </c>
      <c r="J43" s="4">
        <v>68568570</v>
      </c>
      <c r="K43" s="4">
        <v>677554596</v>
      </c>
      <c r="L43" s="4">
        <v>29796739.999999996</v>
      </c>
      <c r="M43" s="4">
        <v>0</v>
      </c>
      <c r="N43" s="4">
        <v>0</v>
      </c>
      <c r="O43" s="4">
        <v>2655067846.0000005</v>
      </c>
      <c r="P43" s="47"/>
      <c r="Q43" s="48"/>
    </row>
    <row r="44" spans="1:21" ht="12.75" customHeight="1" x14ac:dyDescent="0.25">
      <c r="A44" s="41"/>
      <c r="B44" s="51" t="s">
        <v>33</v>
      </c>
      <c r="C44" s="51"/>
      <c r="D44" s="17" t="s">
        <v>34</v>
      </c>
      <c r="E44" s="4">
        <v>0</v>
      </c>
      <c r="F44" s="4">
        <v>7620613</v>
      </c>
      <c r="G44" s="4">
        <v>0</v>
      </c>
      <c r="H44" s="4">
        <v>0</v>
      </c>
      <c r="I44" s="4">
        <v>37659000</v>
      </c>
      <c r="J44" s="4">
        <v>0</v>
      </c>
      <c r="K44" s="4">
        <v>22306000</v>
      </c>
      <c r="L44" s="4">
        <v>0</v>
      </c>
      <c r="M44" s="4">
        <v>0</v>
      </c>
      <c r="N44" s="4">
        <v>0</v>
      </c>
      <c r="O44" s="4">
        <v>67585613</v>
      </c>
      <c r="P44" s="49"/>
      <c r="Q44" s="50"/>
    </row>
    <row r="45" spans="1:21" x14ac:dyDescent="0.25">
      <c r="R45" s="5"/>
      <c r="S45" s="5"/>
    </row>
    <row r="46" spans="1:21" x14ac:dyDescent="0.25">
      <c r="D46" s="2"/>
      <c r="E46" s="30"/>
      <c r="F46" s="30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3"/>
      <c r="R46" s="5"/>
      <c r="S46" s="5"/>
    </row>
    <row r="47" spans="1:21" s="2" customFormat="1" x14ac:dyDescent="0.25">
      <c r="E47" s="31"/>
      <c r="F47" s="30"/>
      <c r="G47" s="31"/>
      <c r="H47" s="30"/>
      <c r="I47" s="30"/>
      <c r="J47" s="31"/>
      <c r="K47" s="31"/>
      <c r="L47" s="31"/>
      <c r="M47" s="30"/>
      <c r="N47" s="30"/>
      <c r="O47" s="31"/>
      <c r="P47" s="19"/>
      <c r="Q47" s="22"/>
      <c r="R47" s="5"/>
      <c r="S47" s="5"/>
      <c r="T47" s="6"/>
      <c r="U47" s="6"/>
    </row>
    <row r="48" spans="1:21" s="2" customFormat="1" x14ac:dyDescent="0.25">
      <c r="E48" s="19"/>
      <c r="F48" s="19"/>
      <c r="G48" s="19"/>
      <c r="H48" s="19"/>
      <c r="I48" s="19"/>
      <c r="J48" s="20"/>
      <c r="K48" s="20"/>
      <c r="L48" s="19"/>
      <c r="M48" s="19"/>
      <c r="N48" s="19"/>
      <c r="O48" s="19"/>
      <c r="P48" s="19"/>
      <c r="Q48" s="22"/>
      <c r="R48" s="6"/>
      <c r="S48" s="6"/>
      <c r="T48" s="6"/>
      <c r="U48" s="6"/>
    </row>
    <row r="49" spans="5:21" s="2" customFormat="1" x14ac:dyDescent="0.25">
      <c r="E49" s="19"/>
      <c r="F49" s="19"/>
      <c r="G49" s="19"/>
      <c r="H49" s="19"/>
      <c r="I49" s="19"/>
      <c r="J49" s="20"/>
      <c r="K49" s="20"/>
      <c r="L49" s="19"/>
      <c r="M49" s="19"/>
      <c r="N49" s="19"/>
      <c r="O49" s="19"/>
      <c r="P49" s="19"/>
      <c r="Q49" s="22"/>
      <c r="R49" s="6"/>
      <c r="S49" s="6"/>
      <c r="T49" s="6"/>
      <c r="U49" s="6"/>
    </row>
    <row r="50" spans="5:21" x14ac:dyDescent="0.25">
      <c r="O50" s="19"/>
      <c r="P50" s="19"/>
      <c r="Q50" s="19"/>
    </row>
    <row r="51" spans="5:21" x14ac:dyDescent="0.25">
      <c r="F51" s="19"/>
      <c r="G51" s="19"/>
      <c r="H51" s="19"/>
      <c r="I51" s="19"/>
      <c r="J51" s="19"/>
      <c r="K51" s="20"/>
      <c r="L51" s="20"/>
      <c r="M51" s="19"/>
      <c r="N51" s="19"/>
      <c r="O51" s="19"/>
      <c r="P51" s="19"/>
      <c r="Q51" s="24"/>
    </row>
    <row r="52" spans="5:21" x14ac:dyDescent="0.25"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5:21" x14ac:dyDescent="0.25">
      <c r="E53" s="19"/>
      <c r="F53" s="19"/>
      <c r="G53" s="19"/>
      <c r="H53" s="19"/>
      <c r="I53" s="19"/>
      <c r="J53" s="20"/>
      <c r="K53" s="20"/>
      <c r="L53" s="19"/>
      <c r="M53" s="19"/>
      <c r="N53" s="19"/>
      <c r="O53" s="19"/>
      <c r="P53" s="19"/>
      <c r="Q53" s="19"/>
    </row>
    <row r="54" spans="5:21" x14ac:dyDescent="0.25">
      <c r="E54" s="19"/>
      <c r="F54" s="19"/>
      <c r="G54" s="19"/>
      <c r="H54" s="19"/>
      <c r="I54" s="19"/>
      <c r="J54" s="20"/>
      <c r="K54" s="20"/>
      <c r="L54" s="19"/>
      <c r="M54" s="19"/>
      <c r="N54" s="19"/>
      <c r="O54" s="19"/>
      <c r="P54" s="19"/>
      <c r="Q54" s="19"/>
    </row>
    <row r="55" spans="5:21" x14ac:dyDescent="0.25">
      <c r="E55" s="19"/>
      <c r="F55" s="19"/>
      <c r="G55" s="19"/>
      <c r="H55" s="19"/>
      <c r="I55" s="19"/>
      <c r="J55" s="20"/>
      <c r="K55" s="20"/>
      <c r="L55" s="19"/>
      <c r="M55" s="19"/>
      <c r="N55" s="19"/>
      <c r="O55" s="19"/>
      <c r="P55" s="19"/>
      <c r="Q55" s="19"/>
    </row>
    <row r="56" spans="5:21" x14ac:dyDescent="0.25">
      <c r="E56" s="19"/>
      <c r="F56" s="19"/>
      <c r="G56" s="19"/>
      <c r="H56" s="19"/>
      <c r="I56" s="19"/>
      <c r="J56" s="20"/>
      <c r="K56" s="20"/>
      <c r="L56" s="19"/>
      <c r="M56" s="19"/>
      <c r="N56" s="19"/>
      <c r="O56" s="19"/>
      <c r="P56" s="19"/>
      <c r="Q56" s="19"/>
    </row>
    <row r="57" spans="5:21" x14ac:dyDescent="0.25">
      <c r="E57" s="19"/>
      <c r="F57" s="19"/>
      <c r="G57" s="19"/>
      <c r="H57" s="19"/>
      <c r="I57" s="19"/>
      <c r="J57" s="20"/>
      <c r="K57" s="20"/>
      <c r="L57" s="19"/>
      <c r="M57" s="19"/>
      <c r="N57" s="19"/>
      <c r="O57" s="19"/>
      <c r="P57" s="19"/>
      <c r="Q57" s="19"/>
    </row>
    <row r="58" spans="5:21" x14ac:dyDescent="0.25">
      <c r="E58" s="19"/>
      <c r="F58" s="19"/>
      <c r="G58" s="19"/>
      <c r="H58" s="19"/>
      <c r="I58" s="19"/>
      <c r="J58" s="20"/>
      <c r="K58" s="20"/>
      <c r="L58" s="19"/>
      <c r="M58" s="19"/>
      <c r="N58" s="19"/>
      <c r="O58" s="19"/>
      <c r="P58" s="19"/>
      <c r="Q58" s="19"/>
    </row>
  </sheetData>
  <mergeCells count="47">
    <mergeCell ref="P40:Q44"/>
    <mergeCell ref="B41:D41"/>
    <mergeCell ref="B42:C42"/>
    <mergeCell ref="B43:C43"/>
    <mergeCell ref="B44:C44"/>
    <mergeCell ref="K40:L40"/>
    <mergeCell ref="B39:D39"/>
    <mergeCell ref="A40:A44"/>
    <mergeCell ref="B40:D40"/>
    <mergeCell ref="F40:H40"/>
    <mergeCell ref="I40:J40"/>
    <mergeCell ref="B38:D38"/>
    <mergeCell ref="B27:D27"/>
    <mergeCell ref="C28:D28"/>
    <mergeCell ref="C29:D29"/>
    <mergeCell ref="C30:D30"/>
    <mergeCell ref="B31:D31"/>
    <mergeCell ref="B32:D32"/>
    <mergeCell ref="B33:D33"/>
    <mergeCell ref="B34:D34"/>
    <mergeCell ref="B35:D35"/>
    <mergeCell ref="B36:D36"/>
    <mergeCell ref="B37:D37"/>
    <mergeCell ref="B26:D26"/>
    <mergeCell ref="C15:D15"/>
    <mergeCell ref="C16:D16"/>
    <mergeCell ref="C17:D17"/>
    <mergeCell ref="B18:D18"/>
    <mergeCell ref="B19:D19"/>
    <mergeCell ref="C20:D20"/>
    <mergeCell ref="C21:D21"/>
    <mergeCell ref="C22:D22"/>
    <mergeCell ref="B23:D23"/>
    <mergeCell ref="B24:D24"/>
    <mergeCell ref="B25:D25"/>
    <mergeCell ref="C14:D14"/>
    <mergeCell ref="A2:Q2"/>
    <mergeCell ref="B4:D4"/>
    <mergeCell ref="B5:D5"/>
    <mergeCell ref="B6:D6"/>
    <mergeCell ref="C7:D7"/>
    <mergeCell ref="C8:D8"/>
    <mergeCell ref="C9:D9"/>
    <mergeCell ref="B10:D10"/>
    <mergeCell ref="B11:D11"/>
    <mergeCell ref="B12:D12"/>
    <mergeCell ref="C13:D13"/>
  </mergeCells>
  <printOptions horizontalCentered="1"/>
  <pageMargins left="0.23622047244094491" right="0.15748031496062992" top="0.78740157480314965" bottom="0" header="0.19685039370078741" footer="0.19685039370078741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434F-9E65-42F3-BBF6-DA301141888F}">
  <sheetPr>
    <tabColor rgb="FF92D050"/>
  </sheetPr>
  <dimension ref="A1:K73"/>
  <sheetViews>
    <sheetView zoomScaleNormal="100" zoomScaleSheetLayoutView="70" workbookViewId="0">
      <selection activeCell="G3" sqref="G3"/>
    </sheetView>
  </sheetViews>
  <sheetFormatPr defaultColWidth="11.7109375" defaultRowHeight="12.75" x14ac:dyDescent="0.25"/>
  <cols>
    <col min="1" max="1" width="5.42578125" style="6" customWidth="1"/>
    <col min="2" max="3" width="12.7109375" style="6" customWidth="1"/>
    <col min="4" max="4" width="28.85546875" style="6" customWidth="1"/>
    <col min="5" max="5" width="15.140625" style="2" bestFit="1" customWidth="1"/>
    <col min="6" max="6" width="11.85546875" style="6" bestFit="1" customWidth="1"/>
    <col min="7" max="7" width="14.5703125" style="2" bestFit="1" customWidth="1"/>
    <col min="8" max="16384" width="11.7109375" style="6"/>
  </cols>
  <sheetData>
    <row r="1" spans="1:8" x14ac:dyDescent="0.25">
      <c r="G1" s="22" t="s">
        <v>42</v>
      </c>
    </row>
    <row r="2" spans="1:8" ht="48.95" customHeight="1" x14ac:dyDescent="0.25">
      <c r="A2" s="56" t="s">
        <v>54</v>
      </c>
      <c r="B2" s="56"/>
      <c r="C2" s="56"/>
      <c r="D2" s="56"/>
      <c r="E2" s="57"/>
      <c r="F2" s="57"/>
      <c r="G2" s="57"/>
    </row>
    <row r="3" spans="1:8" x14ac:dyDescent="0.25">
      <c r="G3" s="22" t="s">
        <v>58</v>
      </c>
    </row>
    <row r="4" spans="1:8" s="2" customFormat="1" ht="93.75" customHeight="1" x14ac:dyDescent="0.25">
      <c r="A4" s="1" t="s">
        <v>0</v>
      </c>
      <c r="B4" s="53" t="s">
        <v>35</v>
      </c>
      <c r="C4" s="54"/>
      <c r="D4" s="55"/>
      <c r="E4" s="1" t="s">
        <v>46</v>
      </c>
      <c r="F4" s="1" t="s">
        <v>4</v>
      </c>
      <c r="G4" s="1" t="s">
        <v>5</v>
      </c>
    </row>
    <row r="5" spans="1:8" x14ac:dyDescent="0.25">
      <c r="A5" s="3">
        <v>1</v>
      </c>
      <c r="B5" s="36" t="s">
        <v>6</v>
      </c>
      <c r="C5" s="36"/>
      <c r="D5" s="36"/>
      <c r="E5" s="4">
        <f>+'2023.terv_nettó_2.2'!O5</f>
        <v>2000290000</v>
      </c>
      <c r="F5" s="4">
        <f>+'2023.terv_nettó_2.2'!P5</f>
        <v>343269000</v>
      </c>
      <c r="G5" s="4">
        <f>+'2023.terv_nettó_2.2'!Q5</f>
        <v>2343559000</v>
      </c>
      <c r="H5" s="5"/>
    </row>
    <row r="6" spans="1:8" x14ac:dyDescent="0.25">
      <c r="A6" s="9">
        <v>2</v>
      </c>
      <c r="B6" s="52" t="s">
        <v>7</v>
      </c>
      <c r="C6" s="52"/>
      <c r="D6" s="52"/>
      <c r="E6" s="4">
        <f>+'2023.terv_nettó_2.2'!O6</f>
        <v>47892000</v>
      </c>
      <c r="F6" s="21">
        <f>+'2023.terv_nettó_2.2'!P6</f>
        <v>287611000</v>
      </c>
      <c r="G6" s="4">
        <f>+'2023.terv_nettó_2.2'!Q6</f>
        <v>335503000</v>
      </c>
      <c r="H6" s="5"/>
    </row>
    <row r="7" spans="1:8" x14ac:dyDescent="0.25">
      <c r="A7" s="9">
        <v>3</v>
      </c>
      <c r="B7" s="10" t="s">
        <v>8</v>
      </c>
      <c r="C7" s="35" t="s">
        <v>9</v>
      </c>
      <c r="D7" s="35"/>
      <c r="E7" s="4">
        <f>+'2023.terv_nettó_2.2'!O7</f>
        <v>32196000</v>
      </c>
      <c r="F7" s="27">
        <f>+'2023.terv_nettó_2.2'!P7</f>
        <v>228879000</v>
      </c>
      <c r="G7" s="4">
        <f>+'2023.terv_nettó_2.2'!Q7</f>
        <v>261075000</v>
      </c>
      <c r="H7" s="5"/>
    </row>
    <row r="8" spans="1:8" x14ac:dyDescent="0.25">
      <c r="A8" s="9">
        <v>4</v>
      </c>
      <c r="B8" s="10"/>
      <c r="C8" s="35" t="s">
        <v>10</v>
      </c>
      <c r="D8" s="35"/>
      <c r="E8" s="4">
        <f>+'2023.terv_nettó_2.2'!O8</f>
        <v>10188000</v>
      </c>
      <c r="F8" s="27">
        <f>+'2023.terv_nettó_2.2'!P8</f>
        <v>58121000</v>
      </c>
      <c r="G8" s="4">
        <f>+'2023.terv_nettó_2.2'!Q8</f>
        <v>68309000</v>
      </c>
      <c r="H8" s="5"/>
    </row>
    <row r="9" spans="1:8" x14ac:dyDescent="0.25">
      <c r="A9" s="9">
        <v>5</v>
      </c>
      <c r="B9" s="10"/>
      <c r="C9" s="35" t="s">
        <v>11</v>
      </c>
      <c r="D9" s="35"/>
      <c r="E9" s="4">
        <f>+'2023.terv_nettó_2.2'!O9</f>
        <v>5508000</v>
      </c>
      <c r="F9" s="27">
        <f>+'2023.terv_nettó_2.2'!P9</f>
        <v>611000</v>
      </c>
      <c r="G9" s="4">
        <f>+'2023.terv_nettó_2.2'!Q9</f>
        <v>6119000</v>
      </c>
      <c r="H9" s="5"/>
    </row>
    <row r="10" spans="1:8" x14ac:dyDescent="0.25">
      <c r="A10" s="9">
        <v>6</v>
      </c>
      <c r="B10" s="35" t="s">
        <v>12</v>
      </c>
      <c r="C10" s="35"/>
      <c r="D10" s="35"/>
      <c r="E10" s="4">
        <f>+'2023.terv_nettó_2.2'!O10</f>
        <v>988872000</v>
      </c>
      <c r="F10" s="27">
        <f>+'2023.terv_nettó_2.2'!P10</f>
        <v>10878000</v>
      </c>
      <c r="G10" s="4">
        <f>+'2023.terv_nettó_2.2'!Q10</f>
        <v>999750000</v>
      </c>
      <c r="H10" s="5"/>
    </row>
    <row r="11" spans="1:8" x14ac:dyDescent="0.25">
      <c r="A11" s="9">
        <v>7</v>
      </c>
      <c r="B11" s="35" t="s">
        <v>13</v>
      </c>
      <c r="C11" s="35"/>
      <c r="D11" s="35"/>
      <c r="E11" s="4">
        <f>+'2023.terv_nettó_2.2'!O11</f>
        <v>0</v>
      </c>
      <c r="F11" s="27">
        <f>+'2023.terv_nettó_2.2'!P11</f>
        <v>26924000</v>
      </c>
      <c r="G11" s="4">
        <f>+'2023.terv_nettó_2.2'!Q11</f>
        <v>26924000</v>
      </c>
      <c r="H11" s="5"/>
    </row>
    <row r="12" spans="1:8" x14ac:dyDescent="0.25">
      <c r="A12" s="7">
        <v>8</v>
      </c>
      <c r="B12" s="52" t="s">
        <v>14</v>
      </c>
      <c r="C12" s="52"/>
      <c r="D12" s="52"/>
      <c r="E12" s="4">
        <f>+'2023.terv_nettó_2.2'!O12</f>
        <v>963526000</v>
      </c>
      <c r="F12" s="8">
        <f>+'2023.terv_nettó_2.2'!P12</f>
        <v>17856000</v>
      </c>
      <c r="G12" s="4">
        <f>+'2023.terv_nettó_2.2'!Q12</f>
        <v>981382000</v>
      </c>
      <c r="H12" s="5"/>
    </row>
    <row r="13" spans="1:8" x14ac:dyDescent="0.25">
      <c r="A13" s="9">
        <v>9</v>
      </c>
      <c r="B13" s="11"/>
      <c r="C13" s="35" t="s">
        <v>15</v>
      </c>
      <c r="D13" s="35"/>
      <c r="E13" s="4">
        <f>+'2023.terv_nettó_2.2'!O13</f>
        <v>196449000</v>
      </c>
      <c r="F13" s="27">
        <f>+'2023.terv_nettó_2.2'!P13</f>
        <v>14981000</v>
      </c>
      <c r="G13" s="4">
        <f>+'2023.terv_nettó_2.2'!Q13</f>
        <v>211430000</v>
      </c>
      <c r="H13" s="5"/>
    </row>
    <row r="14" spans="1:8" x14ac:dyDescent="0.25">
      <c r="A14" s="9">
        <v>10</v>
      </c>
      <c r="B14" s="12"/>
      <c r="C14" s="35" t="s">
        <v>16</v>
      </c>
      <c r="D14" s="35"/>
      <c r="E14" s="4">
        <f>+'2023.terv_nettó_2.2'!O14</f>
        <v>243634000</v>
      </c>
      <c r="F14" s="27">
        <f>+'2023.terv_nettó_2.2'!P14</f>
        <v>2875000</v>
      </c>
      <c r="G14" s="4">
        <f>+'2023.terv_nettó_2.2'!Q14</f>
        <v>246509000</v>
      </c>
      <c r="H14" s="5"/>
    </row>
    <row r="15" spans="1:8" x14ac:dyDescent="0.25">
      <c r="A15" s="9">
        <v>11</v>
      </c>
      <c r="B15" s="12"/>
      <c r="C15" s="35" t="s">
        <v>17</v>
      </c>
      <c r="D15" s="35"/>
      <c r="E15" s="4">
        <f>+'2023.terv_nettó_2.2'!O15</f>
        <v>406173000</v>
      </c>
      <c r="F15" s="27">
        <f>+'2023.terv_nettó_2.2'!P15</f>
        <v>0</v>
      </c>
      <c r="G15" s="4">
        <f>+'2023.terv_nettó_2.2'!Q15</f>
        <v>406173000</v>
      </c>
      <c r="H15" s="5"/>
    </row>
    <row r="16" spans="1:8" x14ac:dyDescent="0.25">
      <c r="A16" s="9">
        <v>12</v>
      </c>
      <c r="B16" s="11"/>
      <c r="C16" s="35" t="s">
        <v>18</v>
      </c>
      <c r="D16" s="35"/>
      <c r="E16" s="4">
        <f>+'2023.terv_nettó_2.2'!O16</f>
        <v>117270000</v>
      </c>
      <c r="F16" s="27">
        <f>+'2023.terv_nettó_2.2'!P16</f>
        <v>0</v>
      </c>
      <c r="G16" s="4">
        <f>+'2023.terv_nettó_2.2'!Q16</f>
        <v>117270000</v>
      </c>
      <c r="H16" s="5"/>
    </row>
    <row r="17" spans="1:8" x14ac:dyDescent="0.25">
      <c r="A17" s="9">
        <v>13</v>
      </c>
      <c r="B17" s="11"/>
      <c r="C17" s="35" t="s">
        <v>19</v>
      </c>
      <c r="D17" s="35"/>
      <c r="E17" s="4">
        <f>+'2023.terv_nettó_2.2'!O17</f>
        <v>0</v>
      </c>
      <c r="F17" s="27">
        <f>+'2023.terv_nettó_2.2'!P17</f>
        <v>0</v>
      </c>
      <c r="G17" s="4">
        <f>+'2023.terv_nettó_2.2'!Q17</f>
        <v>0</v>
      </c>
      <c r="H17" s="5"/>
    </row>
    <row r="18" spans="1:8" x14ac:dyDescent="0.25">
      <c r="A18" s="3">
        <v>14</v>
      </c>
      <c r="B18" s="36" t="s">
        <v>20</v>
      </c>
      <c r="C18" s="36"/>
      <c r="D18" s="36"/>
      <c r="E18" s="4">
        <f>+'2023.terv_nettó_2.2'!O18</f>
        <v>269670000</v>
      </c>
      <c r="F18" s="13">
        <f>+'2023.terv_nettó_2.2'!P18</f>
        <v>3442000</v>
      </c>
      <c r="G18" s="4">
        <f>+'2023.terv_nettó_2.2'!Q18</f>
        <v>273112000</v>
      </c>
      <c r="H18" s="5"/>
    </row>
    <row r="19" spans="1:8" x14ac:dyDescent="0.25">
      <c r="A19" s="9">
        <v>15</v>
      </c>
      <c r="B19" s="52" t="s">
        <v>21</v>
      </c>
      <c r="C19" s="52"/>
      <c r="D19" s="52"/>
      <c r="E19" s="4">
        <f>+'2023.terv_nettó_2.2'!O19</f>
        <v>102342000</v>
      </c>
      <c r="F19" s="27">
        <f>+'2023.terv_nettó_2.2'!P19</f>
        <v>1230000</v>
      </c>
      <c r="G19" s="4">
        <f>+'2023.terv_nettó_2.2'!Q19</f>
        <v>103572000</v>
      </c>
      <c r="H19" s="5"/>
    </row>
    <row r="20" spans="1:8" x14ac:dyDescent="0.25">
      <c r="A20" s="9">
        <v>16</v>
      </c>
      <c r="B20" s="10" t="s">
        <v>8</v>
      </c>
      <c r="C20" s="35" t="s">
        <v>9</v>
      </c>
      <c r="D20" s="35"/>
      <c r="E20" s="4">
        <f>+'2023.terv_nettó_2.2'!O20</f>
        <v>63112000</v>
      </c>
      <c r="F20" s="27">
        <f>+'2023.terv_nettó_2.2'!P20</f>
        <v>758000</v>
      </c>
      <c r="G20" s="4">
        <f>+'2023.terv_nettó_2.2'!Q20</f>
        <v>63870000</v>
      </c>
      <c r="H20" s="5"/>
    </row>
    <row r="21" spans="1:8" x14ac:dyDescent="0.25">
      <c r="A21" s="9">
        <v>17</v>
      </c>
      <c r="B21" s="10"/>
      <c r="C21" s="35" t="s">
        <v>10</v>
      </c>
      <c r="D21" s="35"/>
      <c r="E21" s="4">
        <f>+'2023.terv_nettó_2.2'!O21</f>
        <v>36431000</v>
      </c>
      <c r="F21" s="27">
        <f>+'2023.terv_nettó_2.2'!P21</f>
        <v>442000</v>
      </c>
      <c r="G21" s="4">
        <f>+'2023.terv_nettó_2.2'!Q21</f>
        <v>36873000</v>
      </c>
      <c r="H21" s="5"/>
    </row>
    <row r="22" spans="1:8" x14ac:dyDescent="0.25">
      <c r="A22" s="9">
        <v>18</v>
      </c>
      <c r="B22" s="10"/>
      <c r="C22" s="35" t="s">
        <v>11</v>
      </c>
      <c r="D22" s="35"/>
      <c r="E22" s="4">
        <f>+'2023.terv_nettó_2.2'!O22</f>
        <v>2799000</v>
      </c>
      <c r="F22" s="27">
        <f>+'2023.terv_nettó_2.2'!P22</f>
        <v>30000</v>
      </c>
      <c r="G22" s="4">
        <f>+'2023.terv_nettó_2.2'!Q22</f>
        <v>2829000</v>
      </c>
      <c r="H22" s="5"/>
    </row>
    <row r="23" spans="1:8" x14ac:dyDescent="0.25">
      <c r="A23" s="9">
        <v>19</v>
      </c>
      <c r="B23" s="35" t="s">
        <v>12</v>
      </c>
      <c r="C23" s="35"/>
      <c r="D23" s="35"/>
      <c r="E23" s="4">
        <f>+'2023.terv_nettó_2.2'!O23</f>
        <v>159494000</v>
      </c>
      <c r="F23" s="27">
        <f>+'2023.terv_nettó_2.2'!P23</f>
        <v>2117000</v>
      </c>
      <c r="G23" s="4">
        <f>+'2023.terv_nettó_2.2'!Q23</f>
        <v>161611000</v>
      </c>
      <c r="H23" s="5"/>
    </row>
    <row r="24" spans="1:8" x14ac:dyDescent="0.25">
      <c r="A24" s="9">
        <v>20</v>
      </c>
      <c r="B24" s="35" t="s">
        <v>13</v>
      </c>
      <c r="C24" s="35"/>
      <c r="D24" s="35"/>
      <c r="E24" s="4">
        <f>+'2023.terv_nettó_2.2'!O24</f>
        <v>7834000</v>
      </c>
      <c r="F24" s="27">
        <f>+'2023.terv_nettó_2.2'!P24</f>
        <v>95000</v>
      </c>
      <c r="G24" s="4">
        <f>+'2023.terv_nettó_2.2'!Q24</f>
        <v>7929000</v>
      </c>
      <c r="H24" s="5"/>
    </row>
    <row r="25" spans="1:8" x14ac:dyDescent="0.25">
      <c r="A25" s="3">
        <v>21</v>
      </c>
      <c r="B25" s="36" t="s">
        <v>22</v>
      </c>
      <c r="C25" s="36"/>
      <c r="D25" s="36"/>
      <c r="E25" s="4">
        <f>+'2023.terv_nettó_2.2'!O25</f>
        <v>2269960000</v>
      </c>
      <c r="F25" s="14">
        <f>+'2023.terv_nettó_2.2'!P25</f>
        <v>346711000</v>
      </c>
      <c r="G25" s="4">
        <f>+'2023.terv_nettó_2.2'!Q25</f>
        <v>2616671000</v>
      </c>
      <c r="H25" s="5"/>
    </row>
    <row r="26" spans="1:8" x14ac:dyDescent="0.25">
      <c r="A26" s="3">
        <v>22</v>
      </c>
      <c r="B26" s="36" t="s">
        <v>23</v>
      </c>
      <c r="C26" s="36"/>
      <c r="D26" s="36"/>
      <c r="E26" s="4">
        <f>+'2023.terv_nettó_2.2'!O26</f>
        <v>743407122.83464563</v>
      </c>
      <c r="F26" s="4">
        <f>+'2023.terv_nettó_2.2'!P26</f>
        <v>103240000</v>
      </c>
      <c r="G26" s="4">
        <f>+'2023.terv_nettó_2.2'!Q26</f>
        <v>846647122.83464563</v>
      </c>
      <c r="H26" s="5"/>
    </row>
    <row r="27" spans="1:8" x14ac:dyDescent="0.25">
      <c r="A27" s="9">
        <v>23</v>
      </c>
      <c r="B27" s="52" t="s">
        <v>24</v>
      </c>
      <c r="C27" s="52"/>
      <c r="D27" s="52"/>
      <c r="E27" s="4">
        <f>+'2023.terv_nettó_2.2'!O27</f>
        <v>229753000</v>
      </c>
      <c r="F27" s="21">
        <f>+'2023.terv_nettó_2.2'!P27</f>
        <v>30475000</v>
      </c>
      <c r="G27" s="4">
        <f>+'2023.terv_nettó_2.2'!Q27</f>
        <v>260228000</v>
      </c>
      <c r="H27" s="5"/>
    </row>
    <row r="28" spans="1:8" x14ac:dyDescent="0.25">
      <c r="A28" s="9">
        <v>24</v>
      </c>
      <c r="B28" s="10" t="s">
        <v>8</v>
      </c>
      <c r="C28" s="35" t="s">
        <v>9</v>
      </c>
      <c r="D28" s="35"/>
      <c r="E28" s="4">
        <f>+'2023.terv_nettó_2.2'!O28</f>
        <v>71556000</v>
      </c>
      <c r="F28" s="27">
        <f>+'2023.terv_nettó_2.2'!P28</f>
        <v>9573000</v>
      </c>
      <c r="G28" s="4">
        <f>+'2023.terv_nettó_2.2'!Q28</f>
        <v>81129000</v>
      </c>
      <c r="H28" s="5"/>
    </row>
    <row r="29" spans="1:8" x14ac:dyDescent="0.25">
      <c r="A29" s="9">
        <v>25</v>
      </c>
      <c r="B29" s="10"/>
      <c r="C29" s="35" t="s">
        <v>10</v>
      </c>
      <c r="D29" s="35"/>
      <c r="E29" s="4">
        <f>+'2023.terv_nettó_2.2'!O29</f>
        <v>141327000</v>
      </c>
      <c r="F29" s="27">
        <f>+'2023.terv_nettó_2.2'!P29</f>
        <v>18629000</v>
      </c>
      <c r="G29" s="4">
        <f>+'2023.terv_nettó_2.2'!Q29</f>
        <v>159956000</v>
      </c>
      <c r="H29" s="5"/>
    </row>
    <row r="30" spans="1:8" x14ac:dyDescent="0.25">
      <c r="A30" s="9">
        <v>26</v>
      </c>
      <c r="B30" s="10"/>
      <c r="C30" s="35" t="s">
        <v>11</v>
      </c>
      <c r="D30" s="35"/>
      <c r="E30" s="4">
        <f>+'2023.terv_nettó_2.2'!O30</f>
        <v>16870000</v>
      </c>
      <c r="F30" s="27">
        <f>+'2023.terv_nettó_2.2'!P30</f>
        <v>2273000</v>
      </c>
      <c r="G30" s="4">
        <f>+'2023.terv_nettó_2.2'!Q30</f>
        <v>19143000</v>
      </c>
      <c r="H30" s="5"/>
    </row>
    <row r="31" spans="1:8" x14ac:dyDescent="0.25">
      <c r="A31" s="9">
        <v>27</v>
      </c>
      <c r="B31" s="35" t="s">
        <v>12</v>
      </c>
      <c r="C31" s="35"/>
      <c r="D31" s="35"/>
      <c r="E31" s="4">
        <f>+'2023.terv_nettó_2.2'!O31</f>
        <v>489367122.83464569</v>
      </c>
      <c r="F31" s="27">
        <f>+'2023.terv_nettó_2.2'!P31</f>
        <v>66805000</v>
      </c>
      <c r="G31" s="4">
        <f>+'2023.terv_nettó_2.2'!Q31</f>
        <v>556172122.83464563</v>
      </c>
      <c r="H31" s="5"/>
    </row>
    <row r="32" spans="1:8" x14ac:dyDescent="0.25">
      <c r="A32" s="9">
        <v>28</v>
      </c>
      <c r="B32" s="35" t="s">
        <v>13</v>
      </c>
      <c r="C32" s="35"/>
      <c r="D32" s="35"/>
      <c r="E32" s="4">
        <f>+'2023.terv_nettó_2.2'!O32</f>
        <v>24287000</v>
      </c>
      <c r="F32" s="27">
        <f>+'2023.terv_nettó_2.2'!P32</f>
        <v>5960000</v>
      </c>
      <c r="G32" s="4">
        <f>+'2023.terv_nettó_2.2'!Q32</f>
        <v>30247000</v>
      </c>
      <c r="H32" s="5"/>
    </row>
    <row r="33" spans="1:11" x14ac:dyDescent="0.25">
      <c r="A33" s="3">
        <v>29</v>
      </c>
      <c r="B33" s="36" t="s">
        <v>25</v>
      </c>
      <c r="C33" s="36"/>
      <c r="D33" s="36"/>
      <c r="E33" s="4">
        <f>+'2023.terv_nettó_2.2'!O33</f>
        <v>3013367122.8346457</v>
      </c>
      <c r="F33" s="4">
        <f>+'2023.terv_nettó_2.2'!P33</f>
        <v>449951000</v>
      </c>
      <c r="G33" s="4">
        <f>+'2023.terv_nettó_2.2'!Q33</f>
        <v>3463318122.8346457</v>
      </c>
      <c r="H33" s="5"/>
    </row>
    <row r="34" spans="1:11" x14ac:dyDescent="0.25">
      <c r="A34" s="9">
        <v>30</v>
      </c>
      <c r="B34" s="35" t="s">
        <v>26</v>
      </c>
      <c r="C34" s="35"/>
      <c r="D34" s="35"/>
      <c r="E34" s="4">
        <f>+'2023.terv_nettó_2.2'!O34</f>
        <v>40913000</v>
      </c>
      <c r="F34" s="27">
        <f>+'2023.terv_nettó_2.2'!P34</f>
        <v>38587000</v>
      </c>
      <c r="G34" s="4">
        <f>+'2023.terv_nettó_2.2'!Q34</f>
        <v>79500000</v>
      </c>
      <c r="H34" s="5"/>
    </row>
    <row r="35" spans="1:11" x14ac:dyDescent="0.25">
      <c r="A35" s="9">
        <v>31</v>
      </c>
      <c r="B35" s="35" t="s">
        <v>27</v>
      </c>
      <c r="C35" s="35"/>
      <c r="D35" s="35"/>
      <c r="E35" s="4">
        <f>+'2023.terv_nettó_2.2'!O35</f>
        <v>-150000</v>
      </c>
      <c r="F35" s="27">
        <f>+'2023.terv_nettó_2.2'!P35</f>
        <v>-62000</v>
      </c>
      <c r="G35" s="4">
        <f>+'2023.terv_nettó_2.2'!Q35</f>
        <v>-212000</v>
      </c>
      <c r="H35" s="5"/>
      <c r="I35" s="5"/>
    </row>
    <row r="36" spans="1:11" x14ac:dyDescent="0.25">
      <c r="A36" s="3">
        <v>32</v>
      </c>
      <c r="B36" s="36" t="s">
        <v>28</v>
      </c>
      <c r="C36" s="36"/>
      <c r="D36" s="36"/>
      <c r="E36" s="4">
        <f>+'2023.terv_nettó_2.2'!O36</f>
        <v>3054130122.8346457</v>
      </c>
      <c r="F36" s="15">
        <f>+'2023.terv_nettó_2.2'!P36</f>
        <v>488476000</v>
      </c>
      <c r="G36" s="4">
        <f>+'2023.terv_nettó_2.2'!Q36</f>
        <v>3542606122.8346457</v>
      </c>
      <c r="H36" s="5"/>
      <c r="I36" s="5"/>
    </row>
    <row r="37" spans="1:11" x14ac:dyDescent="0.25">
      <c r="A37" s="9">
        <v>33</v>
      </c>
      <c r="B37" s="35" t="s">
        <v>29</v>
      </c>
      <c r="C37" s="35"/>
      <c r="D37" s="35"/>
      <c r="E37" s="4">
        <f>+'2023.terv_nettó_2.2'!O37</f>
        <v>0</v>
      </c>
      <c r="F37" s="27">
        <f>+'2023.terv_nettó_2.2'!P37</f>
        <v>0</v>
      </c>
      <c r="G37" s="4">
        <f>+'2023.terv_nettó_2.2'!Q37</f>
        <v>0</v>
      </c>
      <c r="H37" s="5"/>
      <c r="I37" s="5"/>
    </row>
    <row r="38" spans="1:11" x14ac:dyDescent="0.25">
      <c r="A38" s="9">
        <v>34</v>
      </c>
      <c r="B38" s="35" t="s">
        <v>30</v>
      </c>
      <c r="C38" s="35"/>
      <c r="D38" s="35"/>
      <c r="E38" s="4">
        <f>+'2023.terv_nettó_2.2'!O38</f>
        <v>0</v>
      </c>
      <c r="F38" s="27">
        <f>+'2023.terv_nettó_2.2'!P38</f>
        <v>0</v>
      </c>
      <c r="G38" s="4">
        <f>+'2023.terv_nettó_2.2'!Q38</f>
        <v>0</v>
      </c>
      <c r="H38" s="5"/>
      <c r="I38" s="5"/>
    </row>
    <row r="39" spans="1:11" x14ac:dyDescent="0.25">
      <c r="A39" s="9">
        <v>35</v>
      </c>
      <c r="B39" s="35" t="s">
        <v>57</v>
      </c>
      <c r="C39" s="35"/>
      <c r="D39" s="35"/>
      <c r="E39" s="4">
        <f>+'2023.terv_nettó_2.2'!O39</f>
        <v>53217482.677165352</v>
      </c>
      <c r="F39" s="27">
        <f>+'2023.terv_nettó_2.2'!P39</f>
        <v>0</v>
      </c>
      <c r="G39" s="4">
        <f>+'2023.terv_nettó_2.2'!Q39</f>
        <v>53217482.677165352</v>
      </c>
      <c r="H39" s="5"/>
      <c r="I39" s="5"/>
    </row>
    <row r="40" spans="1:11" x14ac:dyDescent="0.25">
      <c r="A40" s="39">
        <v>36</v>
      </c>
      <c r="B40" s="42" t="s">
        <v>51</v>
      </c>
      <c r="C40" s="43"/>
      <c r="D40" s="44"/>
      <c r="E40" s="4">
        <f>+'2023.terv_nettó_2.2'!O40</f>
        <v>3107347605.5118113</v>
      </c>
      <c r="F40" s="45"/>
      <c r="G40" s="46"/>
      <c r="H40" s="5"/>
      <c r="I40" s="5"/>
    </row>
    <row r="41" spans="1:11" x14ac:dyDescent="0.25">
      <c r="A41" s="40"/>
      <c r="B41" s="51" t="s">
        <v>50</v>
      </c>
      <c r="C41" s="51"/>
      <c r="D41" s="51"/>
      <c r="E41" s="4">
        <f>+'2023.terv_nettó_2.2'!O41</f>
        <v>3107347605.5118113</v>
      </c>
      <c r="F41" s="47"/>
      <c r="G41" s="48"/>
      <c r="H41" s="5"/>
      <c r="I41" s="5"/>
    </row>
    <row r="42" spans="1:11" x14ac:dyDescent="0.25">
      <c r="A42" s="40"/>
      <c r="B42" s="51" t="s">
        <v>8</v>
      </c>
      <c r="C42" s="51"/>
      <c r="D42" s="17" t="s">
        <v>31</v>
      </c>
      <c r="E42" s="4">
        <f>+'2023.terv_nettó_2.2'!O42</f>
        <v>963526000</v>
      </c>
      <c r="F42" s="47"/>
      <c r="G42" s="48"/>
      <c r="H42" s="5"/>
      <c r="I42" s="5"/>
    </row>
    <row r="43" spans="1:11" x14ac:dyDescent="0.25">
      <c r="A43" s="40"/>
      <c r="B43" s="51"/>
      <c r="C43" s="51"/>
      <c r="D43" s="17" t="s">
        <v>32</v>
      </c>
      <c r="E43" s="4">
        <f>+'2023.terv_nettó_2.2'!O43</f>
        <v>2090604122.8346457</v>
      </c>
      <c r="F43" s="47"/>
      <c r="G43" s="48"/>
      <c r="H43" s="5"/>
      <c r="I43" s="5"/>
    </row>
    <row r="44" spans="1:11" x14ac:dyDescent="0.25">
      <c r="A44" s="41"/>
      <c r="B44" s="51" t="s">
        <v>33</v>
      </c>
      <c r="C44" s="51"/>
      <c r="D44" s="17" t="s">
        <v>34</v>
      </c>
      <c r="E44" s="4">
        <f>+'2023.terv_nettó_2.2'!O44</f>
        <v>53217482.677165352</v>
      </c>
      <c r="F44" s="49"/>
      <c r="G44" s="50"/>
      <c r="H44" s="5"/>
      <c r="I44" s="5"/>
    </row>
    <row r="45" spans="1:11" x14ac:dyDescent="0.25">
      <c r="H45" s="5"/>
      <c r="I45" s="5"/>
    </row>
    <row r="46" spans="1:11" x14ac:dyDescent="0.25">
      <c r="H46" s="5"/>
      <c r="I46" s="5"/>
    </row>
    <row r="47" spans="1:11" s="2" customFormat="1" x14ac:dyDescent="0.25">
      <c r="F47" s="6"/>
      <c r="H47" s="5"/>
      <c r="I47" s="5"/>
      <c r="J47" s="6"/>
      <c r="K47" s="6"/>
    </row>
    <row r="48" spans="1:11" s="2" customFormat="1" x14ac:dyDescent="0.25">
      <c r="F48" s="6"/>
      <c r="H48" s="6"/>
      <c r="I48" s="6"/>
      <c r="J48" s="6"/>
      <c r="K48" s="6"/>
    </row>
    <row r="49" spans="5:11" s="2" customFormat="1" x14ac:dyDescent="0.25">
      <c r="F49" s="6"/>
      <c r="H49" s="6"/>
      <c r="I49" s="6"/>
      <c r="J49" s="6"/>
      <c r="K49" s="6"/>
    </row>
    <row r="55" spans="5:11" x14ac:dyDescent="0.25">
      <c r="E55" s="19"/>
      <c r="F55" s="19"/>
    </row>
    <row r="56" spans="5:11" x14ac:dyDescent="0.25">
      <c r="E56" s="19"/>
      <c r="F56" s="19"/>
    </row>
    <row r="57" spans="5:11" x14ac:dyDescent="0.25">
      <c r="E57" s="19"/>
      <c r="F57" s="19"/>
    </row>
    <row r="58" spans="5:11" x14ac:dyDescent="0.25">
      <c r="E58" s="19"/>
      <c r="F58" s="19"/>
    </row>
    <row r="59" spans="5:11" x14ac:dyDescent="0.25">
      <c r="E59" s="19"/>
      <c r="F59" s="19"/>
    </row>
    <row r="60" spans="5:11" x14ac:dyDescent="0.25">
      <c r="E60" s="19"/>
      <c r="F60" s="19"/>
    </row>
    <row r="61" spans="5:11" x14ac:dyDescent="0.25">
      <c r="E61" s="19"/>
      <c r="F61" s="19"/>
    </row>
    <row r="62" spans="5:11" x14ac:dyDescent="0.25">
      <c r="E62" s="19"/>
      <c r="F62" s="19"/>
    </row>
    <row r="63" spans="5:11" x14ac:dyDescent="0.25">
      <c r="E63" s="19"/>
      <c r="F63" s="19"/>
    </row>
    <row r="64" spans="5:11" x14ac:dyDescent="0.25">
      <c r="E64" s="19"/>
      <c r="F64" s="19"/>
    </row>
    <row r="65" spans="5:6" x14ac:dyDescent="0.25">
      <c r="E65" s="19"/>
      <c r="F65" s="19"/>
    </row>
    <row r="66" spans="5:6" x14ac:dyDescent="0.25">
      <c r="E66" s="19"/>
      <c r="F66" s="19"/>
    </row>
    <row r="67" spans="5:6" x14ac:dyDescent="0.25">
      <c r="E67" s="19"/>
      <c r="F67" s="19"/>
    </row>
    <row r="68" spans="5:6" x14ac:dyDescent="0.25">
      <c r="E68" s="19"/>
      <c r="F68" s="19"/>
    </row>
    <row r="69" spans="5:6" x14ac:dyDescent="0.25">
      <c r="E69" s="19"/>
      <c r="F69" s="19"/>
    </row>
    <row r="70" spans="5:6" x14ac:dyDescent="0.25">
      <c r="E70" s="19"/>
      <c r="F70" s="19"/>
    </row>
    <row r="71" spans="5:6" x14ac:dyDescent="0.25">
      <c r="E71" s="19"/>
      <c r="F71" s="19"/>
    </row>
    <row r="72" spans="5:6" x14ac:dyDescent="0.25">
      <c r="E72" s="19"/>
      <c r="F72" s="19"/>
    </row>
    <row r="73" spans="5:6" x14ac:dyDescent="0.25">
      <c r="E73" s="19"/>
      <c r="F73" s="19"/>
    </row>
  </sheetData>
  <mergeCells count="44">
    <mergeCell ref="C14:D14"/>
    <mergeCell ref="A2:G2"/>
    <mergeCell ref="B4:D4"/>
    <mergeCell ref="B5:D5"/>
    <mergeCell ref="B6:D6"/>
    <mergeCell ref="C7:D7"/>
    <mergeCell ref="C8:D8"/>
    <mergeCell ref="C9:D9"/>
    <mergeCell ref="B10:D10"/>
    <mergeCell ref="B11:D11"/>
    <mergeCell ref="B12:D12"/>
    <mergeCell ref="C13:D13"/>
    <mergeCell ref="B26:D26"/>
    <mergeCell ref="C15:D15"/>
    <mergeCell ref="C16:D16"/>
    <mergeCell ref="C17:D17"/>
    <mergeCell ref="B18:D18"/>
    <mergeCell ref="B19:D19"/>
    <mergeCell ref="C20:D20"/>
    <mergeCell ref="C21:D21"/>
    <mergeCell ref="C22:D22"/>
    <mergeCell ref="B23:D23"/>
    <mergeCell ref="B24:D24"/>
    <mergeCell ref="B25:D25"/>
    <mergeCell ref="B38:D38"/>
    <mergeCell ref="B27:D27"/>
    <mergeCell ref="C28:D28"/>
    <mergeCell ref="C29:D29"/>
    <mergeCell ref="C30:D30"/>
    <mergeCell ref="B31:D31"/>
    <mergeCell ref="B32:D32"/>
    <mergeCell ref="B33:D33"/>
    <mergeCell ref="B34:D34"/>
    <mergeCell ref="B35:D35"/>
    <mergeCell ref="B36:D36"/>
    <mergeCell ref="B37:D37"/>
    <mergeCell ref="B39:D39"/>
    <mergeCell ref="A40:A44"/>
    <mergeCell ref="B40:D40"/>
    <mergeCell ref="F40:G44"/>
    <mergeCell ref="B41:D41"/>
    <mergeCell ref="B42:C42"/>
    <mergeCell ref="B43:C43"/>
    <mergeCell ref="B44:C44"/>
  </mergeCells>
  <printOptions horizontalCentered="1"/>
  <pageMargins left="0.23622047244094491" right="0.15748031496062992" top="0.78740157480314965" bottom="0" header="0.19685039370078741" footer="0.19685039370078741"/>
  <pageSetup paperSize="9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4FA61-8858-44EA-B870-7F7BCB239D68}">
  <sheetPr>
    <tabColor rgb="FF92D050"/>
  </sheetPr>
  <dimension ref="A1:K73"/>
  <sheetViews>
    <sheetView tabSelected="1" zoomScaleNormal="100" zoomScaleSheetLayoutView="70" workbookViewId="0">
      <selection activeCell="G3" sqref="G3"/>
    </sheetView>
  </sheetViews>
  <sheetFormatPr defaultColWidth="11.7109375" defaultRowHeight="12.75" x14ac:dyDescent="0.25"/>
  <cols>
    <col min="1" max="1" width="5.42578125" style="6" customWidth="1"/>
    <col min="2" max="3" width="12.7109375" style="6" customWidth="1"/>
    <col min="4" max="4" width="30.5703125" style="6" customWidth="1"/>
    <col min="5" max="5" width="15.140625" style="2" bestFit="1" customWidth="1"/>
    <col min="6" max="6" width="11.85546875" style="6" bestFit="1" customWidth="1"/>
    <col min="7" max="7" width="14.5703125" style="2" bestFit="1" customWidth="1"/>
    <col min="8" max="16384" width="11.7109375" style="6"/>
  </cols>
  <sheetData>
    <row r="1" spans="1:8" x14ac:dyDescent="0.25">
      <c r="G1" s="22" t="s">
        <v>42</v>
      </c>
    </row>
    <row r="2" spans="1:8" ht="50.45" customHeight="1" x14ac:dyDescent="0.25">
      <c r="A2" s="56" t="s">
        <v>55</v>
      </c>
      <c r="B2" s="56"/>
      <c r="C2" s="56"/>
      <c r="D2" s="56"/>
      <c r="E2" s="57"/>
      <c r="F2" s="57"/>
      <c r="G2" s="57"/>
    </row>
    <row r="3" spans="1:8" x14ac:dyDescent="0.25">
      <c r="G3" s="22" t="s">
        <v>58</v>
      </c>
    </row>
    <row r="4" spans="1:8" s="2" customFormat="1" ht="93.75" customHeight="1" x14ac:dyDescent="0.25">
      <c r="A4" s="1" t="s">
        <v>0</v>
      </c>
      <c r="B4" s="53" t="s">
        <v>41</v>
      </c>
      <c r="C4" s="54"/>
      <c r="D4" s="55"/>
      <c r="E4" s="1" t="s">
        <v>46</v>
      </c>
      <c r="F4" s="1" t="s">
        <v>4</v>
      </c>
      <c r="G4" s="1" t="s">
        <v>5</v>
      </c>
    </row>
    <row r="5" spans="1:8" x14ac:dyDescent="0.25">
      <c r="A5" s="3">
        <v>1</v>
      </c>
      <c r="B5" s="36" t="s">
        <v>6</v>
      </c>
      <c r="C5" s="36"/>
      <c r="D5" s="36"/>
      <c r="E5" s="4">
        <f>+'2023.terv_bruttó_2.2'!O5</f>
        <v>2540370000</v>
      </c>
      <c r="F5" s="4">
        <f>+'2023.terv_bruttó_2.2'!P5</f>
        <v>435951000</v>
      </c>
      <c r="G5" s="4">
        <f>+'2023.terv_bruttó_2.2'!Q5</f>
        <v>2976321000</v>
      </c>
      <c r="H5" s="5"/>
    </row>
    <row r="6" spans="1:8" x14ac:dyDescent="0.25">
      <c r="A6" s="9">
        <v>2</v>
      </c>
      <c r="B6" s="52" t="s">
        <v>7</v>
      </c>
      <c r="C6" s="52"/>
      <c r="D6" s="52"/>
      <c r="E6" s="4">
        <f>+'2023.terv_bruttó_2.2'!O6</f>
        <v>60824000</v>
      </c>
      <c r="F6" s="21">
        <f>+'2023.terv_bruttó_2.2'!P6</f>
        <v>365266000</v>
      </c>
      <c r="G6" s="4">
        <f>+'2023.terv_bruttó_2.2'!Q6</f>
        <v>426090000</v>
      </c>
      <c r="H6" s="5"/>
    </row>
    <row r="7" spans="1:8" x14ac:dyDescent="0.25">
      <c r="A7" s="9">
        <v>3</v>
      </c>
      <c r="B7" s="10" t="s">
        <v>8</v>
      </c>
      <c r="C7" s="35" t="s">
        <v>9</v>
      </c>
      <c r="D7" s="35"/>
      <c r="E7" s="4">
        <f>+'2023.terv_bruttó_2.2'!O7</f>
        <v>40889000</v>
      </c>
      <c r="F7" s="27">
        <f>+'2023.terv_bruttó_2.2'!P7</f>
        <v>290676000</v>
      </c>
      <c r="G7" s="4">
        <f>+'2023.terv_bruttó_2.2'!Q7</f>
        <v>331565000</v>
      </c>
      <c r="H7" s="5"/>
    </row>
    <row r="8" spans="1:8" x14ac:dyDescent="0.25">
      <c r="A8" s="9">
        <v>4</v>
      </c>
      <c r="B8" s="10"/>
      <c r="C8" s="35" t="s">
        <v>10</v>
      </c>
      <c r="D8" s="35"/>
      <c r="E8" s="4">
        <f>+'2023.terv_bruttó_2.2'!O8</f>
        <v>12939000</v>
      </c>
      <c r="F8" s="27">
        <f>+'2023.terv_bruttó_2.2'!P8</f>
        <v>73814000</v>
      </c>
      <c r="G8" s="4">
        <f>+'2023.terv_bruttó_2.2'!Q8</f>
        <v>86753000</v>
      </c>
      <c r="H8" s="5"/>
    </row>
    <row r="9" spans="1:8" x14ac:dyDescent="0.25">
      <c r="A9" s="9">
        <v>5</v>
      </c>
      <c r="B9" s="10"/>
      <c r="C9" s="35" t="s">
        <v>11</v>
      </c>
      <c r="D9" s="35"/>
      <c r="E9" s="4">
        <f>+'2023.terv_bruttó_2.2'!O9</f>
        <v>6996000</v>
      </c>
      <c r="F9" s="27">
        <f>+'2023.terv_bruttó_2.2'!P9</f>
        <v>776000</v>
      </c>
      <c r="G9" s="4">
        <f>+'2023.terv_bruttó_2.2'!Q9</f>
        <v>7772000</v>
      </c>
      <c r="H9" s="5"/>
    </row>
    <row r="10" spans="1:8" x14ac:dyDescent="0.25">
      <c r="A10" s="9">
        <v>6</v>
      </c>
      <c r="B10" s="35" t="s">
        <v>12</v>
      </c>
      <c r="C10" s="35"/>
      <c r="D10" s="35"/>
      <c r="E10" s="4">
        <f>+'2023.terv_bruttó_2.2'!O10</f>
        <v>1255868000</v>
      </c>
      <c r="F10" s="27">
        <f>+'2023.terv_bruttó_2.2'!P10</f>
        <v>13815000</v>
      </c>
      <c r="G10" s="4">
        <f>+'2023.terv_bruttó_2.2'!Q10</f>
        <v>1269683000</v>
      </c>
      <c r="H10" s="5"/>
    </row>
    <row r="11" spans="1:8" x14ac:dyDescent="0.25">
      <c r="A11" s="9">
        <v>7</v>
      </c>
      <c r="B11" s="35" t="s">
        <v>13</v>
      </c>
      <c r="C11" s="35"/>
      <c r="D11" s="35"/>
      <c r="E11" s="4">
        <f>+'2023.terv_bruttó_2.2'!O11</f>
        <v>0</v>
      </c>
      <c r="F11" s="27">
        <f>+'2023.terv_bruttó_2.2'!P11</f>
        <v>34193000</v>
      </c>
      <c r="G11" s="4">
        <f>+'2023.terv_bruttó_2.2'!Q11</f>
        <v>34193000</v>
      </c>
      <c r="H11" s="5"/>
    </row>
    <row r="12" spans="1:8" x14ac:dyDescent="0.25">
      <c r="A12" s="7">
        <v>8</v>
      </c>
      <c r="B12" s="52" t="s">
        <v>14</v>
      </c>
      <c r="C12" s="52"/>
      <c r="D12" s="52"/>
      <c r="E12" s="4">
        <f>+'2023.terv_bruttó_2.2'!O12</f>
        <v>1223678000</v>
      </c>
      <c r="F12" s="8">
        <f>+'2023.terv_bruttó_2.2'!P12</f>
        <v>22677000</v>
      </c>
      <c r="G12" s="4">
        <f>+'2023.terv_bruttó_2.2'!Q12</f>
        <v>1246355000</v>
      </c>
      <c r="H12" s="5"/>
    </row>
    <row r="13" spans="1:8" x14ac:dyDescent="0.25">
      <c r="A13" s="9">
        <v>9</v>
      </c>
      <c r="B13" s="11"/>
      <c r="C13" s="35" t="s">
        <v>15</v>
      </c>
      <c r="D13" s="35"/>
      <c r="E13" s="4">
        <f>+'2023.terv_bruttó_2.2'!O13</f>
        <v>249491000</v>
      </c>
      <c r="F13" s="27">
        <f>+'2023.terv_bruttó_2.2'!P13</f>
        <v>19026000</v>
      </c>
      <c r="G13" s="4">
        <f>+'2023.terv_bruttó_2.2'!Q13</f>
        <v>268517000</v>
      </c>
      <c r="H13" s="5"/>
    </row>
    <row r="14" spans="1:8" x14ac:dyDescent="0.25">
      <c r="A14" s="9">
        <v>10</v>
      </c>
      <c r="B14" s="12"/>
      <c r="C14" s="35" t="s">
        <v>16</v>
      </c>
      <c r="D14" s="35"/>
      <c r="E14" s="4">
        <f>+'2023.terv_bruttó_2.2'!O14</f>
        <v>309415000</v>
      </c>
      <c r="F14" s="27">
        <f>+'2023.terv_bruttó_2.2'!P14</f>
        <v>3651000</v>
      </c>
      <c r="G14" s="4">
        <f>+'2023.terv_bruttó_2.2'!Q14</f>
        <v>313066000</v>
      </c>
      <c r="H14" s="5"/>
    </row>
    <row r="15" spans="1:8" x14ac:dyDescent="0.25">
      <c r="A15" s="9">
        <v>11</v>
      </c>
      <c r="B15" s="12"/>
      <c r="C15" s="35" t="s">
        <v>17</v>
      </c>
      <c r="D15" s="35"/>
      <c r="E15" s="4">
        <f>+'2023.terv_bruttó_2.2'!O15</f>
        <v>515839000</v>
      </c>
      <c r="F15" s="27">
        <f>+'2023.terv_bruttó_2.2'!P15</f>
        <v>0</v>
      </c>
      <c r="G15" s="4">
        <f>+'2023.terv_bruttó_2.2'!Q15</f>
        <v>515839000</v>
      </c>
      <c r="H15" s="5"/>
    </row>
    <row r="16" spans="1:8" x14ac:dyDescent="0.25">
      <c r="A16" s="9">
        <v>12</v>
      </c>
      <c r="B16" s="11"/>
      <c r="C16" s="35" t="s">
        <v>18</v>
      </c>
      <c r="D16" s="35"/>
      <c r="E16" s="4">
        <f>+'2023.terv_bruttó_2.2'!O16</f>
        <v>148933000</v>
      </c>
      <c r="F16" s="27">
        <f>+'2023.terv_bruttó_2.2'!P16</f>
        <v>0</v>
      </c>
      <c r="G16" s="4">
        <f>+'2023.terv_bruttó_2.2'!Q16</f>
        <v>148933000</v>
      </c>
      <c r="H16" s="5"/>
    </row>
    <row r="17" spans="1:8" x14ac:dyDescent="0.25">
      <c r="A17" s="9">
        <v>13</v>
      </c>
      <c r="B17" s="11"/>
      <c r="C17" s="35" t="s">
        <v>19</v>
      </c>
      <c r="D17" s="35"/>
      <c r="E17" s="4">
        <f>+'2023.terv_bruttó_2.2'!O17</f>
        <v>0</v>
      </c>
      <c r="F17" s="27">
        <f>+'2023.terv_bruttó_2.2'!P17</f>
        <v>0</v>
      </c>
      <c r="G17" s="4">
        <f>+'2023.terv_bruttó_2.2'!Q17</f>
        <v>0</v>
      </c>
      <c r="H17" s="5"/>
    </row>
    <row r="18" spans="1:8" x14ac:dyDescent="0.25">
      <c r="A18" s="3">
        <v>14</v>
      </c>
      <c r="B18" s="36" t="s">
        <v>20</v>
      </c>
      <c r="C18" s="36"/>
      <c r="D18" s="36"/>
      <c r="E18" s="4">
        <f>+'2023.terv_bruttó_2.2'!O18</f>
        <v>342484000</v>
      </c>
      <c r="F18" s="13">
        <f>+'2023.terv_bruttó_2.2'!P18</f>
        <v>4372000</v>
      </c>
      <c r="G18" s="4">
        <f>+'2023.terv_bruttó_2.2'!Q18</f>
        <v>346856000</v>
      </c>
      <c r="H18" s="5"/>
    </row>
    <row r="19" spans="1:8" x14ac:dyDescent="0.25">
      <c r="A19" s="9">
        <v>15</v>
      </c>
      <c r="B19" s="52" t="s">
        <v>21</v>
      </c>
      <c r="C19" s="52"/>
      <c r="D19" s="52"/>
      <c r="E19" s="4">
        <f>+'2023.terv_bruttó_2.2'!O19</f>
        <v>129976000</v>
      </c>
      <c r="F19" s="27">
        <f>+'2023.terv_bruttó_2.2'!P19</f>
        <v>1562000</v>
      </c>
      <c r="G19" s="4">
        <f>+'2023.terv_bruttó_2.2'!Q19</f>
        <v>131538000</v>
      </c>
      <c r="H19" s="5"/>
    </row>
    <row r="20" spans="1:8" x14ac:dyDescent="0.25">
      <c r="A20" s="9">
        <v>16</v>
      </c>
      <c r="B20" s="10" t="s">
        <v>8</v>
      </c>
      <c r="C20" s="35" t="s">
        <v>9</v>
      </c>
      <c r="D20" s="35"/>
      <c r="E20" s="4">
        <f>+'2023.terv_bruttó_2.2'!O20</f>
        <v>80153000</v>
      </c>
      <c r="F20" s="27">
        <f>+'2023.terv_bruttó_2.2'!P20</f>
        <v>963000</v>
      </c>
      <c r="G20" s="4">
        <f>+'2023.terv_bruttó_2.2'!Q20</f>
        <v>81116000</v>
      </c>
      <c r="H20" s="5"/>
    </row>
    <row r="21" spans="1:8" x14ac:dyDescent="0.25">
      <c r="A21" s="9">
        <v>17</v>
      </c>
      <c r="B21" s="10"/>
      <c r="C21" s="35" t="s">
        <v>10</v>
      </c>
      <c r="D21" s="35"/>
      <c r="E21" s="4">
        <f>+'2023.terv_bruttó_2.2'!O21</f>
        <v>46268000</v>
      </c>
      <c r="F21" s="27">
        <f>+'2023.terv_bruttó_2.2'!P21</f>
        <v>561000</v>
      </c>
      <c r="G21" s="4">
        <f>+'2023.terv_bruttó_2.2'!Q21</f>
        <v>46829000</v>
      </c>
      <c r="H21" s="5"/>
    </row>
    <row r="22" spans="1:8" x14ac:dyDescent="0.25">
      <c r="A22" s="9">
        <v>18</v>
      </c>
      <c r="B22" s="10"/>
      <c r="C22" s="35" t="s">
        <v>11</v>
      </c>
      <c r="D22" s="35"/>
      <c r="E22" s="4">
        <f>+'2023.terv_bruttó_2.2'!O22</f>
        <v>3555000</v>
      </c>
      <c r="F22" s="27">
        <f>+'2023.terv_bruttó_2.2'!P22</f>
        <v>38000</v>
      </c>
      <c r="G22" s="4">
        <f>+'2023.terv_bruttó_2.2'!Q22</f>
        <v>3593000</v>
      </c>
      <c r="H22" s="5"/>
    </row>
    <row r="23" spans="1:8" x14ac:dyDescent="0.25">
      <c r="A23" s="9">
        <v>19</v>
      </c>
      <c r="B23" s="35" t="s">
        <v>12</v>
      </c>
      <c r="C23" s="35"/>
      <c r="D23" s="35"/>
      <c r="E23" s="4">
        <f>+'2023.terv_bruttó_2.2'!O23</f>
        <v>202558000</v>
      </c>
      <c r="F23" s="27">
        <f>+'2023.terv_bruttó_2.2'!P23</f>
        <v>2689000</v>
      </c>
      <c r="G23" s="4">
        <f>+'2023.terv_bruttó_2.2'!Q23</f>
        <v>205247000</v>
      </c>
      <c r="H23" s="5"/>
    </row>
    <row r="24" spans="1:8" x14ac:dyDescent="0.25">
      <c r="A24" s="9">
        <v>20</v>
      </c>
      <c r="B24" s="35" t="s">
        <v>13</v>
      </c>
      <c r="C24" s="35"/>
      <c r="D24" s="35"/>
      <c r="E24" s="4">
        <f>+'2023.terv_bruttó_2.2'!O24</f>
        <v>9950000</v>
      </c>
      <c r="F24" s="27">
        <f>+'2023.terv_bruttó_2.2'!P24</f>
        <v>121000</v>
      </c>
      <c r="G24" s="4">
        <f>+'2023.terv_bruttó_2.2'!Q24</f>
        <v>10071000</v>
      </c>
      <c r="H24" s="5"/>
    </row>
    <row r="25" spans="1:8" x14ac:dyDescent="0.25">
      <c r="A25" s="3">
        <v>21</v>
      </c>
      <c r="B25" s="36" t="s">
        <v>22</v>
      </c>
      <c r="C25" s="36"/>
      <c r="D25" s="36"/>
      <c r="E25" s="4">
        <f>+'2023.terv_bruttó_2.2'!O25</f>
        <v>2882854000</v>
      </c>
      <c r="F25" s="14">
        <f>+'2023.terv_bruttó_2.2'!P25</f>
        <v>440323000</v>
      </c>
      <c r="G25" s="4">
        <f>+'2023.terv_bruttó_2.2'!Q25</f>
        <v>3323177000</v>
      </c>
      <c r="H25" s="5"/>
    </row>
    <row r="26" spans="1:8" x14ac:dyDescent="0.25">
      <c r="A26" s="3">
        <v>22</v>
      </c>
      <c r="B26" s="36" t="s">
        <v>23</v>
      </c>
      <c r="C26" s="36"/>
      <c r="D26" s="36"/>
      <c r="E26" s="4">
        <f>+'2023.terv_bruttó_2.2'!O26</f>
        <v>944122845.99999988</v>
      </c>
      <c r="F26" s="4">
        <f>+'2023.terv_bruttó_2.2'!P26</f>
        <v>131115000</v>
      </c>
      <c r="G26" s="4">
        <f>+'2023.terv_bruttó_2.2'!Q26</f>
        <v>1075237846</v>
      </c>
      <c r="H26" s="5"/>
    </row>
    <row r="27" spans="1:8" x14ac:dyDescent="0.25">
      <c r="A27" s="9">
        <v>23</v>
      </c>
      <c r="B27" s="52" t="s">
        <v>24</v>
      </c>
      <c r="C27" s="52"/>
      <c r="D27" s="52"/>
      <c r="E27" s="4">
        <f>+'2023.terv_bruttó_2.2'!O27</f>
        <v>291784000</v>
      </c>
      <c r="F27" s="21">
        <f>+'2023.terv_bruttó_2.2'!P27</f>
        <v>38704000</v>
      </c>
      <c r="G27" s="4">
        <f>+'2023.terv_bruttó_2.2'!Q27</f>
        <v>330488000</v>
      </c>
      <c r="H27" s="5"/>
    </row>
    <row r="28" spans="1:8" x14ac:dyDescent="0.25">
      <c r="A28" s="9">
        <v>24</v>
      </c>
      <c r="B28" s="10" t="s">
        <v>8</v>
      </c>
      <c r="C28" s="35" t="s">
        <v>9</v>
      </c>
      <c r="D28" s="35"/>
      <c r="E28" s="4">
        <f>+'2023.terv_bruttó_2.2'!O28</f>
        <v>90874000</v>
      </c>
      <c r="F28" s="27">
        <f>+'2023.terv_bruttó_2.2'!P28</f>
        <v>12158000</v>
      </c>
      <c r="G28" s="4">
        <f>+'2023.terv_bruttó_2.2'!Q28</f>
        <v>103032000</v>
      </c>
      <c r="H28" s="5"/>
    </row>
    <row r="29" spans="1:8" x14ac:dyDescent="0.25">
      <c r="A29" s="9">
        <v>25</v>
      </c>
      <c r="B29" s="10"/>
      <c r="C29" s="35" t="s">
        <v>10</v>
      </c>
      <c r="D29" s="35"/>
      <c r="E29" s="4">
        <f>+'2023.terv_bruttó_2.2'!O29</f>
        <v>179485000</v>
      </c>
      <c r="F29" s="27">
        <f>+'2023.terv_bruttó_2.2'!P29</f>
        <v>23659000</v>
      </c>
      <c r="G29" s="4">
        <f>+'2023.terv_bruttó_2.2'!Q29</f>
        <v>203144000</v>
      </c>
      <c r="H29" s="5"/>
    </row>
    <row r="30" spans="1:8" x14ac:dyDescent="0.25">
      <c r="A30" s="9">
        <v>26</v>
      </c>
      <c r="B30" s="10"/>
      <c r="C30" s="35" t="s">
        <v>11</v>
      </c>
      <c r="D30" s="35"/>
      <c r="E30" s="4">
        <f>+'2023.terv_bruttó_2.2'!O30</f>
        <v>21425000</v>
      </c>
      <c r="F30" s="27">
        <f>+'2023.terv_bruttó_2.2'!P30</f>
        <v>2887000</v>
      </c>
      <c r="G30" s="4">
        <f>+'2023.terv_bruttó_2.2'!Q30</f>
        <v>24312000</v>
      </c>
      <c r="H30" s="5"/>
    </row>
    <row r="31" spans="1:8" x14ac:dyDescent="0.25">
      <c r="A31" s="9">
        <v>27</v>
      </c>
      <c r="B31" s="35" t="s">
        <v>12</v>
      </c>
      <c r="C31" s="35"/>
      <c r="D31" s="35"/>
      <c r="E31" s="4">
        <f>+'2023.terv_bruttó_2.2'!O31</f>
        <v>621491696</v>
      </c>
      <c r="F31" s="27">
        <f>+'2023.terv_bruttó_2.2'!P31</f>
        <v>84842000</v>
      </c>
      <c r="G31" s="4">
        <f>+'2023.terv_bruttó_2.2'!Q31</f>
        <v>706333696</v>
      </c>
      <c r="H31" s="5"/>
    </row>
    <row r="32" spans="1:8" x14ac:dyDescent="0.25">
      <c r="A32" s="9">
        <v>28</v>
      </c>
      <c r="B32" s="35" t="s">
        <v>13</v>
      </c>
      <c r="C32" s="35"/>
      <c r="D32" s="35"/>
      <c r="E32" s="4">
        <f>+'2023.terv_bruttó_2.2'!O32</f>
        <v>30847149.999999996</v>
      </c>
      <c r="F32" s="27">
        <f>+'2023.terv_bruttó_2.2'!P32</f>
        <v>7569000</v>
      </c>
      <c r="G32" s="4">
        <f>+'2023.terv_bruttó_2.2'!Q32</f>
        <v>38416149.999999993</v>
      </c>
      <c r="H32" s="5"/>
    </row>
    <row r="33" spans="1:11" x14ac:dyDescent="0.25">
      <c r="A33" s="3">
        <v>29</v>
      </c>
      <c r="B33" s="36" t="s">
        <v>25</v>
      </c>
      <c r="C33" s="36"/>
      <c r="D33" s="36"/>
      <c r="E33" s="4">
        <f>+'2023.terv_bruttó_2.2'!O33</f>
        <v>3826976846</v>
      </c>
      <c r="F33" s="4">
        <f>+'2023.terv_bruttó_2.2'!P33</f>
        <v>571438000</v>
      </c>
      <c r="G33" s="4">
        <f>+'2023.terv_bruttó_2.2'!Q33</f>
        <v>4398414846</v>
      </c>
      <c r="H33" s="5"/>
    </row>
    <row r="34" spans="1:11" x14ac:dyDescent="0.25">
      <c r="A34" s="9">
        <v>30</v>
      </c>
      <c r="B34" s="35" t="s">
        <v>26</v>
      </c>
      <c r="C34" s="35"/>
      <c r="D34" s="35"/>
      <c r="E34" s="4">
        <f>+'2023.terv_bruttó_2.2'!O34</f>
        <v>51960000</v>
      </c>
      <c r="F34" s="27">
        <f>+'2023.terv_bruttó_2.2'!P34</f>
        <v>49005000</v>
      </c>
      <c r="G34" s="4">
        <f>+'2023.terv_bruttó_2.2'!Q34</f>
        <v>100965000</v>
      </c>
      <c r="H34" s="5"/>
    </row>
    <row r="35" spans="1:11" x14ac:dyDescent="0.25">
      <c r="A35" s="9">
        <v>31</v>
      </c>
      <c r="B35" s="35" t="s">
        <v>27</v>
      </c>
      <c r="C35" s="35"/>
      <c r="D35" s="35"/>
      <c r="E35" s="4">
        <f>+'2023.terv_bruttó_2.2'!O35</f>
        <v>-190000</v>
      </c>
      <c r="F35" s="27">
        <f>+'2023.terv_bruttó_2.2'!P35</f>
        <v>-79000</v>
      </c>
      <c r="G35" s="4">
        <f>+'2023.terv_bruttó_2.2'!Q35</f>
        <v>-269000</v>
      </c>
      <c r="H35" s="5"/>
      <c r="I35" s="5"/>
    </row>
    <row r="36" spans="1:11" x14ac:dyDescent="0.25">
      <c r="A36" s="3">
        <v>32</v>
      </c>
      <c r="B36" s="36" t="s">
        <v>28</v>
      </c>
      <c r="C36" s="36"/>
      <c r="D36" s="36"/>
      <c r="E36" s="4">
        <f>+'2023.terv_bruttó_2.2'!O36</f>
        <v>3878746846</v>
      </c>
      <c r="F36" s="15">
        <f>+'2023.terv_bruttó_2.2'!P36</f>
        <v>620364000</v>
      </c>
      <c r="G36" s="4">
        <f>+'2023.terv_bruttó_2.2'!Q36</f>
        <v>4499110846</v>
      </c>
      <c r="H36" s="5"/>
      <c r="I36" s="5"/>
    </row>
    <row r="37" spans="1:11" x14ac:dyDescent="0.25">
      <c r="A37" s="9">
        <v>33</v>
      </c>
      <c r="B37" s="35" t="s">
        <v>29</v>
      </c>
      <c r="C37" s="35"/>
      <c r="D37" s="35"/>
      <c r="E37" s="4">
        <f>+'2023.terv_bruttó_2.2'!O37</f>
        <v>0</v>
      </c>
      <c r="F37" s="27">
        <f>+'2023.terv_bruttó_2.2'!P37</f>
        <v>0</v>
      </c>
      <c r="G37" s="4">
        <f>+'2023.terv_bruttó_2.2'!Q37</f>
        <v>0</v>
      </c>
      <c r="H37" s="5"/>
      <c r="I37" s="5"/>
    </row>
    <row r="38" spans="1:11" x14ac:dyDescent="0.25">
      <c r="A38" s="9">
        <v>34</v>
      </c>
      <c r="B38" s="35" t="s">
        <v>30</v>
      </c>
      <c r="C38" s="35"/>
      <c r="D38" s="35"/>
      <c r="E38" s="4">
        <f>+'2023.terv_bruttó_2.2'!O38</f>
        <v>0</v>
      </c>
      <c r="F38" s="27">
        <f>+'2023.terv_bruttó_2.2'!P38</f>
        <v>0</v>
      </c>
      <c r="G38" s="4">
        <f>+'2023.terv_bruttó_2.2'!Q38</f>
        <v>0</v>
      </c>
      <c r="H38" s="5"/>
      <c r="I38" s="5"/>
    </row>
    <row r="39" spans="1:11" x14ac:dyDescent="0.25">
      <c r="A39" s="9">
        <v>35</v>
      </c>
      <c r="B39" s="35" t="s">
        <v>57</v>
      </c>
      <c r="C39" s="35"/>
      <c r="D39" s="35"/>
      <c r="E39" s="4">
        <f>+'2023.terv_bruttó_2.2'!O39</f>
        <v>67585613</v>
      </c>
      <c r="F39" s="27">
        <f>+'2023.terv_bruttó_2.2'!P39</f>
        <v>0</v>
      </c>
      <c r="G39" s="4">
        <f>+'2023.terv_bruttó_2.2'!Q39</f>
        <v>67585613</v>
      </c>
      <c r="H39" s="5"/>
      <c r="I39" s="5"/>
    </row>
    <row r="40" spans="1:11" x14ac:dyDescent="0.25">
      <c r="A40" s="39">
        <v>36</v>
      </c>
      <c r="B40" s="42" t="s">
        <v>48</v>
      </c>
      <c r="C40" s="43"/>
      <c r="D40" s="44"/>
      <c r="E40" s="4">
        <f>+'2023.terv_bruttó_2.2'!O40</f>
        <v>3946331459</v>
      </c>
      <c r="F40" s="45"/>
      <c r="G40" s="46"/>
      <c r="H40" s="5"/>
      <c r="I40" s="5"/>
    </row>
    <row r="41" spans="1:11" x14ac:dyDescent="0.25">
      <c r="A41" s="40"/>
      <c r="B41" s="51" t="s">
        <v>50</v>
      </c>
      <c r="C41" s="51"/>
      <c r="D41" s="51"/>
      <c r="E41" s="4">
        <f>+'2023.terv_bruttó_2.2'!O41</f>
        <v>3946331459</v>
      </c>
      <c r="F41" s="47"/>
      <c r="G41" s="48"/>
      <c r="H41" s="5"/>
      <c r="I41" s="5"/>
    </row>
    <row r="42" spans="1:11" x14ac:dyDescent="0.25">
      <c r="A42" s="40"/>
      <c r="B42" s="51" t="s">
        <v>8</v>
      </c>
      <c r="C42" s="51"/>
      <c r="D42" s="17" t="s">
        <v>31</v>
      </c>
      <c r="E42" s="4">
        <f>+'2023.terv_bruttó_2.2'!O42</f>
        <v>1223678000</v>
      </c>
      <c r="F42" s="47"/>
      <c r="G42" s="48"/>
      <c r="H42" s="5"/>
      <c r="I42" s="5"/>
    </row>
    <row r="43" spans="1:11" x14ac:dyDescent="0.25">
      <c r="A43" s="40"/>
      <c r="B43" s="51"/>
      <c r="C43" s="51"/>
      <c r="D43" s="17" t="s">
        <v>32</v>
      </c>
      <c r="E43" s="4">
        <f>+'2023.terv_bruttó_2.2'!O43</f>
        <v>2655067846.0000005</v>
      </c>
      <c r="F43" s="47"/>
      <c r="G43" s="48"/>
      <c r="H43" s="5"/>
      <c r="I43" s="5"/>
    </row>
    <row r="44" spans="1:11" x14ac:dyDescent="0.25">
      <c r="A44" s="41"/>
      <c r="B44" s="51" t="s">
        <v>33</v>
      </c>
      <c r="C44" s="51"/>
      <c r="D44" s="17" t="s">
        <v>34</v>
      </c>
      <c r="E44" s="4">
        <f>+'2023.terv_bruttó_2.2'!O44</f>
        <v>67585613</v>
      </c>
      <c r="F44" s="49"/>
      <c r="G44" s="50"/>
      <c r="H44" s="5"/>
      <c r="I44" s="5"/>
    </row>
    <row r="45" spans="1:11" x14ac:dyDescent="0.25">
      <c r="H45" s="5"/>
      <c r="I45" s="5"/>
    </row>
    <row r="46" spans="1:11" x14ac:dyDescent="0.25">
      <c r="H46" s="5"/>
      <c r="I46" s="5"/>
    </row>
    <row r="47" spans="1:11" s="2" customFormat="1" x14ac:dyDescent="0.25">
      <c r="F47" s="6"/>
      <c r="H47" s="5"/>
      <c r="I47" s="5"/>
      <c r="J47" s="6"/>
      <c r="K47" s="6"/>
    </row>
    <row r="48" spans="1:11" s="2" customFormat="1" x14ac:dyDescent="0.25">
      <c r="F48" s="6"/>
      <c r="H48" s="6"/>
      <c r="I48" s="6"/>
      <c r="J48" s="6"/>
      <c r="K48" s="6"/>
    </row>
    <row r="49" spans="5:11" s="2" customFormat="1" x14ac:dyDescent="0.25">
      <c r="F49" s="6"/>
      <c r="H49" s="6"/>
      <c r="I49" s="6"/>
      <c r="J49" s="6"/>
      <c r="K49" s="6"/>
    </row>
    <row r="55" spans="5:11" x14ac:dyDescent="0.25">
      <c r="E55" s="19"/>
      <c r="F55" s="19"/>
    </row>
    <row r="56" spans="5:11" x14ac:dyDescent="0.25">
      <c r="E56" s="19"/>
      <c r="F56" s="19"/>
    </row>
    <row r="57" spans="5:11" x14ac:dyDescent="0.25">
      <c r="E57" s="19"/>
      <c r="F57" s="19"/>
    </row>
    <row r="58" spans="5:11" x14ac:dyDescent="0.25">
      <c r="E58" s="19"/>
      <c r="F58" s="19"/>
    </row>
    <row r="59" spans="5:11" x14ac:dyDescent="0.25">
      <c r="E59" s="19"/>
      <c r="F59" s="19"/>
    </row>
    <row r="60" spans="5:11" x14ac:dyDescent="0.25">
      <c r="E60" s="19"/>
      <c r="F60" s="19"/>
    </row>
    <row r="61" spans="5:11" x14ac:dyDescent="0.25">
      <c r="E61" s="19"/>
      <c r="F61" s="19"/>
    </row>
    <row r="62" spans="5:11" x14ac:dyDescent="0.25">
      <c r="E62" s="19"/>
      <c r="F62" s="19"/>
    </row>
    <row r="63" spans="5:11" x14ac:dyDescent="0.25">
      <c r="E63" s="19"/>
      <c r="F63" s="19"/>
    </row>
    <row r="64" spans="5:11" x14ac:dyDescent="0.25">
      <c r="E64" s="19"/>
      <c r="F64" s="19"/>
    </row>
    <row r="65" spans="5:6" x14ac:dyDescent="0.25">
      <c r="E65" s="19"/>
      <c r="F65" s="19"/>
    </row>
    <row r="66" spans="5:6" x14ac:dyDescent="0.25">
      <c r="E66" s="19"/>
      <c r="F66" s="19"/>
    </row>
    <row r="67" spans="5:6" x14ac:dyDescent="0.25">
      <c r="E67" s="19"/>
      <c r="F67" s="19"/>
    </row>
    <row r="68" spans="5:6" x14ac:dyDescent="0.25">
      <c r="E68" s="19"/>
      <c r="F68" s="19"/>
    </row>
    <row r="69" spans="5:6" x14ac:dyDescent="0.25">
      <c r="E69" s="19"/>
      <c r="F69" s="19"/>
    </row>
    <row r="70" spans="5:6" x14ac:dyDescent="0.25">
      <c r="E70" s="19"/>
      <c r="F70" s="19"/>
    </row>
    <row r="71" spans="5:6" x14ac:dyDescent="0.25">
      <c r="E71" s="19"/>
      <c r="F71" s="19"/>
    </row>
    <row r="72" spans="5:6" x14ac:dyDescent="0.25">
      <c r="E72" s="19"/>
      <c r="F72" s="19"/>
    </row>
    <row r="73" spans="5:6" x14ac:dyDescent="0.25">
      <c r="E73" s="19"/>
      <c r="F73" s="19"/>
    </row>
  </sheetData>
  <mergeCells count="44">
    <mergeCell ref="C14:D14"/>
    <mergeCell ref="A2:G2"/>
    <mergeCell ref="B4:D4"/>
    <mergeCell ref="B5:D5"/>
    <mergeCell ref="B6:D6"/>
    <mergeCell ref="C7:D7"/>
    <mergeCell ref="C8:D8"/>
    <mergeCell ref="C9:D9"/>
    <mergeCell ref="B10:D10"/>
    <mergeCell ref="B11:D11"/>
    <mergeCell ref="B12:D12"/>
    <mergeCell ref="C13:D13"/>
    <mergeCell ref="B26:D26"/>
    <mergeCell ref="C15:D15"/>
    <mergeCell ref="C16:D16"/>
    <mergeCell ref="C17:D17"/>
    <mergeCell ref="B18:D18"/>
    <mergeCell ref="B19:D19"/>
    <mergeCell ref="C20:D20"/>
    <mergeCell ref="C21:D21"/>
    <mergeCell ref="C22:D22"/>
    <mergeCell ref="B23:D23"/>
    <mergeCell ref="B24:D24"/>
    <mergeCell ref="B25:D25"/>
    <mergeCell ref="B38:D38"/>
    <mergeCell ref="B27:D27"/>
    <mergeCell ref="C28:D28"/>
    <mergeCell ref="C29:D29"/>
    <mergeCell ref="C30:D30"/>
    <mergeCell ref="B31:D31"/>
    <mergeCell ref="B32:D32"/>
    <mergeCell ref="B33:D33"/>
    <mergeCell ref="B34:D34"/>
    <mergeCell ref="B35:D35"/>
    <mergeCell ref="B36:D36"/>
    <mergeCell ref="B37:D37"/>
    <mergeCell ref="B39:D39"/>
    <mergeCell ref="A40:A44"/>
    <mergeCell ref="B40:D40"/>
    <mergeCell ref="F40:G44"/>
    <mergeCell ref="B41:D41"/>
    <mergeCell ref="B42:C42"/>
    <mergeCell ref="B43:C43"/>
    <mergeCell ref="B44:C44"/>
  </mergeCells>
  <printOptions horizontalCentered="1"/>
  <pageMargins left="0.23622047244094491" right="0.15748031496062992" top="0.78740157480314965" bottom="0" header="0.19685039370078741" footer="0.19685039370078741"/>
  <pageSetup paperSize="9" scale="56" orientation="landscape" r:id="rId1"/>
  <headerFooter alignWithMargins="0">
    <oddHeader xml:space="preserve">&amp;R&amp;"Times New Roman,Normál"&amp;12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2023.terv_nettó_2.2</vt:lpstr>
      <vt:lpstr>2023.terv_bruttó_2.2</vt:lpstr>
      <vt:lpstr>2023.terv_nettó_2.1</vt:lpstr>
      <vt:lpstr>2023.terv_bruttó_2.1</vt:lpstr>
      <vt:lpstr>'2023.terv_bruttó_2.1'!Nyomtatási_terület</vt:lpstr>
      <vt:lpstr>'2023.terv_bruttó_2.2'!Nyomtatási_terület</vt:lpstr>
      <vt:lpstr>'2023.terv_nettó_2.1'!Nyomtatási_terület</vt:lpstr>
      <vt:lpstr>'2023.terv_nettó_2.2'!Nyomtatási_terület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 Péter</dc:creator>
  <cp:lastModifiedBy>Dékány Andrea dr.</cp:lastModifiedBy>
  <cp:lastPrinted>2020-03-31T09:47:32Z</cp:lastPrinted>
  <dcterms:created xsi:type="dcterms:W3CDTF">2019-03-06T08:11:35Z</dcterms:created>
  <dcterms:modified xsi:type="dcterms:W3CDTF">2023-02-15T13:23:38Z</dcterms:modified>
</cp:coreProperties>
</file>