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45" windowWidth="15195" windowHeight="7680"/>
  </bookViews>
  <sheets>
    <sheet name="Munka1" sheetId="1" r:id="rId1"/>
    <sheet name="Munka2" sheetId="2" r:id="rId2"/>
    <sheet name="Munka3" sheetId="3" r:id="rId3"/>
  </sheets>
  <definedNames>
    <definedName name="_xlnm.Print_Titles" localSheetId="0">Munka1!$1:$6</definedName>
  </definedNames>
  <calcPr calcId="125725"/>
</workbook>
</file>

<file path=xl/calcChain.xml><?xml version="1.0" encoding="utf-8"?>
<calcChain xmlns="http://schemas.openxmlformats.org/spreadsheetml/2006/main">
  <c r="J59" i="1"/>
  <c r="N59"/>
  <c r="K59"/>
  <c r="L56"/>
  <c r="M56" s="1"/>
  <c r="L55"/>
  <c r="M55" s="1"/>
  <c r="M54"/>
  <c r="L54"/>
  <c r="M53"/>
  <c r="L53"/>
  <c r="M52"/>
  <c r="L52"/>
  <c r="M51"/>
  <c r="L51"/>
  <c r="M50"/>
  <c r="L50"/>
  <c r="M49"/>
  <c r="L49"/>
  <c r="M48"/>
  <c r="L48"/>
  <c r="M47"/>
  <c r="L47"/>
  <c r="M46"/>
  <c r="L46"/>
  <c r="M45"/>
  <c r="L45"/>
  <c r="M44"/>
  <c r="L44"/>
  <c r="M43"/>
  <c r="L43"/>
  <c r="M42"/>
  <c r="L42"/>
  <c r="M41"/>
  <c r="L41"/>
  <c r="M40"/>
  <c r="L40"/>
  <c r="M39"/>
  <c r="L39"/>
  <c r="M38"/>
  <c r="L38"/>
  <c r="M37"/>
  <c r="L37"/>
  <c r="M36"/>
  <c r="L36"/>
  <c r="M35"/>
  <c r="L35"/>
  <c r="M34"/>
  <c r="L34"/>
  <c r="M33"/>
  <c r="L33"/>
  <c r="M32"/>
  <c r="L32"/>
  <c r="M31"/>
  <c r="L31"/>
  <c r="M30"/>
  <c r="L30"/>
  <c r="M29"/>
  <c r="L29"/>
  <c r="M28"/>
  <c r="L28"/>
  <c r="M27"/>
  <c r="L27"/>
  <c r="M26"/>
  <c r="L26"/>
  <c r="M25"/>
  <c r="L25"/>
  <c r="M24"/>
  <c r="L24"/>
  <c r="M23"/>
  <c r="L23"/>
  <c r="M22"/>
  <c r="L22"/>
  <c r="M21"/>
  <c r="L21"/>
  <c r="M20"/>
  <c r="L20"/>
  <c r="M19"/>
  <c r="L19"/>
  <c r="M18"/>
  <c r="L18"/>
  <c r="M17"/>
  <c r="L17"/>
  <c r="M16"/>
  <c r="L16"/>
  <c r="M15"/>
  <c r="L15"/>
  <c r="M14"/>
  <c r="L14"/>
  <c r="M13"/>
  <c r="L13"/>
  <c r="M12"/>
  <c r="L12"/>
  <c r="M11"/>
  <c r="L11"/>
  <c r="M10"/>
  <c r="L10"/>
  <c r="L9"/>
  <c r="M9" s="1"/>
  <c r="L8"/>
  <c r="M8" s="1"/>
  <c r="L7"/>
  <c r="L59" l="1"/>
  <c r="M7"/>
  <c r="M59" s="1"/>
</calcChain>
</file>

<file path=xl/sharedStrings.xml><?xml version="1.0" encoding="utf-8"?>
<sst xmlns="http://schemas.openxmlformats.org/spreadsheetml/2006/main" count="446" uniqueCount="348">
  <si>
    <t>Sor-szám</t>
  </si>
  <si>
    <t>Pályázat vagy egyéni támogatási kérelem egyedi azonosítója</t>
  </si>
  <si>
    <t>Pályázat tárgya (címe)</t>
  </si>
  <si>
    <t>Pályázó</t>
  </si>
  <si>
    <t>szervezeti forma</t>
  </si>
  <si>
    <t>Igényelt összeg</t>
  </si>
  <si>
    <t>Önerő</t>
  </si>
  <si>
    <t>teljes bekerülés</t>
  </si>
  <si>
    <t>Elérhetőség</t>
  </si>
  <si>
    <t>elérhetőség2</t>
  </si>
  <si>
    <t>neve</t>
  </si>
  <si>
    <t>irányító szám</t>
  </si>
  <si>
    <t>település neve</t>
  </si>
  <si>
    <t>közterület neve, típusa, házszám</t>
  </si>
  <si>
    <t>bruttó Ft</t>
  </si>
  <si>
    <t>bruttó  Ft</t>
  </si>
  <si>
    <t>61/5048/2012</t>
  </si>
  <si>
    <t>Rákoshegyi Polgári Kör</t>
  </si>
  <si>
    <t>Budapest</t>
  </si>
  <si>
    <t>Podmaniczky Zs. u. 3.</t>
  </si>
  <si>
    <t>civil szervezet</t>
  </si>
  <si>
    <t>rakoshegy@vnet.hu</t>
  </si>
  <si>
    <t>fejer.gyula@gmail.com</t>
  </si>
  <si>
    <t>61/5049/2012</t>
  </si>
  <si>
    <t>Zugló iskolakertje: Liszt Fejlesztő Kert</t>
  </si>
  <si>
    <t>Liszt Ferenc Általános Iskola</t>
  </si>
  <si>
    <t>Hermina út 23.</t>
  </si>
  <si>
    <t>közoktatási intézmény</t>
  </si>
  <si>
    <t>iskola@liszt-bp.sulinet.hu</t>
  </si>
  <si>
    <t>pavlics@zuglo.hu</t>
  </si>
  <si>
    <t>61/5056/2012</t>
  </si>
  <si>
    <t>Szemlő-hegyi-barlang felszínének rendezése</t>
  </si>
  <si>
    <t>Magyar Karszt- és Barlangkutató Társulat</t>
  </si>
  <si>
    <t>Pusztaszeri út 35.</t>
  </si>
  <si>
    <t>mkbt@t-online.hu</t>
  </si>
  <si>
    <t>losz@geology.elte.hu</t>
  </si>
  <si>
    <t>61/5067/2012</t>
  </si>
  <si>
    <t>Az Örmény Katolikus Lelkészség kertjének megújítása</t>
  </si>
  <si>
    <t>Budapesti Örmény Katolikus Lelkészség Hitéleti Működését Támogató Alapítvány</t>
  </si>
  <si>
    <t>Orlay utca 6.</t>
  </si>
  <si>
    <t>alapítvány</t>
  </si>
  <si>
    <t>zakariasa@t-online.hu</t>
  </si>
  <si>
    <t>61/5095/2012</t>
  </si>
  <si>
    <t>Kertszépítés, füvesítés</t>
  </si>
  <si>
    <t>Csicsergő Óvoda</t>
  </si>
  <si>
    <t>Fráter György tér 12.</t>
  </si>
  <si>
    <t>frater.ovoda@chello.hu</t>
  </si>
  <si>
    <t>61/5108/2012</t>
  </si>
  <si>
    <t>Komposztálás a városban - fenntarthatóbb Budapestért</t>
  </si>
  <si>
    <t>Magyar Önkormányzati Főkertész Szövetség</t>
  </si>
  <si>
    <t>Villányi út 29-35.</t>
  </si>
  <si>
    <t>info@mofosz.hu</t>
  </si>
  <si>
    <t>61/5115/2012</t>
  </si>
  <si>
    <t>"Élhető Kőbányáért" lakossági környezetvédelmi program</t>
  </si>
  <si>
    <t>Havasi Gyopár Szociális, Egészségügyi, Kulturális, Segítő Alapítvány</t>
  </si>
  <si>
    <t>Bánya u. 31. I/7.</t>
  </si>
  <si>
    <t>postmaster@hgya.t-online.hu</t>
  </si>
  <si>
    <t>61/5121/2012</t>
  </si>
  <si>
    <t>"A zöld hulladék nem szemét"</t>
  </si>
  <si>
    <t>Cseresznyevirág Közhasznú Alapítvány</t>
  </si>
  <si>
    <t>Zeller u. 9.</t>
  </si>
  <si>
    <t>cseresznyevirag@gmailbox.hu</t>
  </si>
  <si>
    <t>61/5135/2012</t>
  </si>
  <si>
    <t>"Zöld oázis" társasházi kert kialakítása</t>
  </si>
  <si>
    <t>Társasház - Nádor u. 19.</t>
  </si>
  <si>
    <t>Nádor u. 19.</t>
  </si>
  <si>
    <t>társasház</t>
  </si>
  <si>
    <t>szatek@szatek.hu</t>
  </si>
  <si>
    <t>61/5136/2012</t>
  </si>
  <si>
    <t>Biokert a közösségért Újbuda zöld szívében.</t>
  </si>
  <si>
    <t>Magyar Ökológiai Gazdálkodásért Egyesület</t>
  </si>
  <si>
    <t>Lidérc u. 31.</t>
  </si>
  <si>
    <t>alexandra.janakakisz@uni-corvinus.hu@mogert.hu</t>
  </si>
  <si>
    <t>anna.ertsey@uni-corvinus.hu</t>
  </si>
  <si>
    <t>61/5137/2012</t>
  </si>
  <si>
    <t>Játszóudvarunkban  tanösvény kialakítása</t>
  </si>
  <si>
    <t>Vackor Óvoda - Kindegarten Vackor</t>
  </si>
  <si>
    <t>Csolt u. 4.</t>
  </si>
  <si>
    <t>csolt@vackorovi18.hu</t>
  </si>
  <si>
    <t>61/5156/2012</t>
  </si>
  <si>
    <t>Esővízgyűjtés és komposztálás a Kájoni János Ferences Házban</t>
  </si>
  <si>
    <t>Pasaréti Ferences Alapítvány</t>
  </si>
  <si>
    <t>Szilfa u. 4.</t>
  </si>
  <si>
    <t>pfa@pfa.hu</t>
  </si>
  <si>
    <t>61/5157/2012</t>
  </si>
  <si>
    <t>Zöldfelületek megújítása, csapadékvíz megtartás javítása a közös udvarrészleteken a társasház területén</t>
  </si>
  <si>
    <t>Társasház - Széchenyi u - Ozman u. - Mozdonyfűtő u.</t>
  </si>
  <si>
    <t>Szentkorona útja 2. 2/5.</t>
  </si>
  <si>
    <t>palkovics.laszlo@hdsnet.hu</t>
  </si>
  <si>
    <t>61/5164/2012</t>
  </si>
  <si>
    <t>A Budai Arborétum környezetvédelmi fejlesztése és természetvédelmi fenntartása</t>
  </si>
  <si>
    <t>Budapesti Corvinus Egyetem</t>
  </si>
  <si>
    <t>Fővám tér 8.</t>
  </si>
  <si>
    <t>felsőoktatási intézmény</t>
  </si>
  <si>
    <t>disz@uni-corvinus.hu</t>
  </si>
  <si>
    <t>rektor@uni-corvinus.hu</t>
  </si>
  <si>
    <t>61/5184/2012</t>
  </si>
  <si>
    <t>Komposztálási tapasztalatok elterjesztése és a környezettudatosság növelése iskolákban és a lakosság körében</t>
  </si>
  <si>
    <t>Rogers Személyközpontú Oktatásért Alapítvány</t>
  </si>
  <si>
    <t>Beethoven u. 6.</t>
  </si>
  <si>
    <t>rogersalapitvany@gmail.com</t>
  </si>
  <si>
    <t>turoczilevente@gmail.com</t>
  </si>
  <si>
    <t>61/5194/2012</t>
  </si>
  <si>
    <t>Egy lakhatóbb életért</t>
  </si>
  <si>
    <t>"SIBRIK" Kertszépítő Egyesület</t>
  </si>
  <si>
    <t>Maglódy út 105/c/24.</t>
  </si>
  <si>
    <t>kocsne@externet.hu</t>
  </si>
  <si>
    <t>61/5195/2012</t>
  </si>
  <si>
    <t>Ady Endre Gimnáziumi Alapítvány</t>
  </si>
  <si>
    <t>Röppentyű u. 62.</t>
  </si>
  <si>
    <t>adygimibp@gmail.com</t>
  </si>
  <si>
    <t>szoli@freemail.hu</t>
  </si>
  <si>
    <t>61/5196/2012</t>
  </si>
  <si>
    <t>Ady és Rákóczi utcai Óvodák Gyermekeiért Óvodai Alapítvány</t>
  </si>
  <si>
    <t>Ady u. 127.</t>
  </si>
  <si>
    <t>zoldliget@zoldligetovoda18.hu</t>
  </si>
  <si>
    <t>katinaplo@citromail.hu</t>
  </si>
  <si>
    <t>61/5197/2012</t>
  </si>
  <si>
    <t>Óvodai és bölcsődei udvar zöld területté alakítása gyepszőnyeg telepítésével</t>
  </si>
  <si>
    <t>Még több Mesét Műegyetemi Dolgozók és Hallgatók Gyermekeiért Alapítvány</t>
  </si>
  <si>
    <t>Diószegi út 51.</t>
  </si>
  <si>
    <t>annakerek13@gmail.com</t>
  </si>
  <si>
    <t>61/5220/2012</t>
  </si>
  <si>
    <t>Csodaösvény - csodakert, tanösvény kialakítása</t>
  </si>
  <si>
    <t>Csodálatos Gyermekvilág Alapítvány</t>
  </si>
  <si>
    <t>Komárom u. 11.</t>
  </si>
  <si>
    <t>csodavilag@enternet.hu</t>
  </si>
  <si>
    <t>61/5221/2012</t>
  </si>
  <si>
    <t>Rákospalota-kertvárosi közösségi terek megújítása, közösségi tervezéssel, önkéntes munkával</t>
  </si>
  <si>
    <t>Tegyünk Együtt Rákospalota-Kertvárosért Közhasznú Egyesület</t>
  </si>
  <si>
    <t>Károlyi S. út 57.</t>
  </si>
  <si>
    <t>terke.kertvaros@gmail.com</t>
  </si>
  <si>
    <t>bartaild@gmail.com</t>
  </si>
  <si>
    <t>61/5173/2012</t>
  </si>
  <si>
    <t>Parkosítás és közösségi fűszer és gyógynövénykert kialakítása komposztálóval</t>
  </si>
  <si>
    <t xml:space="preserve">Társasház -Kós Károly tér 4.    </t>
  </si>
  <si>
    <t>Kós K. tér 4. I/19.</t>
  </si>
  <si>
    <t>gyorgyi.fehervari@t-online.hu</t>
  </si>
  <si>
    <t>anitagaspar2002@yahoo.com</t>
  </si>
  <si>
    <t>61/5174/2012</t>
  </si>
  <si>
    <t>Élőhelyvédelem és környezeti nevelés Budapest védett területein</t>
  </si>
  <si>
    <t xml:space="preserve">MME Budapesti helyi csoport </t>
  </si>
  <si>
    <t>Költő u. 21.</t>
  </si>
  <si>
    <t>lendvai.csaba@mme.hu</t>
  </si>
  <si>
    <t>61/5175/2012</t>
  </si>
  <si>
    <t>Komposztálás ismeretének terjesztése, Zuglóból kiindulva Budapest szerte civil szervezetek együttműködésével</t>
  </si>
  <si>
    <t xml:space="preserve">Családokkal az Életért Közhasznú Egyesület  </t>
  </si>
  <si>
    <t>Várna u. 28. alagsor 6.</t>
  </si>
  <si>
    <t>csaladokkalazeletert@gmail.com</t>
  </si>
  <si>
    <t>61/5176/2012</t>
  </si>
  <si>
    <t>Tanösvény a Budapest XV. Ker. Páskomligetben</t>
  </si>
  <si>
    <t>Magfejtő közhasznú Alapítvány</t>
  </si>
  <si>
    <t>Gárdony</t>
  </si>
  <si>
    <t>Szabadka u. 12.</t>
  </si>
  <si>
    <t>magfejto@gmail.com</t>
  </si>
  <si>
    <t>61/5179/2012</t>
  </si>
  <si>
    <t>Zöldfelület és játszótér kialakítása a zuglói zsinagóga kertjében</t>
  </si>
  <si>
    <t>Zuglói Talmud Tóra Alapítvány</t>
  </si>
  <si>
    <t>Thököly út 84.</t>
  </si>
  <si>
    <t>pasztitomi@yahoo.com</t>
  </si>
  <si>
    <t>61/5180/2012</t>
  </si>
  <si>
    <t>Társasház Dayka G. u. frontján  1500 m2 zöldfelület felujítása</t>
  </si>
  <si>
    <t>Társasház - Hegyalja u. 176-178.</t>
  </si>
  <si>
    <t>Hegyalja u. 176-178.</t>
  </si>
  <si>
    <t>info@pro-perty.hu</t>
  </si>
  <si>
    <t>61/5201/2012</t>
  </si>
  <si>
    <t>Titkos kert a kastélydombon - nyitott tanösvény kialakítása</t>
  </si>
  <si>
    <t>Kastélydombi Általános Iskola</t>
  </si>
  <si>
    <t>Nemes utca 56-60.</t>
  </si>
  <si>
    <t>kastelydomb@kastelydomb.axelero.net</t>
  </si>
  <si>
    <t>dobiagyongyi@gmail.com</t>
  </si>
  <si>
    <t>61/5202/2012</t>
  </si>
  <si>
    <t>Társasház udvarának rehabilitációja közösségi park létesítésével</t>
  </si>
  <si>
    <t>Társasház - Szent István krt. 20.</t>
  </si>
  <si>
    <t>Szent István krt. 20.</t>
  </si>
  <si>
    <t>madi.anna@chello.hu</t>
  </si>
  <si>
    <t>61/5222/2012</t>
  </si>
  <si>
    <t>Komposztálás a fővárosi óvodákban, általános és középiskolákban a Humusz Szövetséggel</t>
  </si>
  <si>
    <t>Humusz Szövetség</t>
  </si>
  <si>
    <t>Saru utca 11.</t>
  </si>
  <si>
    <t>humusz@humusz.hu</t>
  </si>
  <si>
    <t>axi@humusz.hu</t>
  </si>
  <si>
    <t>61/5223/2012</t>
  </si>
  <si>
    <t>"Őshonos Budapesti Kisállatok bemutatása" területi kisállat kiállítás rendezésében</t>
  </si>
  <si>
    <t>Rákosmenti Kisállattenyésztők Egyesülete</t>
  </si>
  <si>
    <t>Rákóczi F. utca 63.</t>
  </si>
  <si>
    <t>kisallat.egyesulet@gmail.com</t>
  </si>
  <si>
    <t>szuttormihaly@t-online.hu</t>
  </si>
  <si>
    <t>61/5224/2012</t>
  </si>
  <si>
    <t>Az Eötvös Loránd Tudományegyetem kertjeinek megújítása 2. ütem</t>
  </si>
  <si>
    <t>Eötvös Lorand Tudományegyetem</t>
  </si>
  <si>
    <t>Egyetem tér 1-3.</t>
  </si>
  <si>
    <t>rektor@elte.hu</t>
  </si>
  <si>
    <t>orloci@yahoo.com</t>
  </si>
  <si>
    <t>61/5225/2012</t>
  </si>
  <si>
    <t>Komposztálási kultúra terjesztése Zuglóban</t>
  </si>
  <si>
    <t>EcoCenter Alapítvány</t>
  </si>
  <si>
    <t>Hatvan</t>
  </si>
  <si>
    <t>Hegyalja út 140.</t>
  </si>
  <si>
    <t>info@ecocenter.hu</t>
  </si>
  <si>
    <t>61/5226/2012</t>
  </si>
  <si>
    <t>130 éves Epreskert esővízgyűjtő és öntözőrendszerének kialakítása</t>
  </si>
  <si>
    <t>Magyar Képzőművészeti Egyetem</t>
  </si>
  <si>
    <t>Andrássy út 69-71.</t>
  </si>
  <si>
    <t>rektor@mke.hu</t>
  </si>
  <si>
    <t>zsilinszky.zsofia@mke.hu; kacser.istvan@mke.hu; juhasz.ferenc@mke.hu</t>
  </si>
  <si>
    <t>61/5227/2012</t>
  </si>
  <si>
    <t>Tisztviselőtelepi Önkormányzati Egyesület</t>
  </si>
  <si>
    <t>Bláthy Ottó u. 15.</t>
  </si>
  <si>
    <t>tisztviselotelep@gmail.com</t>
  </si>
  <si>
    <t>zsczuppon@gmail.com</t>
  </si>
  <si>
    <t>61/5228/2012</t>
  </si>
  <si>
    <t>Élmény a természetben - játékos természetismereti tanösvény gyerekeknek</t>
  </si>
  <si>
    <t>Európalánta Közhasznú Egyesület</t>
  </si>
  <si>
    <t>Dunakeszi</t>
  </si>
  <si>
    <t>Ferenc u. 1.</t>
  </si>
  <si>
    <t>info@europalanta.hu</t>
  </si>
  <si>
    <t>szucskrisztina@europalanta.hu</t>
  </si>
  <si>
    <t>61/5229/2012</t>
  </si>
  <si>
    <t>A komposztálás bevezetése az ELTE Fűvészkertben</t>
  </si>
  <si>
    <t>A Fűvészkertért Alapítvány</t>
  </si>
  <si>
    <t>Illés utca 25.</t>
  </si>
  <si>
    <t>fuveszkertalap@freemail.hu</t>
  </si>
  <si>
    <t>61/5261/2012</t>
  </si>
  <si>
    <t>Komposztálás támogató közösségi gallyaprító beszerzése Békásmegyer Ófaluban</t>
  </si>
  <si>
    <t>Óbor-kör Kulturális és Környezetvédő Egyesület</t>
  </si>
  <si>
    <t>Óbor-köz 3.</t>
  </si>
  <si>
    <t>info@oborkor.hu</t>
  </si>
  <si>
    <t>kovacs.lajos@oborkor.hu</t>
  </si>
  <si>
    <t>61/5262/2012</t>
  </si>
  <si>
    <t>XVIII. Kerület Sina Simon sétány közterület zöldterületként létrehozása és sétánnyá alakítása, zöldhulladék komposztálása</t>
  </si>
  <si>
    <t>Tövishát Lakópark Társasház</t>
  </si>
  <si>
    <t>Visnyovszky L. u. 2-4,</t>
  </si>
  <si>
    <t>tarsashaz@oszi95.hu</t>
  </si>
  <si>
    <t>61/5263/2012</t>
  </si>
  <si>
    <t>Komposztáló Főváros Program 2012</t>
  </si>
  <si>
    <t>SZIKE Környezet és Egészségvédelmi Egyesület</t>
  </si>
  <si>
    <t>Formás u. 41.</t>
  </si>
  <si>
    <t>gellertm@vnet.hu</t>
  </si>
  <si>
    <t>61/5264/2012</t>
  </si>
  <si>
    <t>Budapest komposzt-térképének elkészítése</t>
  </si>
  <si>
    <t>Nagyváthy János Gazdaképző Egyesület</t>
  </si>
  <si>
    <t>Bródy S.u. 16.</t>
  </si>
  <si>
    <t>nagyvathy.egyesulet@gmail.com</t>
  </si>
  <si>
    <t>61/5265/2012</t>
  </si>
  <si>
    <t>Tanösvény kialakítása óvodánkban</t>
  </si>
  <si>
    <t>Vándor Óvoda Kindergarten Vándor</t>
  </si>
  <si>
    <t>Vándor S. u. 7.</t>
  </si>
  <si>
    <t>vandorov@enternet.hu</t>
  </si>
  <si>
    <t>vandor2@enternet.hu</t>
  </si>
  <si>
    <t>61/5270/2012</t>
  </si>
  <si>
    <t>Avar és kerti zöld hulladék komposztálás elősegítését célzó program</t>
  </si>
  <si>
    <t>Társasház - Kőröstói u. 13.</t>
  </si>
  <si>
    <t>Kőröstói u. 13.</t>
  </si>
  <si>
    <t>1019tarsashaz@gmail.com</t>
  </si>
  <si>
    <t>61/5271/2012</t>
  </si>
  <si>
    <t xml:space="preserve">Kaszálóréti ltp. 1019. Társasház </t>
  </si>
  <si>
    <t>Pesti út 146-156.</t>
  </si>
  <si>
    <t>61/5272/2012</t>
  </si>
  <si>
    <t>rektor@uni-corvinus.hu; maria.hohn@uni-corvinus.hu</t>
  </si>
  <si>
    <t>lukati72@freemail.hu; sbotkert@freemail.hu</t>
  </si>
  <si>
    <t>61/5273/2012</t>
  </si>
  <si>
    <t>Budapesti Duna-túra (Kék Hullám Túraútvonal) és Dunatanösvény</t>
  </si>
  <si>
    <t>Artopolis Művészeti és Kulturális Közhasznú Egyesület</t>
  </si>
  <si>
    <t>Krúdy Gy. U. 2.</t>
  </si>
  <si>
    <t>tomor.miklos@gmail.com</t>
  </si>
  <si>
    <t>nanay.fanni@placcc.hu</t>
  </si>
  <si>
    <t>61/5274/2012</t>
  </si>
  <si>
    <t>A Büdi tó környékén élő madárvilág megismertetése, megóvása, fenntartása és zöld járőr szolgálat működtetése a helyi lakosság bevonásával</t>
  </si>
  <si>
    <t>Lakatos Lakótelep Környezetéért Egyesület</t>
  </si>
  <si>
    <t>Aranyeső utca 8.</t>
  </si>
  <si>
    <t>lakatoskornyezetert@gmail.com</t>
  </si>
  <si>
    <t>orsolya.baritsa@gmail.com</t>
  </si>
  <si>
    <t>61/5275/2012</t>
  </si>
  <si>
    <t>Zöld színt a térképre</t>
  </si>
  <si>
    <t>Nagycsaládosok Országos Egyesülete</t>
  </si>
  <si>
    <t>Március 15. tér 8.,</t>
  </si>
  <si>
    <t>noe@noe.com</t>
  </si>
  <si>
    <t>noeludoteka@gmail.com</t>
  </si>
  <si>
    <t>61/5276/2012</t>
  </si>
  <si>
    <t>Zöld udvar és közösségi tér a Gyulai Pál utcában II. ütem</t>
  </si>
  <si>
    <t>Társasház - Gyulai Pál u. 12.</t>
  </si>
  <si>
    <t>Gyulai Pál u. 12.</t>
  </si>
  <si>
    <t>port_krt@freemail.hu</t>
  </si>
  <si>
    <t>port.krt@chello.hu</t>
  </si>
  <si>
    <t>61/5277/2012</t>
  </si>
  <si>
    <t>Őshonos növények a Pál utcai fiúk Grundjának játszóterén</t>
  </si>
  <si>
    <t xml:space="preserve">Leonardo 41 Alapítvány </t>
  </si>
  <si>
    <t>Leonardo da Vinci u. 41.</t>
  </si>
  <si>
    <t>mann.daniel@agrund.hu</t>
  </si>
  <si>
    <t>"Kék busszal az erdőssztyeppre" bemutató útvonal létesítése a Soroksári Botanikus Kertben</t>
  </si>
  <si>
    <t xml:space="preserve">"A Merzse tanösvény II. - Tanösvény a Merzse mocsárnál II. </t>
  </si>
  <si>
    <t>Tegyünk együtt felelősen a környezetünkért</t>
  </si>
  <si>
    <t xml:space="preserve">"Környezetvédelem Budapesten" </t>
  </si>
  <si>
    <t>Rügy Ügy</t>
  </si>
  <si>
    <t>Társasház közvetlen környezetében elbúrjánzott növényzet rendbetétele és sziklakert kialakítása</t>
  </si>
  <si>
    <t xml:space="preserve">Döntésszám -      Főv. Kgy. hat. </t>
  </si>
  <si>
    <t>2297/2012.(X.31.)</t>
  </si>
  <si>
    <t>2298/2012.(X.31.)</t>
  </si>
  <si>
    <t>2299/2012.(X.31.)</t>
  </si>
  <si>
    <t>2300/2012.(X.31.)</t>
  </si>
  <si>
    <t>2301/2012.(X.31.)</t>
  </si>
  <si>
    <t>2302/2012.(X.31.)</t>
  </si>
  <si>
    <t>2303/2012.(X.31.)</t>
  </si>
  <si>
    <t>2304/2012.(X.31.)</t>
  </si>
  <si>
    <t>2305/2012.(X.31.)</t>
  </si>
  <si>
    <t>2306/2012.(X.31.)</t>
  </si>
  <si>
    <t>2307/2012.(X.31.)</t>
  </si>
  <si>
    <t>2308/2012.(X.31.)</t>
  </si>
  <si>
    <t>2309/2012.(X.31.)</t>
  </si>
  <si>
    <t>2310/2012.(X.31.)</t>
  </si>
  <si>
    <t>2311/2012.(X.31.)</t>
  </si>
  <si>
    <t>2312/2012.(X.31.)</t>
  </si>
  <si>
    <t>2313/2012.(X.31.)</t>
  </si>
  <si>
    <t>2314/2012.(X.31.)</t>
  </si>
  <si>
    <t>2315/2012.(X.31.)</t>
  </si>
  <si>
    <t>2316/2012.(X.31.)</t>
  </si>
  <si>
    <t>2317/2012.(X.31.)</t>
  </si>
  <si>
    <t>2318/2012.(X.31.)</t>
  </si>
  <si>
    <t>2319/2012.(X.31.)</t>
  </si>
  <si>
    <t>2320/2012.(X.31.)</t>
  </si>
  <si>
    <t>2321/2012.(X.31.)</t>
  </si>
  <si>
    <t>2322/2012.(X.31.)</t>
  </si>
  <si>
    <t>2323/2012.(X.31.)</t>
  </si>
  <si>
    <t>2324/2012.(X.31.)</t>
  </si>
  <si>
    <t>2325/2012.(X.31.)</t>
  </si>
  <si>
    <t>2326/2012.(X.31.)</t>
  </si>
  <si>
    <t>2327/2012.(X.31.)</t>
  </si>
  <si>
    <t>2328/2012.(X.31.)</t>
  </si>
  <si>
    <t>2329/2012.(X.31.)</t>
  </si>
  <si>
    <t>2330/2012.(X.31.)</t>
  </si>
  <si>
    <t>2331/2012.(X.31.)</t>
  </si>
  <si>
    <t>2332/2012.(X.31.)</t>
  </si>
  <si>
    <t>2333/2012.(X.31.)</t>
  </si>
  <si>
    <t>2334/2012.(X.31.)</t>
  </si>
  <si>
    <t>2335/2012.(X.31.)</t>
  </si>
  <si>
    <t>2336/2012.(X.31.)</t>
  </si>
  <si>
    <t>2337/2012.(X.31.)</t>
  </si>
  <si>
    <t>2338/2012.(X.31.)</t>
  </si>
  <si>
    <t>2339/2012.(X.31.)</t>
  </si>
  <si>
    <t>2340/2012.(X.31.)</t>
  </si>
  <si>
    <t>2341/2012.(X.31.)</t>
  </si>
  <si>
    <t>2342/2012.(X.31.)</t>
  </si>
  <si>
    <t>2343/2012.(X.31.)</t>
  </si>
  <si>
    <t>2344/2012.(X.31.)</t>
  </si>
  <si>
    <t>2345/2012.(X.31.)</t>
  </si>
  <si>
    <t>2346/2012.(X.31.)</t>
  </si>
  <si>
    <t>Megitélt</t>
  </si>
</sst>
</file>

<file path=xl/styles.xml><?xml version="1.0" encoding="utf-8"?>
<styleSheet xmlns="http://schemas.openxmlformats.org/spreadsheetml/2006/main">
  <numFmts count="4">
    <numFmt numFmtId="43" formatCode="_-* #,##0.00\ _F_t_-;\-* #,##0.00\ _F_t_-;_-* &quot;-&quot;??\ _F_t_-;_-@_-"/>
    <numFmt numFmtId="164" formatCode="_-* #,##0\ _F_t_-;\-* #,##0\ _F_t_-;_-* &quot;-&quot;??\ _F_t_-;_-@_-"/>
    <numFmt numFmtId="165" formatCode="#,##0\ _F_t"/>
    <numFmt numFmtId="166" formatCode="#,##0\ &quot;Ft&quot;"/>
  </numFmts>
  <fonts count="7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Arial Narrow"/>
      <family val="2"/>
      <charset val="238"/>
    </font>
    <font>
      <sz val="10"/>
      <name val="Arial Narrow"/>
      <family val="2"/>
      <charset val="238"/>
    </font>
    <font>
      <u/>
      <sz val="11"/>
      <color theme="10"/>
      <name val="Calibri"/>
      <family val="2"/>
      <charset val="238"/>
    </font>
    <font>
      <sz val="11"/>
      <name val="Calibri"/>
      <family val="2"/>
      <charset val="238"/>
    </font>
    <font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47">
    <xf numFmtId="0" fontId="0" fillId="0" borderId="0" xfId="0"/>
    <xf numFmtId="0" fontId="0" fillId="0" borderId="5" xfId="0" applyFont="1" applyFill="1" applyBorder="1" applyAlignment="1">
      <alignment horizontal="center" vertical="center" wrapText="1"/>
    </xf>
    <xf numFmtId="164" fontId="2" fillId="0" borderId="1" xfId="1" applyNumberFormat="1" applyFont="1" applyFill="1" applyBorder="1" applyAlignment="1" applyProtection="1">
      <alignment horizontal="center" vertical="center" wrapText="1"/>
    </xf>
    <xf numFmtId="164" fontId="2" fillId="0" borderId="3" xfId="1" applyNumberFormat="1" applyFont="1" applyFill="1" applyBorder="1" applyAlignment="1" applyProtection="1">
      <alignment horizontal="center" vertical="center" wrapText="1"/>
    </xf>
    <xf numFmtId="9" fontId="2" fillId="0" borderId="3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0" borderId="6" xfId="0" applyFont="1" applyFill="1" applyBorder="1" applyAlignment="1" applyProtection="1">
      <alignment horizontal="left" vertical="center" wrapText="1"/>
    </xf>
    <xf numFmtId="0" fontId="3" fillId="0" borderId="0" xfId="0" applyFont="1" applyFill="1" applyBorder="1" applyAlignment="1" applyProtection="1">
      <alignment horizontal="left" vertical="center" wrapText="1"/>
    </xf>
    <xf numFmtId="0" fontId="0" fillId="0" borderId="0" xfId="0" applyAlignment="1">
      <alignment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8" xfId="0" applyFont="1" applyFill="1" applyBorder="1" applyAlignment="1" applyProtection="1">
      <alignment horizontal="center" vertical="center" wrapText="1"/>
    </xf>
    <xf numFmtId="0" fontId="3" fillId="0" borderId="8" xfId="0" applyFont="1" applyFill="1" applyBorder="1" applyAlignment="1" applyProtection="1">
      <alignment horizontal="center" vertical="center" wrapText="1"/>
    </xf>
    <xf numFmtId="0" fontId="0" fillId="0" borderId="9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164" fontId="2" fillId="0" borderId="1" xfId="1" applyNumberFormat="1" applyFont="1" applyFill="1" applyBorder="1" applyAlignment="1" applyProtection="1">
      <alignment horizontal="center"/>
    </xf>
    <xf numFmtId="0" fontId="2" fillId="0" borderId="1" xfId="0" applyFont="1" applyFill="1" applyBorder="1" applyAlignment="1" applyProtection="1">
      <alignment horizontal="center"/>
    </xf>
    <xf numFmtId="0" fontId="3" fillId="0" borderId="1" xfId="0" applyFont="1" applyFill="1" applyBorder="1" applyAlignment="1" applyProtection="1">
      <alignment horizontal="center"/>
    </xf>
    <xf numFmtId="0" fontId="0" fillId="0" borderId="0" xfId="0" applyAlignment="1">
      <alignment horizontal="left" vertical="center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left" vertical="center" wrapText="1"/>
      <protection locked="0"/>
    </xf>
    <xf numFmtId="164" fontId="2" fillId="0" borderId="1" xfId="1" applyNumberFormat="1" applyFont="1" applyFill="1" applyBorder="1" applyAlignment="1" applyProtection="1">
      <alignment horizontal="left" vertical="center" wrapText="1"/>
      <protection locked="0"/>
    </xf>
    <xf numFmtId="165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166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166" fontId="4" fillId="0" borderId="1" xfId="2" applyNumberFormat="1" applyFill="1" applyBorder="1" applyAlignment="1" applyProtection="1">
      <alignment horizontal="left" vertical="center" wrapText="1"/>
      <protection locked="0"/>
    </xf>
    <xf numFmtId="0" fontId="4" fillId="0" borderId="6" xfId="2" applyFill="1" applyBorder="1" applyAlignment="1" applyProtection="1">
      <alignment horizontal="left" vertical="center" wrapText="1"/>
    </xf>
    <xf numFmtId="0" fontId="4" fillId="0" borderId="0" xfId="2" applyFill="1" applyBorder="1" applyAlignment="1" applyProtection="1">
      <alignment horizontal="left" vertical="center" wrapText="1"/>
    </xf>
    <xf numFmtId="0" fontId="0" fillId="0" borderId="0" xfId="0" applyFill="1" applyAlignment="1">
      <alignment wrapText="1"/>
    </xf>
    <xf numFmtId="0" fontId="0" fillId="0" borderId="0" xfId="0" applyFill="1"/>
    <xf numFmtId="0" fontId="0" fillId="0" borderId="6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left" vertical="center"/>
    </xf>
    <xf numFmtId="0" fontId="4" fillId="0" borderId="6" xfId="2" applyFill="1" applyBorder="1" applyAlignment="1" applyProtection="1">
      <alignment horizontal="left" vertical="center"/>
    </xf>
    <xf numFmtId="0" fontId="4" fillId="0" borderId="0" xfId="2" applyFill="1" applyBorder="1" applyAlignment="1" applyProtection="1">
      <alignment horizontal="left" vertical="center"/>
    </xf>
    <xf numFmtId="16" fontId="0" fillId="0" borderId="0" xfId="0" applyNumberFormat="1" applyFill="1" applyAlignment="1">
      <alignment wrapText="1"/>
    </xf>
    <xf numFmtId="0" fontId="4" fillId="0" borderId="10" xfId="2" applyFill="1" applyBorder="1" applyAlignment="1" applyProtection="1">
      <alignment horizontal="left" vertical="center"/>
    </xf>
    <xf numFmtId="0" fontId="4" fillId="0" borderId="10" xfId="2" applyFill="1" applyBorder="1" applyAlignment="1" applyProtection="1">
      <alignment horizontal="left" vertical="center" wrapText="1"/>
    </xf>
    <xf numFmtId="0" fontId="5" fillId="0" borderId="0" xfId="2" applyFont="1" applyFill="1" applyAlignment="1" applyProtection="1">
      <alignment wrapText="1"/>
    </xf>
    <xf numFmtId="0" fontId="6" fillId="0" borderId="0" xfId="0" applyFont="1"/>
    <xf numFmtId="0" fontId="3" fillId="0" borderId="5" xfId="0" applyFont="1" applyFill="1" applyBorder="1" applyAlignment="1" applyProtection="1">
      <alignment horizontal="center" vertical="center" wrapText="1"/>
    </xf>
    <xf numFmtId="0" fontId="2" fillId="0" borderId="8" xfId="0" applyFont="1" applyFill="1" applyBorder="1" applyAlignment="1" applyProtection="1">
      <alignment horizontal="center" vertical="center" wrapText="1"/>
    </xf>
    <xf numFmtId="0" fontId="0" fillId="0" borderId="11" xfId="0" applyBorder="1" applyAlignment="1">
      <alignment horizontal="center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2" xfId="0" applyFont="1" applyFill="1" applyBorder="1" applyAlignment="1" applyProtection="1">
      <alignment horizontal="center" vertical="center" wrapText="1"/>
    </xf>
    <xf numFmtId="0" fontId="2" fillId="0" borderId="7" xfId="0" applyFont="1" applyFill="1" applyBorder="1" applyAlignment="1" applyProtection="1">
      <alignment horizontal="center" vertical="center" wrapText="1"/>
    </xf>
    <xf numFmtId="0" fontId="2" fillId="0" borderId="8" xfId="0" applyFont="1" applyFill="1" applyBorder="1" applyAlignment="1" applyProtection="1">
      <alignment horizontal="center" vertical="center" wrapText="1"/>
    </xf>
    <xf numFmtId="0" fontId="2" fillId="0" borderId="3" xfId="0" applyFont="1" applyFill="1" applyBorder="1" applyAlignment="1" applyProtection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</cellXfs>
  <cellStyles count="3">
    <cellStyle name="Ezres" xfId="1" builtinId="3"/>
    <cellStyle name="Hivatkozás" xfId="2" builtinId="8"/>
    <cellStyle name="Normá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anna.ertsey@uni-corvinus.hu" TargetMode="External"/><Relationship Id="rId18" Type="http://schemas.openxmlformats.org/officeDocument/2006/relationships/hyperlink" Target="mailto:rektor@uni-corvinus.hu" TargetMode="External"/><Relationship Id="rId26" Type="http://schemas.openxmlformats.org/officeDocument/2006/relationships/hyperlink" Target="mailto:annakerek13@gmail.com" TargetMode="External"/><Relationship Id="rId39" Type="http://schemas.openxmlformats.org/officeDocument/2006/relationships/hyperlink" Target="mailto:madi.anna@chello.hu" TargetMode="External"/><Relationship Id="rId21" Type="http://schemas.openxmlformats.org/officeDocument/2006/relationships/hyperlink" Target="mailto:kocsne@externet.hu" TargetMode="External"/><Relationship Id="rId34" Type="http://schemas.openxmlformats.org/officeDocument/2006/relationships/hyperlink" Target="mailto:magfejto@gmail.com" TargetMode="External"/><Relationship Id="rId42" Type="http://schemas.openxmlformats.org/officeDocument/2006/relationships/hyperlink" Target="mailto:kisallat.egyesulet@gmail.com" TargetMode="External"/><Relationship Id="rId47" Type="http://schemas.openxmlformats.org/officeDocument/2006/relationships/hyperlink" Target="mailto:rektor@mke.hu" TargetMode="External"/><Relationship Id="rId50" Type="http://schemas.openxmlformats.org/officeDocument/2006/relationships/hyperlink" Target="mailto:zsczuppon@gmail.com" TargetMode="External"/><Relationship Id="rId55" Type="http://schemas.openxmlformats.org/officeDocument/2006/relationships/hyperlink" Target="mailto:info@oborkor.hu" TargetMode="External"/><Relationship Id="rId63" Type="http://schemas.openxmlformats.org/officeDocument/2006/relationships/hyperlink" Target="mailto:1019tarsashaz@gmail.com" TargetMode="External"/><Relationship Id="rId68" Type="http://schemas.openxmlformats.org/officeDocument/2006/relationships/hyperlink" Target="mailto:orsolya.baritsa@gmail.com" TargetMode="External"/><Relationship Id="rId7" Type="http://schemas.openxmlformats.org/officeDocument/2006/relationships/hyperlink" Target="mailto:info@mofosz.hu" TargetMode="External"/><Relationship Id="rId71" Type="http://schemas.openxmlformats.org/officeDocument/2006/relationships/hyperlink" Target="mailto:port_krt@freemail.hu" TargetMode="External"/><Relationship Id="rId2" Type="http://schemas.openxmlformats.org/officeDocument/2006/relationships/hyperlink" Target="mailto:fejer.gyula@gmail.com" TargetMode="External"/><Relationship Id="rId16" Type="http://schemas.openxmlformats.org/officeDocument/2006/relationships/hyperlink" Target="mailto:palkovics.laszlo@hdsnet.hu" TargetMode="External"/><Relationship Id="rId29" Type="http://schemas.openxmlformats.org/officeDocument/2006/relationships/hyperlink" Target="mailto:bartaild@gmail.com" TargetMode="External"/><Relationship Id="rId11" Type="http://schemas.openxmlformats.org/officeDocument/2006/relationships/hyperlink" Target="mailto:szatek@szatek.hu" TargetMode="External"/><Relationship Id="rId24" Type="http://schemas.openxmlformats.org/officeDocument/2006/relationships/hyperlink" Target="mailto:zoldliget@zoldligetovoda18.hu" TargetMode="External"/><Relationship Id="rId32" Type="http://schemas.openxmlformats.org/officeDocument/2006/relationships/hyperlink" Target="mailto:lendvai.csaba@mme.hu" TargetMode="External"/><Relationship Id="rId37" Type="http://schemas.openxmlformats.org/officeDocument/2006/relationships/hyperlink" Target="mailto:kastelydomb@kastelydomb.axelero.net" TargetMode="External"/><Relationship Id="rId40" Type="http://schemas.openxmlformats.org/officeDocument/2006/relationships/hyperlink" Target="mailto:humusz@humusz.hu" TargetMode="External"/><Relationship Id="rId45" Type="http://schemas.openxmlformats.org/officeDocument/2006/relationships/hyperlink" Target="mailto:orloci@yahoo.com" TargetMode="External"/><Relationship Id="rId53" Type="http://schemas.openxmlformats.org/officeDocument/2006/relationships/hyperlink" Target="mailto:fuveszkertalap@freemail.hu" TargetMode="External"/><Relationship Id="rId58" Type="http://schemas.openxmlformats.org/officeDocument/2006/relationships/hyperlink" Target="mailto:gellertm@vnet.hu" TargetMode="External"/><Relationship Id="rId66" Type="http://schemas.openxmlformats.org/officeDocument/2006/relationships/hyperlink" Target="mailto:nanay.fanni@placcc.hu" TargetMode="External"/><Relationship Id="rId74" Type="http://schemas.openxmlformats.org/officeDocument/2006/relationships/hyperlink" Target="mailto:port.krt@chello.hu" TargetMode="External"/><Relationship Id="rId5" Type="http://schemas.openxmlformats.org/officeDocument/2006/relationships/hyperlink" Target="mailto:zakariasa@t-online.hu" TargetMode="External"/><Relationship Id="rId15" Type="http://schemas.openxmlformats.org/officeDocument/2006/relationships/hyperlink" Target="mailto:pfa@pfa.hu" TargetMode="External"/><Relationship Id="rId23" Type="http://schemas.openxmlformats.org/officeDocument/2006/relationships/hyperlink" Target="mailto:szoli@freemail.hu" TargetMode="External"/><Relationship Id="rId28" Type="http://schemas.openxmlformats.org/officeDocument/2006/relationships/hyperlink" Target="mailto:terke.kertvaros@gmail.com" TargetMode="External"/><Relationship Id="rId36" Type="http://schemas.openxmlformats.org/officeDocument/2006/relationships/hyperlink" Target="mailto:info@pro-perty.hu" TargetMode="External"/><Relationship Id="rId49" Type="http://schemas.openxmlformats.org/officeDocument/2006/relationships/hyperlink" Target="mailto:tisztviselotelep@gmail.com" TargetMode="External"/><Relationship Id="rId57" Type="http://schemas.openxmlformats.org/officeDocument/2006/relationships/hyperlink" Target="mailto:tarsashaz@oszi95.hu" TargetMode="External"/><Relationship Id="rId61" Type="http://schemas.openxmlformats.org/officeDocument/2006/relationships/hyperlink" Target="mailto:vandor2@enternet.hu" TargetMode="External"/><Relationship Id="rId10" Type="http://schemas.openxmlformats.org/officeDocument/2006/relationships/hyperlink" Target="mailto:cseresznyevirag@gmailbox.hu" TargetMode="External"/><Relationship Id="rId19" Type="http://schemas.openxmlformats.org/officeDocument/2006/relationships/hyperlink" Target="mailto:rogersalapitvany@gmail.com" TargetMode="External"/><Relationship Id="rId31" Type="http://schemas.openxmlformats.org/officeDocument/2006/relationships/hyperlink" Target="mailto:anitagaspar2002@yahoo.com" TargetMode="External"/><Relationship Id="rId44" Type="http://schemas.openxmlformats.org/officeDocument/2006/relationships/hyperlink" Target="mailto:rektor@elte.hu" TargetMode="External"/><Relationship Id="rId52" Type="http://schemas.openxmlformats.org/officeDocument/2006/relationships/hyperlink" Target="mailto:szucskrisztina@europalanta.hu" TargetMode="External"/><Relationship Id="rId60" Type="http://schemas.openxmlformats.org/officeDocument/2006/relationships/hyperlink" Target="mailto:vandorov@enternet.hu" TargetMode="External"/><Relationship Id="rId65" Type="http://schemas.openxmlformats.org/officeDocument/2006/relationships/hyperlink" Target="mailto:tomor.miklos@gmail.com" TargetMode="External"/><Relationship Id="rId73" Type="http://schemas.openxmlformats.org/officeDocument/2006/relationships/hyperlink" Target="mailto:lukati72@freemail.hu;" TargetMode="External"/><Relationship Id="rId4" Type="http://schemas.openxmlformats.org/officeDocument/2006/relationships/hyperlink" Target="mailto:mkbt@t-online.hu" TargetMode="External"/><Relationship Id="rId9" Type="http://schemas.openxmlformats.org/officeDocument/2006/relationships/hyperlink" Target="mailto:pavlics@zuglo.hu" TargetMode="External"/><Relationship Id="rId14" Type="http://schemas.openxmlformats.org/officeDocument/2006/relationships/hyperlink" Target="mailto:csolt@vackorovi18.hu" TargetMode="External"/><Relationship Id="rId22" Type="http://schemas.openxmlformats.org/officeDocument/2006/relationships/hyperlink" Target="mailto:adygimibp@gmail.com" TargetMode="External"/><Relationship Id="rId27" Type="http://schemas.openxmlformats.org/officeDocument/2006/relationships/hyperlink" Target="mailto:csodavilag@enternet.hu" TargetMode="External"/><Relationship Id="rId30" Type="http://schemas.openxmlformats.org/officeDocument/2006/relationships/hyperlink" Target="mailto:gyorgyi.fehervari@t-online.hu" TargetMode="External"/><Relationship Id="rId35" Type="http://schemas.openxmlformats.org/officeDocument/2006/relationships/hyperlink" Target="mailto:pasztitomi@yahoo.com" TargetMode="External"/><Relationship Id="rId43" Type="http://schemas.openxmlformats.org/officeDocument/2006/relationships/hyperlink" Target="mailto:szuttormihaly@t-online.hu" TargetMode="External"/><Relationship Id="rId48" Type="http://schemas.openxmlformats.org/officeDocument/2006/relationships/hyperlink" Target="mailto:zsilinszky.zsofia@mke.hu" TargetMode="External"/><Relationship Id="rId56" Type="http://schemas.openxmlformats.org/officeDocument/2006/relationships/hyperlink" Target="mailto:kovacs.lajos@oborkor.hu" TargetMode="External"/><Relationship Id="rId64" Type="http://schemas.openxmlformats.org/officeDocument/2006/relationships/hyperlink" Target="mailto:rektor@uni-corvinus.hu;" TargetMode="External"/><Relationship Id="rId69" Type="http://schemas.openxmlformats.org/officeDocument/2006/relationships/hyperlink" Target="mailto:noe@noe.com" TargetMode="External"/><Relationship Id="rId8" Type="http://schemas.openxmlformats.org/officeDocument/2006/relationships/hyperlink" Target="mailto:postmaster@hgya.t-online.hu" TargetMode="External"/><Relationship Id="rId51" Type="http://schemas.openxmlformats.org/officeDocument/2006/relationships/hyperlink" Target="mailto:info@europalanta.hu" TargetMode="External"/><Relationship Id="rId72" Type="http://schemas.openxmlformats.org/officeDocument/2006/relationships/hyperlink" Target="mailto:mann.daniel@agrund.hu" TargetMode="External"/><Relationship Id="rId3" Type="http://schemas.openxmlformats.org/officeDocument/2006/relationships/hyperlink" Target="mailto:iskola@liszt-bp.sulinet.hu" TargetMode="External"/><Relationship Id="rId12" Type="http://schemas.openxmlformats.org/officeDocument/2006/relationships/hyperlink" Target="mailto:alexandra.janakakisz@uni-corvinus.hu@mogert.hu" TargetMode="External"/><Relationship Id="rId17" Type="http://schemas.openxmlformats.org/officeDocument/2006/relationships/hyperlink" Target="mailto:disz@uni-corvinus.hu" TargetMode="External"/><Relationship Id="rId25" Type="http://schemas.openxmlformats.org/officeDocument/2006/relationships/hyperlink" Target="mailto:katinaplo@citromail.hu" TargetMode="External"/><Relationship Id="rId33" Type="http://schemas.openxmlformats.org/officeDocument/2006/relationships/hyperlink" Target="mailto:csaladokkalazeletert@gmail.com" TargetMode="External"/><Relationship Id="rId38" Type="http://schemas.openxmlformats.org/officeDocument/2006/relationships/hyperlink" Target="mailto:dobiagyongyi@gmail.com" TargetMode="External"/><Relationship Id="rId46" Type="http://schemas.openxmlformats.org/officeDocument/2006/relationships/hyperlink" Target="mailto:info@ecocenter.hu" TargetMode="External"/><Relationship Id="rId59" Type="http://schemas.openxmlformats.org/officeDocument/2006/relationships/hyperlink" Target="mailto:nagyvathy.egyesulet@gmail.com" TargetMode="External"/><Relationship Id="rId67" Type="http://schemas.openxmlformats.org/officeDocument/2006/relationships/hyperlink" Target="mailto:lakatoskornyezetert@gmail.com" TargetMode="External"/><Relationship Id="rId20" Type="http://schemas.openxmlformats.org/officeDocument/2006/relationships/hyperlink" Target="mailto:turoczilevente@gmail.com" TargetMode="External"/><Relationship Id="rId41" Type="http://schemas.openxmlformats.org/officeDocument/2006/relationships/hyperlink" Target="mailto:axi@humusz.hu" TargetMode="External"/><Relationship Id="rId54" Type="http://schemas.openxmlformats.org/officeDocument/2006/relationships/hyperlink" Target="mailto:orloci@yahoo.com" TargetMode="External"/><Relationship Id="rId62" Type="http://schemas.openxmlformats.org/officeDocument/2006/relationships/hyperlink" Target="mailto:1019tarsashaz@gmail.com" TargetMode="External"/><Relationship Id="rId70" Type="http://schemas.openxmlformats.org/officeDocument/2006/relationships/hyperlink" Target="mailto:noeludoteka@gmail.com" TargetMode="External"/><Relationship Id="rId75" Type="http://schemas.openxmlformats.org/officeDocument/2006/relationships/printerSettings" Target="../printerSettings/printerSettings1.bin"/><Relationship Id="rId1" Type="http://schemas.openxmlformats.org/officeDocument/2006/relationships/hyperlink" Target="mailto:rakoshegy@vnet.hu" TargetMode="External"/><Relationship Id="rId6" Type="http://schemas.openxmlformats.org/officeDocument/2006/relationships/hyperlink" Target="mailto:frater.ovoda@chello.h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60"/>
  <sheetViews>
    <sheetView tabSelected="1" topLeftCell="G1" zoomScale="90" zoomScaleNormal="90" workbookViewId="0">
      <selection activeCell="N3" sqref="N3"/>
    </sheetView>
  </sheetViews>
  <sheetFormatPr defaultRowHeight="15"/>
  <cols>
    <col min="1" max="1" width="5.140625" customWidth="1"/>
    <col min="2" max="2" width="12" customWidth="1"/>
    <col min="3" max="4" width="16.28515625" customWidth="1"/>
    <col min="5" max="5" width="17" customWidth="1"/>
    <col min="6" max="6" width="5.5703125" customWidth="1"/>
    <col min="7" max="7" width="9.85546875" customWidth="1"/>
    <col min="8" max="8" width="10.7109375" customWidth="1"/>
    <col min="9" max="9" width="11.140625" customWidth="1"/>
    <col min="10" max="10" width="13.28515625" customWidth="1"/>
    <col min="11" max="11" width="12.85546875" customWidth="1"/>
    <col min="12" max="12" width="14.28515625" customWidth="1"/>
    <col min="13" max="13" width="12.28515625" customWidth="1"/>
    <col min="14" max="14" width="12.140625" customWidth="1"/>
    <col min="15" max="15" width="14.5703125" hidden="1" customWidth="1"/>
    <col min="16" max="16" width="15.28515625" style="17" hidden="1" customWidth="1"/>
    <col min="17" max="17" width="15.28515625" style="17" customWidth="1"/>
    <col min="18" max="18" width="18.28515625" style="8" customWidth="1"/>
    <col min="19" max="19" width="15.7109375" style="8" customWidth="1"/>
    <col min="20" max="20" width="17.42578125" style="8" customWidth="1"/>
  </cols>
  <sheetData>
    <row r="1" spans="1:20" ht="16.5" thickBot="1">
      <c r="C1" s="36"/>
      <c r="D1" s="36"/>
      <c r="L1" s="39"/>
      <c r="M1" s="39"/>
      <c r="N1" s="39"/>
      <c r="P1"/>
      <c r="Q1"/>
      <c r="R1"/>
      <c r="S1"/>
      <c r="T1"/>
    </row>
    <row r="2" spans="1:20" ht="34.5" customHeight="1" thickBot="1">
      <c r="A2" s="40" t="s">
        <v>0</v>
      </c>
      <c r="B2" s="41" t="s">
        <v>1</v>
      </c>
      <c r="C2" s="41" t="s">
        <v>2</v>
      </c>
      <c r="D2" s="41" t="s">
        <v>296</v>
      </c>
      <c r="E2" s="44" t="s">
        <v>3</v>
      </c>
      <c r="F2" s="45"/>
      <c r="G2" s="45"/>
      <c r="H2" s="46"/>
      <c r="I2" s="1" t="s">
        <v>4</v>
      </c>
      <c r="J2" s="2" t="s">
        <v>5</v>
      </c>
      <c r="K2" s="3" t="s">
        <v>6</v>
      </c>
      <c r="L2" s="3" t="s">
        <v>7</v>
      </c>
      <c r="M2" s="4">
        <v>0.75</v>
      </c>
      <c r="N2" s="38" t="s">
        <v>347</v>
      </c>
      <c r="O2" s="37" t="s">
        <v>8</v>
      </c>
      <c r="P2" s="6" t="s">
        <v>9</v>
      </c>
      <c r="Q2" s="7"/>
    </row>
    <row r="3" spans="1:20" ht="17.25" thickBot="1">
      <c r="A3" s="40"/>
      <c r="B3" s="42"/>
      <c r="C3" s="42"/>
      <c r="D3" s="42"/>
      <c r="E3" s="40" t="s">
        <v>10</v>
      </c>
      <c r="F3" s="40"/>
      <c r="G3" s="40"/>
      <c r="H3" s="40"/>
      <c r="I3" s="9"/>
      <c r="J3" s="2"/>
      <c r="K3" s="2"/>
      <c r="L3" s="2"/>
      <c r="M3" s="9"/>
      <c r="N3" s="10"/>
      <c r="O3" s="11"/>
      <c r="P3" s="12"/>
      <c r="Q3" s="13"/>
    </row>
    <row r="4" spans="1:20" ht="17.25" thickBot="1">
      <c r="A4" s="40"/>
      <c r="B4" s="42"/>
      <c r="C4" s="42"/>
      <c r="D4" s="42"/>
      <c r="E4" s="40"/>
      <c r="F4" s="40" t="s">
        <v>11</v>
      </c>
      <c r="G4" s="40" t="s">
        <v>12</v>
      </c>
      <c r="H4" s="40" t="s">
        <v>13</v>
      </c>
      <c r="I4" s="9"/>
      <c r="J4" s="2"/>
      <c r="K4" s="2"/>
      <c r="L4" s="2"/>
      <c r="M4" s="9"/>
      <c r="N4" s="9"/>
      <c r="O4" s="5"/>
      <c r="P4" s="12"/>
      <c r="Q4" s="13"/>
    </row>
    <row r="5" spans="1:20" ht="19.5" customHeight="1" thickBot="1">
      <c r="A5" s="40"/>
      <c r="B5" s="42"/>
      <c r="C5" s="42"/>
      <c r="D5" s="42"/>
      <c r="E5" s="40"/>
      <c r="F5" s="40"/>
      <c r="G5" s="40"/>
      <c r="H5" s="40"/>
      <c r="I5" s="9"/>
      <c r="J5" s="2"/>
      <c r="K5" s="2"/>
      <c r="L5" s="2"/>
      <c r="M5" s="9"/>
      <c r="N5" s="9"/>
      <c r="O5" s="5"/>
      <c r="P5" s="12"/>
      <c r="Q5" s="13"/>
    </row>
    <row r="6" spans="1:20" ht="32.25" customHeight="1" thickBot="1">
      <c r="A6" s="40"/>
      <c r="B6" s="43"/>
      <c r="C6" s="43"/>
      <c r="D6" s="43"/>
      <c r="E6" s="40"/>
      <c r="F6" s="40"/>
      <c r="G6" s="40"/>
      <c r="H6" s="40"/>
      <c r="I6" s="9"/>
      <c r="J6" s="14" t="s">
        <v>14</v>
      </c>
      <c r="K6" s="14" t="s">
        <v>14</v>
      </c>
      <c r="L6" s="14" t="s">
        <v>14</v>
      </c>
      <c r="M6" s="15" t="s">
        <v>15</v>
      </c>
      <c r="N6" s="15" t="s">
        <v>14</v>
      </c>
      <c r="O6" s="16"/>
      <c r="P6" s="12"/>
      <c r="Q6" s="13"/>
    </row>
    <row r="7" spans="1:20" s="27" customFormat="1" ht="131.25" customHeight="1" thickBot="1">
      <c r="A7" s="18">
        <v>1</v>
      </c>
      <c r="B7" s="18" t="s">
        <v>16</v>
      </c>
      <c r="C7" s="19" t="s">
        <v>291</v>
      </c>
      <c r="D7" s="18" t="s">
        <v>297</v>
      </c>
      <c r="E7" s="19" t="s">
        <v>17</v>
      </c>
      <c r="F7" s="18">
        <v>1174</v>
      </c>
      <c r="G7" s="18" t="s">
        <v>18</v>
      </c>
      <c r="H7" s="19" t="s">
        <v>19</v>
      </c>
      <c r="I7" s="19" t="s">
        <v>20</v>
      </c>
      <c r="J7" s="20">
        <v>1000000</v>
      </c>
      <c r="K7" s="20">
        <v>525270</v>
      </c>
      <c r="L7" s="20">
        <f t="shared" ref="L7:L47" si="0">J7+K7</f>
        <v>1525270</v>
      </c>
      <c r="M7" s="21">
        <f t="shared" ref="M7:M56" si="1">L7*0.75</f>
        <v>1143952.5</v>
      </c>
      <c r="N7" s="21">
        <v>1000000</v>
      </c>
      <c r="O7" s="23" t="s">
        <v>21</v>
      </c>
      <c r="P7" s="24" t="s">
        <v>22</v>
      </c>
      <c r="Q7" s="25"/>
      <c r="R7" s="26"/>
      <c r="S7" s="26"/>
      <c r="T7" s="26"/>
    </row>
    <row r="8" spans="1:20" s="27" customFormat="1" ht="71.25" customHeight="1" thickBot="1">
      <c r="A8" s="18">
        <v>2</v>
      </c>
      <c r="B8" s="18" t="s">
        <v>23</v>
      </c>
      <c r="C8" s="19" t="s">
        <v>24</v>
      </c>
      <c r="D8" s="18" t="s">
        <v>298</v>
      </c>
      <c r="E8" s="19" t="s">
        <v>25</v>
      </c>
      <c r="F8" s="18">
        <v>1146</v>
      </c>
      <c r="G8" s="18" t="s">
        <v>18</v>
      </c>
      <c r="H8" s="19" t="s">
        <v>26</v>
      </c>
      <c r="I8" s="19" t="s">
        <v>27</v>
      </c>
      <c r="J8" s="20">
        <v>3746180</v>
      </c>
      <c r="K8" s="20">
        <v>1250000</v>
      </c>
      <c r="L8" s="20">
        <f t="shared" si="0"/>
        <v>4996180</v>
      </c>
      <c r="M8" s="21">
        <f t="shared" si="1"/>
        <v>3747135</v>
      </c>
      <c r="N8" s="21">
        <v>1300000</v>
      </c>
      <c r="O8" s="23" t="s">
        <v>28</v>
      </c>
      <c r="P8" s="24" t="s">
        <v>29</v>
      </c>
      <c r="Q8" s="25"/>
      <c r="R8" s="26"/>
      <c r="S8" s="26"/>
      <c r="T8" s="26"/>
    </row>
    <row r="9" spans="1:20" s="27" customFormat="1" ht="52.5" customHeight="1" thickBot="1">
      <c r="A9" s="18">
        <v>3</v>
      </c>
      <c r="B9" s="18" t="s">
        <v>30</v>
      </c>
      <c r="C9" s="19" t="s">
        <v>31</v>
      </c>
      <c r="D9" s="18" t="s">
        <v>299</v>
      </c>
      <c r="E9" s="19" t="s">
        <v>32</v>
      </c>
      <c r="F9" s="18">
        <v>1025</v>
      </c>
      <c r="G9" s="18" t="s">
        <v>18</v>
      </c>
      <c r="H9" s="19" t="s">
        <v>33</v>
      </c>
      <c r="I9" s="19" t="s">
        <v>20</v>
      </c>
      <c r="J9" s="20">
        <v>60000</v>
      </c>
      <c r="K9" s="20">
        <v>35000</v>
      </c>
      <c r="L9" s="20">
        <f t="shared" si="0"/>
        <v>95000</v>
      </c>
      <c r="M9" s="21">
        <f t="shared" si="1"/>
        <v>71250</v>
      </c>
      <c r="N9" s="21">
        <v>0</v>
      </c>
      <c r="O9" s="23" t="s">
        <v>34</v>
      </c>
      <c r="P9" s="24" t="s">
        <v>35</v>
      </c>
      <c r="Q9" s="25"/>
      <c r="R9" s="26"/>
      <c r="S9" s="26"/>
      <c r="T9" s="26"/>
    </row>
    <row r="10" spans="1:20" s="27" customFormat="1" ht="104.25" customHeight="1" thickBot="1">
      <c r="A10" s="18">
        <v>4</v>
      </c>
      <c r="B10" s="18" t="s">
        <v>36</v>
      </c>
      <c r="C10" s="19" t="s">
        <v>37</v>
      </c>
      <c r="D10" s="18" t="s">
        <v>300</v>
      </c>
      <c r="E10" s="19" t="s">
        <v>38</v>
      </c>
      <c r="F10" s="18">
        <v>1114</v>
      </c>
      <c r="G10" s="18" t="s">
        <v>18</v>
      </c>
      <c r="H10" s="19" t="s">
        <v>39</v>
      </c>
      <c r="I10" s="19" t="s">
        <v>40</v>
      </c>
      <c r="J10" s="20">
        <v>232500</v>
      </c>
      <c r="K10" s="20">
        <v>77500</v>
      </c>
      <c r="L10" s="20">
        <f t="shared" si="0"/>
        <v>310000</v>
      </c>
      <c r="M10" s="21">
        <f t="shared" si="1"/>
        <v>232500</v>
      </c>
      <c r="N10" s="21">
        <v>157500</v>
      </c>
      <c r="O10" s="23" t="s">
        <v>41</v>
      </c>
      <c r="P10" s="28"/>
      <c r="Q10" s="29"/>
      <c r="R10" s="26"/>
      <c r="S10" s="26"/>
      <c r="T10" s="26"/>
    </row>
    <row r="11" spans="1:20" s="27" customFormat="1" ht="50.25" thickBot="1">
      <c r="A11" s="18">
        <v>5</v>
      </c>
      <c r="B11" s="18" t="s">
        <v>42</v>
      </c>
      <c r="C11" s="19" t="s">
        <v>43</v>
      </c>
      <c r="D11" s="18" t="s">
        <v>301</v>
      </c>
      <c r="E11" s="19" t="s">
        <v>44</v>
      </c>
      <c r="F11" s="18">
        <v>1149</v>
      </c>
      <c r="G11" s="18" t="s">
        <v>18</v>
      </c>
      <c r="H11" s="19" t="s">
        <v>45</v>
      </c>
      <c r="I11" s="19" t="s">
        <v>27</v>
      </c>
      <c r="J11" s="20">
        <v>803926</v>
      </c>
      <c r="K11" s="20">
        <v>267975</v>
      </c>
      <c r="L11" s="20">
        <f t="shared" si="0"/>
        <v>1071901</v>
      </c>
      <c r="M11" s="21">
        <f t="shared" si="1"/>
        <v>803925.75</v>
      </c>
      <c r="N11" s="20">
        <v>803926</v>
      </c>
      <c r="O11" s="23" t="s">
        <v>46</v>
      </c>
      <c r="P11" s="30"/>
      <c r="Q11" s="31"/>
      <c r="R11" s="26"/>
      <c r="S11" s="26"/>
      <c r="T11" s="26"/>
    </row>
    <row r="12" spans="1:20" s="27" customFormat="1" ht="66.75" thickBot="1">
      <c r="A12" s="18">
        <v>6</v>
      </c>
      <c r="B12" s="18" t="s">
        <v>47</v>
      </c>
      <c r="C12" s="19" t="s">
        <v>48</v>
      </c>
      <c r="D12" s="18" t="s">
        <v>302</v>
      </c>
      <c r="E12" s="19" t="s">
        <v>49</v>
      </c>
      <c r="F12" s="18">
        <v>1118</v>
      </c>
      <c r="G12" s="18" t="s">
        <v>18</v>
      </c>
      <c r="H12" s="19" t="s">
        <v>50</v>
      </c>
      <c r="I12" s="19" t="s">
        <v>20</v>
      </c>
      <c r="J12" s="20">
        <v>400000</v>
      </c>
      <c r="K12" s="20">
        <v>150000</v>
      </c>
      <c r="L12" s="20">
        <f t="shared" si="0"/>
        <v>550000</v>
      </c>
      <c r="M12" s="21">
        <f t="shared" si="1"/>
        <v>412500</v>
      </c>
      <c r="N12" s="21">
        <v>0</v>
      </c>
      <c r="O12" s="23" t="s">
        <v>51</v>
      </c>
      <c r="P12" s="24"/>
      <c r="Q12" s="25"/>
      <c r="R12" s="26"/>
      <c r="S12" s="26"/>
      <c r="T12" s="26"/>
    </row>
    <row r="13" spans="1:20" s="27" customFormat="1" ht="89.25" customHeight="1" thickBot="1">
      <c r="A13" s="18">
        <v>7</v>
      </c>
      <c r="B13" s="18" t="s">
        <v>52</v>
      </c>
      <c r="C13" s="19" t="s">
        <v>53</v>
      </c>
      <c r="D13" s="18" t="s">
        <v>303</v>
      </c>
      <c r="E13" s="19" t="s">
        <v>54</v>
      </c>
      <c r="F13" s="18">
        <v>1105</v>
      </c>
      <c r="G13" s="18" t="s">
        <v>18</v>
      </c>
      <c r="H13" s="19" t="s">
        <v>55</v>
      </c>
      <c r="I13" s="19" t="s">
        <v>40</v>
      </c>
      <c r="J13" s="20">
        <v>510000</v>
      </c>
      <c r="K13" s="20">
        <v>170000</v>
      </c>
      <c r="L13" s="20">
        <f t="shared" si="0"/>
        <v>680000</v>
      </c>
      <c r="M13" s="21">
        <f t="shared" si="1"/>
        <v>510000</v>
      </c>
      <c r="N13" s="21">
        <v>0</v>
      </c>
      <c r="O13" s="23" t="s">
        <v>56</v>
      </c>
      <c r="P13" s="30"/>
      <c r="Q13" s="31"/>
      <c r="R13" s="26"/>
      <c r="S13" s="26"/>
      <c r="T13" s="26"/>
    </row>
    <row r="14" spans="1:20" s="27" customFormat="1" ht="50.25" thickBot="1">
      <c r="A14" s="18">
        <v>8</v>
      </c>
      <c r="B14" s="18" t="s">
        <v>57</v>
      </c>
      <c r="C14" s="19" t="s">
        <v>58</v>
      </c>
      <c r="D14" s="18" t="s">
        <v>304</v>
      </c>
      <c r="E14" s="19" t="s">
        <v>59</v>
      </c>
      <c r="F14" s="18">
        <v>1138</v>
      </c>
      <c r="G14" s="18" t="s">
        <v>18</v>
      </c>
      <c r="H14" s="19" t="s">
        <v>60</v>
      </c>
      <c r="I14" s="19" t="s">
        <v>40</v>
      </c>
      <c r="J14" s="20">
        <v>1950000</v>
      </c>
      <c r="K14" s="20">
        <v>650000</v>
      </c>
      <c r="L14" s="20">
        <f t="shared" si="0"/>
        <v>2600000</v>
      </c>
      <c r="M14" s="21">
        <f t="shared" si="1"/>
        <v>1950000</v>
      </c>
      <c r="N14" s="21">
        <v>1500000</v>
      </c>
      <c r="O14" s="23" t="s">
        <v>61</v>
      </c>
      <c r="P14" s="30"/>
      <c r="Q14" s="31"/>
      <c r="R14" s="26"/>
      <c r="S14" s="26"/>
      <c r="T14" s="26"/>
    </row>
    <row r="15" spans="1:20" s="27" customFormat="1" ht="50.25" thickBot="1">
      <c r="A15" s="18">
        <v>9</v>
      </c>
      <c r="B15" s="18" t="s">
        <v>62</v>
      </c>
      <c r="C15" s="19" t="s">
        <v>63</v>
      </c>
      <c r="D15" s="18" t="s">
        <v>305</v>
      </c>
      <c r="E15" s="19" t="s">
        <v>64</v>
      </c>
      <c r="F15" s="18">
        <v>1051</v>
      </c>
      <c r="G15" s="18" t="s">
        <v>18</v>
      </c>
      <c r="H15" s="19" t="s">
        <v>65</v>
      </c>
      <c r="I15" s="19" t="s">
        <v>66</v>
      </c>
      <c r="J15" s="20">
        <v>197866</v>
      </c>
      <c r="K15" s="20">
        <v>186207</v>
      </c>
      <c r="L15" s="20">
        <f t="shared" si="0"/>
        <v>384073</v>
      </c>
      <c r="M15" s="21">
        <f t="shared" si="1"/>
        <v>288054.75</v>
      </c>
      <c r="N15" s="21">
        <v>197866</v>
      </c>
      <c r="O15" s="23" t="s">
        <v>67</v>
      </c>
      <c r="P15" s="24"/>
      <c r="Q15" s="25"/>
      <c r="R15" s="26"/>
      <c r="S15" s="26"/>
      <c r="T15" s="26"/>
    </row>
    <row r="16" spans="1:20" s="27" customFormat="1" ht="66.75" thickBot="1">
      <c r="A16" s="18">
        <v>10</v>
      </c>
      <c r="B16" s="18" t="s">
        <v>68</v>
      </c>
      <c r="C16" s="19" t="s">
        <v>69</v>
      </c>
      <c r="D16" s="18" t="s">
        <v>306</v>
      </c>
      <c r="E16" s="19" t="s">
        <v>70</v>
      </c>
      <c r="F16" s="18">
        <v>1121</v>
      </c>
      <c r="G16" s="18" t="s">
        <v>18</v>
      </c>
      <c r="H16" s="19" t="s">
        <v>71</v>
      </c>
      <c r="I16" s="19" t="s">
        <v>20</v>
      </c>
      <c r="J16" s="20">
        <v>145762</v>
      </c>
      <c r="K16" s="20">
        <v>48588</v>
      </c>
      <c r="L16" s="20">
        <f t="shared" si="0"/>
        <v>194350</v>
      </c>
      <c r="M16" s="21">
        <f t="shared" si="1"/>
        <v>145762.5</v>
      </c>
      <c r="N16" s="21">
        <v>0</v>
      </c>
      <c r="O16" s="23" t="s">
        <v>72</v>
      </c>
      <c r="P16" s="24" t="s">
        <v>73</v>
      </c>
      <c r="Q16" s="25"/>
      <c r="R16" s="26"/>
      <c r="S16" s="26"/>
      <c r="T16" s="26"/>
    </row>
    <row r="17" spans="1:20" s="27" customFormat="1" ht="50.25" thickBot="1">
      <c r="A17" s="18">
        <v>11</v>
      </c>
      <c r="B17" s="18" t="s">
        <v>74</v>
      </c>
      <c r="C17" s="19" t="s">
        <v>75</v>
      </c>
      <c r="D17" s="18" t="s">
        <v>307</v>
      </c>
      <c r="E17" s="19" t="s">
        <v>76</v>
      </c>
      <c r="F17" s="18">
        <v>1188</v>
      </c>
      <c r="G17" s="18" t="s">
        <v>18</v>
      </c>
      <c r="H17" s="19" t="s">
        <v>77</v>
      </c>
      <c r="I17" s="19" t="s">
        <v>27</v>
      </c>
      <c r="J17" s="20">
        <v>3153121</v>
      </c>
      <c r="K17" s="20">
        <v>1056804</v>
      </c>
      <c r="L17" s="20">
        <f t="shared" si="0"/>
        <v>4209925</v>
      </c>
      <c r="M17" s="21">
        <f t="shared" si="1"/>
        <v>3157443.75</v>
      </c>
      <c r="N17" s="20">
        <v>1800000</v>
      </c>
      <c r="O17" s="23" t="s">
        <v>78</v>
      </c>
      <c r="P17" s="28"/>
      <c r="Q17" s="29"/>
      <c r="R17" s="26"/>
      <c r="S17" s="26"/>
      <c r="T17" s="26"/>
    </row>
    <row r="18" spans="1:20" s="27" customFormat="1" ht="70.5" customHeight="1" thickBot="1">
      <c r="A18" s="18">
        <v>12</v>
      </c>
      <c r="B18" s="18" t="s">
        <v>79</v>
      </c>
      <c r="C18" s="19" t="s">
        <v>80</v>
      </c>
      <c r="D18" s="18" t="s">
        <v>308</v>
      </c>
      <c r="E18" s="19" t="s">
        <v>81</v>
      </c>
      <c r="F18" s="18">
        <v>1025</v>
      </c>
      <c r="G18" s="18" t="s">
        <v>18</v>
      </c>
      <c r="H18" s="19" t="s">
        <v>82</v>
      </c>
      <c r="I18" s="19" t="s">
        <v>20</v>
      </c>
      <c r="J18" s="20">
        <v>165000</v>
      </c>
      <c r="K18" s="20">
        <v>100000</v>
      </c>
      <c r="L18" s="20">
        <f t="shared" si="0"/>
        <v>265000</v>
      </c>
      <c r="M18" s="21">
        <f t="shared" si="1"/>
        <v>198750</v>
      </c>
      <c r="N18" s="21">
        <v>165000</v>
      </c>
      <c r="O18" s="23" t="s">
        <v>83</v>
      </c>
      <c r="P18" s="24"/>
      <c r="Q18" s="25"/>
      <c r="R18" s="26"/>
      <c r="S18" s="26"/>
      <c r="T18" s="26"/>
    </row>
    <row r="19" spans="1:20" s="27" customFormat="1" ht="138" customHeight="1" thickBot="1">
      <c r="A19" s="18">
        <v>13</v>
      </c>
      <c r="B19" s="18" t="s">
        <v>84</v>
      </c>
      <c r="C19" s="19" t="s">
        <v>85</v>
      </c>
      <c r="D19" s="18" t="s">
        <v>309</v>
      </c>
      <c r="E19" s="19" t="s">
        <v>86</v>
      </c>
      <c r="F19" s="18">
        <v>1155</v>
      </c>
      <c r="G19" s="18" t="s">
        <v>18</v>
      </c>
      <c r="H19" s="19" t="s">
        <v>87</v>
      </c>
      <c r="I19" s="19" t="s">
        <v>66</v>
      </c>
      <c r="J19" s="20">
        <v>1200000</v>
      </c>
      <c r="K19" s="20">
        <v>400000</v>
      </c>
      <c r="L19" s="20">
        <f t="shared" si="0"/>
        <v>1600000</v>
      </c>
      <c r="M19" s="21">
        <f t="shared" si="1"/>
        <v>1200000</v>
      </c>
      <c r="N19" s="20">
        <v>600000</v>
      </c>
      <c r="O19" s="23" t="s">
        <v>88</v>
      </c>
      <c r="P19" s="28"/>
      <c r="Q19" s="29"/>
      <c r="R19" s="26"/>
      <c r="S19" s="26"/>
      <c r="T19" s="26"/>
    </row>
    <row r="20" spans="1:20" s="27" customFormat="1" ht="89.25" customHeight="1" thickBot="1">
      <c r="A20" s="18">
        <v>14</v>
      </c>
      <c r="B20" s="18" t="s">
        <v>89</v>
      </c>
      <c r="C20" s="19" t="s">
        <v>90</v>
      </c>
      <c r="D20" s="18" t="s">
        <v>310</v>
      </c>
      <c r="E20" s="19" t="s">
        <v>91</v>
      </c>
      <c r="F20" s="18">
        <v>1093</v>
      </c>
      <c r="G20" s="18" t="s">
        <v>18</v>
      </c>
      <c r="H20" s="19" t="s">
        <v>92</v>
      </c>
      <c r="I20" s="19" t="s">
        <v>93</v>
      </c>
      <c r="J20" s="20">
        <v>5943726</v>
      </c>
      <c r="K20" s="20">
        <v>1981242</v>
      </c>
      <c r="L20" s="20">
        <f t="shared" si="0"/>
        <v>7924968</v>
      </c>
      <c r="M20" s="21">
        <f t="shared" si="1"/>
        <v>5943726</v>
      </c>
      <c r="N20" s="21">
        <v>0</v>
      </c>
      <c r="O20" s="23" t="s">
        <v>94</v>
      </c>
      <c r="P20" s="24" t="s">
        <v>95</v>
      </c>
      <c r="Q20" s="25"/>
      <c r="R20" s="26"/>
      <c r="S20" s="26"/>
      <c r="T20" s="26"/>
    </row>
    <row r="21" spans="1:20" s="27" customFormat="1" ht="124.5" customHeight="1" thickBot="1">
      <c r="A21" s="18">
        <v>15</v>
      </c>
      <c r="B21" s="18" t="s">
        <v>96</v>
      </c>
      <c r="C21" s="19" t="s">
        <v>97</v>
      </c>
      <c r="D21" s="18" t="s">
        <v>311</v>
      </c>
      <c r="E21" s="19" t="s">
        <v>98</v>
      </c>
      <c r="F21" s="18">
        <v>1126</v>
      </c>
      <c r="G21" s="18" t="s">
        <v>18</v>
      </c>
      <c r="H21" s="19" t="s">
        <v>99</v>
      </c>
      <c r="I21" s="19" t="s">
        <v>40</v>
      </c>
      <c r="J21" s="20">
        <v>1974500</v>
      </c>
      <c r="K21" s="20">
        <v>562000</v>
      </c>
      <c r="L21" s="20">
        <f t="shared" si="0"/>
        <v>2536500</v>
      </c>
      <c r="M21" s="21">
        <f t="shared" si="1"/>
        <v>1902375</v>
      </c>
      <c r="N21" s="21">
        <v>1062500</v>
      </c>
      <c r="O21" s="23" t="s">
        <v>100</v>
      </c>
      <c r="P21" s="24" t="s">
        <v>101</v>
      </c>
      <c r="Q21" s="25"/>
      <c r="R21" s="26"/>
      <c r="S21" s="26"/>
      <c r="T21" s="26"/>
    </row>
    <row r="22" spans="1:20" s="27" customFormat="1" ht="63.75" customHeight="1" thickBot="1">
      <c r="A22" s="18">
        <v>16</v>
      </c>
      <c r="B22" s="18" t="s">
        <v>102</v>
      </c>
      <c r="C22" s="19" t="s">
        <v>103</v>
      </c>
      <c r="D22" s="18" t="s">
        <v>312</v>
      </c>
      <c r="E22" s="19" t="s">
        <v>104</v>
      </c>
      <c r="F22" s="18">
        <v>1108</v>
      </c>
      <c r="G22" s="18" t="s">
        <v>18</v>
      </c>
      <c r="H22" s="19" t="s">
        <v>105</v>
      </c>
      <c r="I22" s="19" t="s">
        <v>20</v>
      </c>
      <c r="J22" s="20">
        <v>500000</v>
      </c>
      <c r="K22" s="20">
        <v>170000</v>
      </c>
      <c r="L22" s="20">
        <f t="shared" si="0"/>
        <v>670000</v>
      </c>
      <c r="M22" s="21">
        <f t="shared" si="1"/>
        <v>502500</v>
      </c>
      <c r="N22" s="21">
        <v>300000</v>
      </c>
      <c r="O22" s="23" t="s">
        <v>106</v>
      </c>
      <c r="P22" s="24"/>
      <c r="Q22" s="25"/>
      <c r="R22" s="26"/>
      <c r="S22" s="26"/>
      <c r="T22" s="26"/>
    </row>
    <row r="23" spans="1:20" s="27" customFormat="1" ht="50.25" thickBot="1">
      <c r="A23" s="18">
        <v>17</v>
      </c>
      <c r="B23" s="18" t="s">
        <v>107</v>
      </c>
      <c r="C23" s="19" t="s">
        <v>292</v>
      </c>
      <c r="D23" s="18" t="s">
        <v>313</v>
      </c>
      <c r="E23" s="19" t="s">
        <v>108</v>
      </c>
      <c r="F23" s="18">
        <v>1139</v>
      </c>
      <c r="G23" s="18" t="s">
        <v>18</v>
      </c>
      <c r="H23" s="19" t="s">
        <v>109</v>
      </c>
      <c r="I23" s="19" t="s">
        <v>20</v>
      </c>
      <c r="J23" s="20">
        <v>450000</v>
      </c>
      <c r="K23" s="20">
        <v>150000</v>
      </c>
      <c r="L23" s="20">
        <f t="shared" si="0"/>
        <v>600000</v>
      </c>
      <c r="M23" s="21">
        <f t="shared" si="1"/>
        <v>450000</v>
      </c>
      <c r="N23" s="21">
        <v>180000</v>
      </c>
      <c r="O23" s="23" t="s">
        <v>110</v>
      </c>
      <c r="P23" s="24" t="s">
        <v>111</v>
      </c>
      <c r="Q23" s="25"/>
      <c r="R23" s="26"/>
      <c r="S23" s="26"/>
      <c r="T23" s="26"/>
    </row>
    <row r="24" spans="1:20" s="27" customFormat="1" ht="84" customHeight="1" thickBot="1">
      <c r="A24" s="18">
        <v>18</v>
      </c>
      <c r="B24" s="18" t="s">
        <v>112</v>
      </c>
      <c r="C24" s="19" t="s">
        <v>293</v>
      </c>
      <c r="D24" s="18" t="s">
        <v>314</v>
      </c>
      <c r="E24" s="19" t="s">
        <v>113</v>
      </c>
      <c r="F24" s="18">
        <v>1188</v>
      </c>
      <c r="G24" s="18" t="s">
        <v>18</v>
      </c>
      <c r="H24" s="19" t="s">
        <v>114</v>
      </c>
      <c r="I24" s="19" t="s">
        <v>40</v>
      </c>
      <c r="J24" s="20">
        <v>520294</v>
      </c>
      <c r="K24" s="20">
        <v>176333</v>
      </c>
      <c r="L24" s="20">
        <f t="shared" si="0"/>
        <v>696627</v>
      </c>
      <c r="M24" s="21">
        <f t="shared" si="1"/>
        <v>522470.25</v>
      </c>
      <c r="N24" s="21">
        <v>520294</v>
      </c>
      <c r="O24" s="23" t="s">
        <v>115</v>
      </c>
      <c r="P24" s="24" t="s">
        <v>116</v>
      </c>
      <c r="Q24" s="25"/>
      <c r="R24" s="26"/>
      <c r="S24" s="26"/>
      <c r="T24" s="26"/>
    </row>
    <row r="25" spans="1:20" s="27" customFormat="1" ht="108.75" customHeight="1" thickBot="1">
      <c r="A25" s="18">
        <v>19</v>
      </c>
      <c r="B25" s="18" t="s">
        <v>117</v>
      </c>
      <c r="C25" s="19" t="s">
        <v>118</v>
      </c>
      <c r="D25" s="18" t="s">
        <v>315</v>
      </c>
      <c r="E25" s="19" t="s">
        <v>119</v>
      </c>
      <c r="F25" s="18">
        <v>1113</v>
      </c>
      <c r="G25" s="18" t="s">
        <v>18</v>
      </c>
      <c r="H25" s="19" t="s">
        <v>120</v>
      </c>
      <c r="I25" s="19" t="s">
        <v>40</v>
      </c>
      <c r="J25" s="20">
        <v>1000000</v>
      </c>
      <c r="K25" s="20">
        <v>400000</v>
      </c>
      <c r="L25" s="20">
        <f t="shared" si="0"/>
        <v>1400000</v>
      </c>
      <c r="M25" s="21">
        <f t="shared" si="1"/>
        <v>1050000</v>
      </c>
      <c r="N25" s="21">
        <v>0</v>
      </c>
      <c r="O25" s="23" t="s">
        <v>121</v>
      </c>
      <c r="P25" s="24"/>
      <c r="Q25" s="25"/>
      <c r="R25" s="26"/>
      <c r="S25" s="26"/>
      <c r="T25" s="26"/>
    </row>
    <row r="26" spans="1:20" s="27" customFormat="1" ht="66.75" thickBot="1">
      <c r="A26" s="18">
        <v>20</v>
      </c>
      <c r="B26" s="18" t="s">
        <v>122</v>
      </c>
      <c r="C26" s="19" t="s">
        <v>123</v>
      </c>
      <c r="D26" s="18" t="s">
        <v>316</v>
      </c>
      <c r="E26" s="19" t="s">
        <v>124</v>
      </c>
      <c r="F26" s="18">
        <v>1183</v>
      </c>
      <c r="G26" s="18" t="s">
        <v>18</v>
      </c>
      <c r="H26" s="19" t="s">
        <v>125</v>
      </c>
      <c r="I26" s="19" t="s">
        <v>40</v>
      </c>
      <c r="J26" s="20">
        <v>3000000</v>
      </c>
      <c r="K26" s="20">
        <v>1000000</v>
      </c>
      <c r="L26" s="20">
        <f t="shared" si="0"/>
        <v>4000000</v>
      </c>
      <c r="M26" s="21">
        <f t="shared" si="1"/>
        <v>3000000</v>
      </c>
      <c r="N26" s="21">
        <v>2000000</v>
      </c>
      <c r="O26" s="23" t="s">
        <v>126</v>
      </c>
      <c r="P26" s="24"/>
      <c r="Q26" s="25"/>
      <c r="R26" s="26"/>
      <c r="S26" s="26"/>
      <c r="T26" s="26"/>
    </row>
    <row r="27" spans="1:20" s="27" customFormat="1" ht="144" customHeight="1" thickBot="1">
      <c r="A27" s="18">
        <v>21</v>
      </c>
      <c r="B27" s="18" t="s">
        <v>127</v>
      </c>
      <c r="C27" s="19" t="s">
        <v>128</v>
      </c>
      <c r="D27" s="18" t="s">
        <v>317</v>
      </c>
      <c r="E27" s="19" t="s">
        <v>129</v>
      </c>
      <c r="F27" s="18">
        <v>1151</v>
      </c>
      <c r="G27" s="18" t="s">
        <v>18</v>
      </c>
      <c r="H27" s="19" t="s">
        <v>130</v>
      </c>
      <c r="I27" s="19" t="s">
        <v>20</v>
      </c>
      <c r="J27" s="20">
        <v>1521407</v>
      </c>
      <c r="K27" s="20">
        <v>1000000</v>
      </c>
      <c r="L27" s="20">
        <f t="shared" si="0"/>
        <v>2521407</v>
      </c>
      <c r="M27" s="21">
        <f t="shared" si="1"/>
        <v>1891055.25</v>
      </c>
      <c r="N27" s="21">
        <v>500000</v>
      </c>
      <c r="O27" s="23" t="s">
        <v>131</v>
      </c>
      <c r="P27" s="24" t="s">
        <v>132</v>
      </c>
      <c r="Q27" s="25"/>
      <c r="R27" s="26"/>
      <c r="S27" s="26"/>
      <c r="T27" s="26"/>
    </row>
    <row r="28" spans="1:20" s="27" customFormat="1" ht="105.75" customHeight="1" thickBot="1">
      <c r="A28" s="18">
        <v>22</v>
      </c>
      <c r="B28" s="18" t="s">
        <v>133</v>
      </c>
      <c r="C28" s="19" t="s">
        <v>134</v>
      </c>
      <c r="D28" s="18" t="s">
        <v>318</v>
      </c>
      <c r="E28" s="19" t="s">
        <v>135</v>
      </c>
      <c r="F28" s="18">
        <v>1192</v>
      </c>
      <c r="G28" s="18" t="s">
        <v>18</v>
      </c>
      <c r="H28" s="19" t="s">
        <v>136</v>
      </c>
      <c r="I28" s="19" t="s">
        <v>66</v>
      </c>
      <c r="J28" s="20">
        <v>1224010</v>
      </c>
      <c r="K28" s="20">
        <v>2509500</v>
      </c>
      <c r="L28" s="20">
        <f t="shared" si="0"/>
        <v>3733510</v>
      </c>
      <c r="M28" s="21">
        <f t="shared" si="1"/>
        <v>2800132.5</v>
      </c>
      <c r="N28" s="20">
        <v>1224010</v>
      </c>
      <c r="O28" s="23" t="s">
        <v>137</v>
      </c>
      <c r="P28" s="24" t="s">
        <v>138</v>
      </c>
      <c r="Q28" s="25"/>
      <c r="R28" s="26"/>
      <c r="S28" s="26"/>
      <c r="T28" s="26"/>
    </row>
    <row r="29" spans="1:20" s="27" customFormat="1" ht="70.5" customHeight="1" thickBot="1">
      <c r="A29" s="18">
        <v>23</v>
      </c>
      <c r="B29" s="18" t="s">
        <v>139</v>
      </c>
      <c r="C29" s="19" t="s">
        <v>140</v>
      </c>
      <c r="D29" s="18" t="s">
        <v>319</v>
      </c>
      <c r="E29" s="19" t="s">
        <v>141</v>
      </c>
      <c r="F29" s="18">
        <v>1121</v>
      </c>
      <c r="G29" s="18" t="s">
        <v>18</v>
      </c>
      <c r="H29" s="19" t="s">
        <v>142</v>
      </c>
      <c r="I29" s="19" t="s">
        <v>20</v>
      </c>
      <c r="J29" s="20">
        <v>1500000</v>
      </c>
      <c r="K29" s="20">
        <v>500000</v>
      </c>
      <c r="L29" s="20">
        <f t="shared" si="0"/>
        <v>2000000</v>
      </c>
      <c r="M29" s="21">
        <f t="shared" si="1"/>
        <v>1500000</v>
      </c>
      <c r="N29" s="21">
        <v>1125000</v>
      </c>
      <c r="O29" s="23" t="s">
        <v>143</v>
      </c>
      <c r="P29" s="24"/>
      <c r="Q29" s="25"/>
      <c r="R29" s="26"/>
      <c r="S29" s="26"/>
      <c r="T29" s="26"/>
    </row>
    <row r="30" spans="1:20" s="27" customFormat="1" ht="136.5" customHeight="1" thickBot="1">
      <c r="A30" s="18">
        <v>24</v>
      </c>
      <c r="B30" s="18" t="s">
        <v>144</v>
      </c>
      <c r="C30" s="19" t="s">
        <v>145</v>
      </c>
      <c r="D30" s="18" t="s">
        <v>320</v>
      </c>
      <c r="E30" s="19" t="s">
        <v>146</v>
      </c>
      <c r="F30" s="18">
        <v>1149</v>
      </c>
      <c r="G30" s="18" t="s">
        <v>18</v>
      </c>
      <c r="H30" s="19" t="s">
        <v>147</v>
      </c>
      <c r="I30" s="19" t="s">
        <v>20</v>
      </c>
      <c r="J30" s="20">
        <v>585000</v>
      </c>
      <c r="K30" s="20">
        <v>195000</v>
      </c>
      <c r="L30" s="20">
        <f t="shared" si="0"/>
        <v>780000</v>
      </c>
      <c r="M30" s="21">
        <f t="shared" si="1"/>
        <v>585000</v>
      </c>
      <c r="N30" s="21">
        <v>0</v>
      </c>
      <c r="O30" s="23" t="s">
        <v>148</v>
      </c>
      <c r="P30" s="24"/>
      <c r="Q30" s="25"/>
      <c r="R30" s="26"/>
      <c r="S30" s="26"/>
      <c r="T30" s="26"/>
    </row>
    <row r="31" spans="1:20" s="27" customFormat="1" ht="50.25" thickBot="1">
      <c r="A31" s="18">
        <v>25</v>
      </c>
      <c r="B31" s="18" t="s">
        <v>149</v>
      </c>
      <c r="C31" s="19" t="s">
        <v>150</v>
      </c>
      <c r="D31" s="18" t="s">
        <v>321</v>
      </c>
      <c r="E31" s="19" t="s">
        <v>151</v>
      </c>
      <c r="F31" s="18">
        <v>2484</v>
      </c>
      <c r="G31" s="18" t="s">
        <v>152</v>
      </c>
      <c r="H31" s="19" t="s">
        <v>153</v>
      </c>
      <c r="I31" s="19" t="s">
        <v>40</v>
      </c>
      <c r="J31" s="20">
        <v>780000</v>
      </c>
      <c r="K31" s="20">
        <v>260000</v>
      </c>
      <c r="L31" s="20">
        <f t="shared" si="0"/>
        <v>1040000</v>
      </c>
      <c r="M31" s="21">
        <f t="shared" si="1"/>
        <v>780000</v>
      </c>
      <c r="N31" s="21">
        <v>500000</v>
      </c>
      <c r="O31" s="23" t="s">
        <v>154</v>
      </c>
      <c r="P31" s="24"/>
      <c r="Q31" s="25"/>
      <c r="R31" s="26"/>
      <c r="S31" s="26"/>
      <c r="T31" s="32"/>
    </row>
    <row r="32" spans="1:20" s="27" customFormat="1" ht="90" customHeight="1" thickBot="1">
      <c r="A32" s="18">
        <v>26</v>
      </c>
      <c r="B32" s="18" t="s">
        <v>155</v>
      </c>
      <c r="C32" s="19" t="s">
        <v>156</v>
      </c>
      <c r="D32" s="18" t="s">
        <v>322</v>
      </c>
      <c r="E32" s="19" t="s">
        <v>157</v>
      </c>
      <c r="F32" s="18">
        <v>1146</v>
      </c>
      <c r="G32" s="18" t="s">
        <v>18</v>
      </c>
      <c r="H32" s="19" t="s">
        <v>158</v>
      </c>
      <c r="I32" s="19" t="s">
        <v>40</v>
      </c>
      <c r="J32" s="20">
        <v>1500000</v>
      </c>
      <c r="K32" s="20">
        <v>1448305</v>
      </c>
      <c r="L32" s="20">
        <f t="shared" si="0"/>
        <v>2948305</v>
      </c>
      <c r="M32" s="21">
        <f t="shared" si="1"/>
        <v>2211228.75</v>
      </c>
      <c r="N32" s="21">
        <v>720000</v>
      </c>
      <c r="O32" s="23" t="s">
        <v>159</v>
      </c>
      <c r="P32" s="30"/>
      <c r="Q32" s="31"/>
      <c r="R32" s="26"/>
      <c r="S32" s="26"/>
      <c r="T32" s="26"/>
    </row>
    <row r="33" spans="1:20" s="27" customFormat="1" ht="71.25" customHeight="1" thickBot="1">
      <c r="A33" s="18">
        <v>27</v>
      </c>
      <c r="B33" s="18" t="s">
        <v>160</v>
      </c>
      <c r="C33" s="19" t="s">
        <v>161</v>
      </c>
      <c r="D33" s="18" t="s">
        <v>323</v>
      </c>
      <c r="E33" s="19" t="s">
        <v>162</v>
      </c>
      <c r="F33" s="18">
        <v>1112</v>
      </c>
      <c r="G33" s="18" t="s">
        <v>18</v>
      </c>
      <c r="H33" s="19" t="s">
        <v>163</v>
      </c>
      <c r="I33" s="19" t="s">
        <v>66</v>
      </c>
      <c r="J33" s="20">
        <v>375000</v>
      </c>
      <c r="K33" s="20">
        <v>125000</v>
      </c>
      <c r="L33" s="20">
        <f t="shared" si="0"/>
        <v>500000</v>
      </c>
      <c r="M33" s="21">
        <f t="shared" si="1"/>
        <v>375000</v>
      </c>
      <c r="N33" s="21">
        <v>0</v>
      </c>
      <c r="O33" s="23" t="s">
        <v>164</v>
      </c>
      <c r="P33" s="33"/>
      <c r="Q33" s="31"/>
      <c r="R33" s="26"/>
      <c r="S33" s="26"/>
      <c r="T33" s="26"/>
    </row>
    <row r="34" spans="1:20" s="27" customFormat="1" ht="70.5" customHeight="1" thickBot="1">
      <c r="A34" s="18">
        <v>28</v>
      </c>
      <c r="B34" s="18" t="s">
        <v>165</v>
      </c>
      <c r="C34" s="19" t="s">
        <v>166</v>
      </c>
      <c r="D34" s="18" t="s">
        <v>324</v>
      </c>
      <c r="E34" s="19" t="s">
        <v>167</v>
      </c>
      <c r="F34" s="18">
        <v>1188</v>
      </c>
      <c r="G34" s="18" t="s">
        <v>18</v>
      </c>
      <c r="H34" s="19" t="s">
        <v>168</v>
      </c>
      <c r="I34" s="19" t="s">
        <v>27</v>
      </c>
      <c r="J34" s="20">
        <v>750000</v>
      </c>
      <c r="K34" s="20">
        <v>250000</v>
      </c>
      <c r="L34" s="20">
        <f t="shared" si="0"/>
        <v>1000000</v>
      </c>
      <c r="M34" s="21">
        <f t="shared" si="1"/>
        <v>750000</v>
      </c>
      <c r="N34" s="21">
        <v>750000</v>
      </c>
      <c r="O34" s="23" t="s">
        <v>169</v>
      </c>
      <c r="P34" s="34" t="s">
        <v>170</v>
      </c>
      <c r="Q34" s="25"/>
      <c r="R34" s="26"/>
      <c r="S34" s="26"/>
      <c r="T34" s="26"/>
    </row>
    <row r="35" spans="1:20" s="27" customFormat="1" ht="87.75" customHeight="1" thickBot="1">
      <c r="A35" s="18">
        <v>29</v>
      </c>
      <c r="B35" s="18" t="s">
        <v>171</v>
      </c>
      <c r="C35" s="19" t="s">
        <v>172</v>
      </c>
      <c r="D35" s="18" t="s">
        <v>325</v>
      </c>
      <c r="E35" s="19" t="s">
        <v>173</v>
      </c>
      <c r="F35" s="18">
        <v>1137</v>
      </c>
      <c r="G35" s="18" t="s">
        <v>18</v>
      </c>
      <c r="H35" s="19" t="s">
        <v>174</v>
      </c>
      <c r="I35" s="19" t="s">
        <v>66</v>
      </c>
      <c r="J35" s="20">
        <v>4094000</v>
      </c>
      <c r="K35" s="20">
        <v>1367000</v>
      </c>
      <c r="L35" s="20">
        <f t="shared" si="0"/>
        <v>5461000</v>
      </c>
      <c r="M35" s="21">
        <f t="shared" si="1"/>
        <v>4095750</v>
      </c>
      <c r="N35" s="21">
        <v>0</v>
      </c>
      <c r="O35" s="23" t="s">
        <v>175</v>
      </c>
      <c r="P35" s="34"/>
      <c r="Q35" s="25"/>
      <c r="R35" s="26"/>
      <c r="S35" s="26"/>
      <c r="T35" s="26"/>
    </row>
    <row r="36" spans="1:20" s="27" customFormat="1" ht="120" customHeight="1" thickBot="1">
      <c r="A36" s="18">
        <v>30</v>
      </c>
      <c r="B36" s="18" t="s">
        <v>176</v>
      </c>
      <c r="C36" s="19" t="s">
        <v>177</v>
      </c>
      <c r="D36" s="18" t="s">
        <v>326</v>
      </c>
      <c r="E36" s="19" t="s">
        <v>178</v>
      </c>
      <c r="F36" s="18">
        <v>1111</v>
      </c>
      <c r="G36" s="18" t="s">
        <v>18</v>
      </c>
      <c r="H36" s="19" t="s">
        <v>179</v>
      </c>
      <c r="I36" s="19" t="s">
        <v>20</v>
      </c>
      <c r="J36" s="20">
        <v>1025000</v>
      </c>
      <c r="K36" s="20">
        <v>440000</v>
      </c>
      <c r="L36" s="20">
        <f t="shared" si="0"/>
        <v>1465000</v>
      </c>
      <c r="M36" s="21">
        <f t="shared" si="1"/>
        <v>1098750</v>
      </c>
      <c r="N36" s="21">
        <v>610000</v>
      </c>
      <c r="O36" s="23" t="s">
        <v>180</v>
      </c>
      <c r="P36" s="33" t="s">
        <v>181</v>
      </c>
      <c r="Q36" s="31"/>
      <c r="R36" s="26"/>
      <c r="S36" s="26"/>
      <c r="T36" s="26"/>
    </row>
    <row r="37" spans="1:20" s="27" customFormat="1" ht="122.25" customHeight="1" thickBot="1">
      <c r="A37" s="18">
        <v>31</v>
      </c>
      <c r="B37" s="18" t="s">
        <v>182</v>
      </c>
      <c r="C37" s="19" t="s">
        <v>183</v>
      </c>
      <c r="D37" s="18" t="s">
        <v>327</v>
      </c>
      <c r="E37" s="19" t="s">
        <v>184</v>
      </c>
      <c r="F37" s="18">
        <v>1174</v>
      </c>
      <c r="G37" s="18" t="s">
        <v>18</v>
      </c>
      <c r="H37" s="19" t="s">
        <v>185</v>
      </c>
      <c r="I37" s="19" t="s">
        <v>20</v>
      </c>
      <c r="J37" s="20">
        <v>300000</v>
      </c>
      <c r="K37" s="20">
        <v>815000</v>
      </c>
      <c r="L37" s="20">
        <f t="shared" si="0"/>
        <v>1115000</v>
      </c>
      <c r="M37" s="21">
        <f t="shared" si="1"/>
        <v>836250</v>
      </c>
      <c r="N37" s="21">
        <v>0</v>
      </c>
      <c r="O37" s="23" t="s">
        <v>186</v>
      </c>
      <c r="P37" s="34" t="s">
        <v>187</v>
      </c>
      <c r="Q37" s="25"/>
      <c r="R37" s="26"/>
      <c r="S37" s="26"/>
      <c r="T37" s="26"/>
    </row>
    <row r="38" spans="1:20" s="27" customFormat="1" ht="71.25" customHeight="1" thickBot="1">
      <c r="A38" s="18">
        <v>32</v>
      </c>
      <c r="B38" s="18" t="s">
        <v>188</v>
      </c>
      <c r="C38" s="19" t="s">
        <v>189</v>
      </c>
      <c r="D38" s="18" t="s">
        <v>328</v>
      </c>
      <c r="E38" s="19" t="s">
        <v>190</v>
      </c>
      <c r="F38" s="18">
        <v>1053</v>
      </c>
      <c r="G38" s="18" t="s">
        <v>18</v>
      </c>
      <c r="H38" s="19" t="s">
        <v>191</v>
      </c>
      <c r="I38" s="19" t="s">
        <v>93</v>
      </c>
      <c r="J38" s="20">
        <v>3142298</v>
      </c>
      <c r="K38" s="20">
        <v>1047433</v>
      </c>
      <c r="L38" s="20">
        <f t="shared" si="0"/>
        <v>4189731</v>
      </c>
      <c r="M38" s="21">
        <f t="shared" si="1"/>
        <v>3142298.25</v>
      </c>
      <c r="N38" s="21">
        <v>1500000</v>
      </c>
      <c r="O38" s="23" t="s">
        <v>192</v>
      </c>
      <c r="P38" s="34" t="s">
        <v>193</v>
      </c>
      <c r="Q38" s="25"/>
      <c r="R38" s="26"/>
      <c r="S38" s="26"/>
      <c r="T38" s="26"/>
    </row>
    <row r="39" spans="1:20" s="27" customFormat="1" ht="54.75" customHeight="1" thickBot="1">
      <c r="A39" s="18">
        <v>33</v>
      </c>
      <c r="B39" s="18" t="s">
        <v>194</v>
      </c>
      <c r="C39" s="19" t="s">
        <v>195</v>
      </c>
      <c r="D39" s="18" t="s">
        <v>329</v>
      </c>
      <c r="E39" s="19" t="s">
        <v>196</v>
      </c>
      <c r="F39" s="18">
        <v>3000</v>
      </c>
      <c r="G39" s="18" t="s">
        <v>197</v>
      </c>
      <c r="H39" s="19" t="s">
        <v>198</v>
      </c>
      <c r="I39" s="19" t="s">
        <v>40</v>
      </c>
      <c r="J39" s="20">
        <v>885000</v>
      </c>
      <c r="K39" s="20">
        <v>575000</v>
      </c>
      <c r="L39" s="20">
        <f t="shared" si="0"/>
        <v>1460000</v>
      </c>
      <c r="M39" s="21">
        <f t="shared" si="1"/>
        <v>1095000</v>
      </c>
      <c r="N39" s="21">
        <v>0</v>
      </c>
      <c r="O39" s="23" t="s">
        <v>199</v>
      </c>
      <c r="P39" s="34"/>
      <c r="Q39" s="25"/>
      <c r="R39" s="26"/>
      <c r="S39" s="26"/>
      <c r="T39" s="26"/>
    </row>
    <row r="40" spans="1:20" s="27" customFormat="1" ht="90.75" thickBot="1">
      <c r="A40" s="18">
        <v>34</v>
      </c>
      <c r="B40" s="18" t="s">
        <v>200</v>
      </c>
      <c r="C40" s="19" t="s">
        <v>201</v>
      </c>
      <c r="D40" s="18" t="s">
        <v>330</v>
      </c>
      <c r="E40" s="19" t="s">
        <v>202</v>
      </c>
      <c r="F40" s="18">
        <v>1062</v>
      </c>
      <c r="G40" s="18" t="s">
        <v>18</v>
      </c>
      <c r="H40" s="19" t="s">
        <v>203</v>
      </c>
      <c r="I40" s="19" t="s">
        <v>93</v>
      </c>
      <c r="J40" s="20">
        <v>1638300</v>
      </c>
      <c r="K40" s="20">
        <v>756926</v>
      </c>
      <c r="L40" s="20">
        <f t="shared" si="0"/>
        <v>2395226</v>
      </c>
      <c r="M40" s="21">
        <f t="shared" si="1"/>
        <v>1796419.5</v>
      </c>
      <c r="N40" s="21">
        <v>1638300</v>
      </c>
      <c r="O40" s="23" t="s">
        <v>204</v>
      </c>
      <c r="P40" s="34" t="s">
        <v>205</v>
      </c>
      <c r="Q40" s="25"/>
      <c r="R40" s="35"/>
      <c r="S40" s="35"/>
      <c r="T40" s="26"/>
    </row>
    <row r="41" spans="1:20" s="27" customFormat="1" ht="50.25" thickBot="1">
      <c r="A41" s="18">
        <v>35</v>
      </c>
      <c r="B41" s="18" t="s">
        <v>206</v>
      </c>
      <c r="C41" s="19" t="s">
        <v>294</v>
      </c>
      <c r="D41" s="18" t="s">
        <v>331</v>
      </c>
      <c r="E41" s="19" t="s">
        <v>207</v>
      </c>
      <c r="F41" s="18">
        <v>1089</v>
      </c>
      <c r="G41" s="18" t="s">
        <v>18</v>
      </c>
      <c r="H41" s="19" t="s">
        <v>208</v>
      </c>
      <c r="I41" s="19" t="s">
        <v>20</v>
      </c>
      <c r="J41" s="20">
        <v>1500000</v>
      </c>
      <c r="K41" s="20">
        <v>500000</v>
      </c>
      <c r="L41" s="20">
        <f t="shared" si="0"/>
        <v>2000000</v>
      </c>
      <c r="M41" s="21">
        <f t="shared" si="1"/>
        <v>1500000</v>
      </c>
      <c r="N41" s="21">
        <v>1500000</v>
      </c>
      <c r="O41" s="23" t="s">
        <v>209</v>
      </c>
      <c r="P41" s="34" t="s">
        <v>210</v>
      </c>
      <c r="Q41" s="25"/>
      <c r="R41" s="26"/>
      <c r="S41" s="26"/>
      <c r="T41" s="26"/>
    </row>
    <row r="42" spans="1:20" s="27" customFormat="1" ht="104.25" customHeight="1" thickBot="1">
      <c r="A42" s="18">
        <v>36</v>
      </c>
      <c r="B42" s="18" t="s">
        <v>211</v>
      </c>
      <c r="C42" s="19" t="s">
        <v>212</v>
      </c>
      <c r="D42" s="18" t="s">
        <v>332</v>
      </c>
      <c r="E42" s="19" t="s">
        <v>213</v>
      </c>
      <c r="F42" s="18">
        <v>2120</v>
      </c>
      <c r="G42" s="18" t="s">
        <v>214</v>
      </c>
      <c r="H42" s="19" t="s">
        <v>215</v>
      </c>
      <c r="I42" s="19" t="s">
        <v>20</v>
      </c>
      <c r="J42" s="20">
        <v>1990000</v>
      </c>
      <c r="K42" s="20">
        <v>680000</v>
      </c>
      <c r="L42" s="20">
        <f t="shared" si="0"/>
        <v>2670000</v>
      </c>
      <c r="M42" s="21">
        <f t="shared" si="1"/>
        <v>2002500</v>
      </c>
      <c r="N42" s="21">
        <v>1000000</v>
      </c>
      <c r="O42" s="23" t="s">
        <v>216</v>
      </c>
      <c r="P42" s="34" t="s">
        <v>217</v>
      </c>
      <c r="Q42" s="25"/>
      <c r="R42" s="26"/>
      <c r="S42" s="26"/>
      <c r="T42" s="26"/>
    </row>
    <row r="43" spans="1:20" s="27" customFormat="1" ht="70.5" customHeight="1" thickBot="1">
      <c r="A43" s="18">
        <v>37</v>
      </c>
      <c r="B43" s="18" t="s">
        <v>218</v>
      </c>
      <c r="C43" s="19" t="s">
        <v>219</v>
      </c>
      <c r="D43" s="18" t="s">
        <v>333</v>
      </c>
      <c r="E43" s="19" t="s">
        <v>220</v>
      </c>
      <c r="F43" s="18">
        <v>1083</v>
      </c>
      <c r="G43" s="18" t="s">
        <v>18</v>
      </c>
      <c r="H43" s="19" t="s">
        <v>221</v>
      </c>
      <c r="I43" s="19" t="s">
        <v>40</v>
      </c>
      <c r="J43" s="20">
        <v>1590675</v>
      </c>
      <c r="K43" s="20">
        <v>530225</v>
      </c>
      <c r="L43" s="20">
        <f t="shared" si="0"/>
        <v>2120900</v>
      </c>
      <c r="M43" s="21">
        <f t="shared" si="1"/>
        <v>1590675</v>
      </c>
      <c r="N43" s="21">
        <v>0</v>
      </c>
      <c r="O43" s="23" t="s">
        <v>222</v>
      </c>
      <c r="P43" s="34" t="s">
        <v>193</v>
      </c>
      <c r="Q43" s="25"/>
      <c r="R43" s="26"/>
      <c r="S43" s="26"/>
      <c r="T43" s="26"/>
    </row>
    <row r="44" spans="1:20" s="27" customFormat="1" ht="123" customHeight="1" thickBot="1">
      <c r="A44" s="18">
        <v>38</v>
      </c>
      <c r="B44" s="18" t="s">
        <v>223</v>
      </c>
      <c r="C44" s="19" t="s">
        <v>224</v>
      </c>
      <c r="D44" s="18" t="s">
        <v>334</v>
      </c>
      <c r="E44" s="19" t="s">
        <v>225</v>
      </c>
      <c r="F44" s="18">
        <v>1038</v>
      </c>
      <c r="G44" s="18" t="s">
        <v>18</v>
      </c>
      <c r="H44" s="19" t="s">
        <v>226</v>
      </c>
      <c r="I44" s="19" t="s">
        <v>20</v>
      </c>
      <c r="J44" s="20">
        <v>281250</v>
      </c>
      <c r="K44" s="20">
        <v>93750</v>
      </c>
      <c r="L44" s="20">
        <f t="shared" si="0"/>
        <v>375000</v>
      </c>
      <c r="M44" s="21">
        <f t="shared" si="1"/>
        <v>281250</v>
      </c>
      <c r="N44" s="21">
        <v>281250</v>
      </c>
      <c r="O44" s="23" t="s">
        <v>227</v>
      </c>
      <c r="P44" s="34" t="s">
        <v>228</v>
      </c>
      <c r="Q44" s="25"/>
      <c r="R44" s="26"/>
      <c r="S44" s="26"/>
      <c r="T44" s="26"/>
    </row>
    <row r="45" spans="1:20" s="27" customFormat="1" ht="136.5" customHeight="1" thickBot="1">
      <c r="A45" s="18">
        <v>39</v>
      </c>
      <c r="B45" s="18" t="s">
        <v>229</v>
      </c>
      <c r="C45" s="19" t="s">
        <v>230</v>
      </c>
      <c r="D45" s="18" t="s">
        <v>335</v>
      </c>
      <c r="E45" s="19" t="s">
        <v>231</v>
      </c>
      <c r="F45" s="18">
        <v>1186</v>
      </c>
      <c r="G45" s="18" t="s">
        <v>18</v>
      </c>
      <c r="H45" s="19" t="s">
        <v>232</v>
      </c>
      <c r="I45" s="19" t="s">
        <v>66</v>
      </c>
      <c r="J45" s="20">
        <v>4491573</v>
      </c>
      <c r="K45" s="20">
        <v>1497191</v>
      </c>
      <c r="L45" s="20">
        <f t="shared" si="0"/>
        <v>5988764</v>
      </c>
      <c r="M45" s="21">
        <f t="shared" si="1"/>
        <v>4491573</v>
      </c>
      <c r="N45" s="21">
        <v>547082</v>
      </c>
      <c r="O45" s="23" t="s">
        <v>233</v>
      </c>
      <c r="P45" s="34"/>
      <c r="Q45" s="25"/>
      <c r="R45" s="26"/>
      <c r="S45" s="26"/>
      <c r="T45" s="26"/>
    </row>
    <row r="46" spans="1:20" s="27" customFormat="1" ht="50.25" thickBot="1">
      <c r="A46" s="18">
        <v>40</v>
      </c>
      <c r="B46" s="18" t="s">
        <v>234</v>
      </c>
      <c r="C46" s="19" t="s">
        <v>235</v>
      </c>
      <c r="D46" s="18" t="s">
        <v>336</v>
      </c>
      <c r="E46" s="19" t="s">
        <v>236</v>
      </c>
      <c r="F46" s="18">
        <v>1162</v>
      </c>
      <c r="G46" s="18" t="s">
        <v>18</v>
      </c>
      <c r="H46" s="19" t="s">
        <v>237</v>
      </c>
      <c r="I46" s="19" t="s">
        <v>20</v>
      </c>
      <c r="J46" s="20">
        <v>3360000</v>
      </c>
      <c r="K46" s="20">
        <v>1120000</v>
      </c>
      <c r="L46" s="20">
        <f t="shared" si="0"/>
        <v>4480000</v>
      </c>
      <c r="M46" s="21">
        <f t="shared" si="1"/>
        <v>3360000</v>
      </c>
      <c r="N46" s="21">
        <v>0</v>
      </c>
      <c r="O46" s="23" t="s">
        <v>238</v>
      </c>
      <c r="P46" s="34"/>
      <c r="Q46" s="25"/>
      <c r="R46" s="26"/>
      <c r="S46" s="26"/>
      <c r="T46" s="26"/>
    </row>
    <row r="47" spans="1:20" s="27" customFormat="1" ht="66.75" thickBot="1">
      <c r="A47" s="18">
        <v>41</v>
      </c>
      <c r="B47" s="18" t="s">
        <v>239</v>
      </c>
      <c r="C47" s="19" t="s">
        <v>240</v>
      </c>
      <c r="D47" s="18" t="s">
        <v>337</v>
      </c>
      <c r="E47" s="19" t="s">
        <v>241</v>
      </c>
      <c r="F47" s="18">
        <v>1088</v>
      </c>
      <c r="G47" s="18" t="s">
        <v>18</v>
      </c>
      <c r="H47" s="19" t="s">
        <v>242</v>
      </c>
      <c r="I47" s="19" t="s">
        <v>20</v>
      </c>
      <c r="J47" s="20">
        <v>1500000</v>
      </c>
      <c r="K47" s="20">
        <v>500000</v>
      </c>
      <c r="L47" s="20">
        <f t="shared" si="0"/>
        <v>2000000</v>
      </c>
      <c r="M47" s="21">
        <f t="shared" si="1"/>
        <v>1500000</v>
      </c>
      <c r="N47" s="21">
        <v>0</v>
      </c>
      <c r="O47" s="23" t="s">
        <v>243</v>
      </c>
      <c r="P47" s="34"/>
      <c r="Q47" s="25"/>
      <c r="R47" s="26"/>
      <c r="S47" s="26"/>
      <c r="T47" s="26"/>
    </row>
    <row r="48" spans="1:20" s="27" customFormat="1" ht="50.25" thickBot="1">
      <c r="A48" s="18">
        <v>42</v>
      </c>
      <c r="B48" s="18" t="s">
        <v>244</v>
      </c>
      <c r="C48" s="19" t="s">
        <v>245</v>
      </c>
      <c r="D48" s="18" t="s">
        <v>338</v>
      </c>
      <c r="E48" s="19" t="s">
        <v>246</v>
      </c>
      <c r="F48" s="18">
        <v>1181</v>
      </c>
      <c r="G48" s="18" t="s">
        <v>18</v>
      </c>
      <c r="H48" s="19" t="s">
        <v>247</v>
      </c>
      <c r="I48" s="19" t="s">
        <v>27</v>
      </c>
      <c r="J48" s="20">
        <v>451500</v>
      </c>
      <c r="K48" s="20">
        <v>150500</v>
      </c>
      <c r="L48" s="20">
        <f>J48+K48</f>
        <v>602000</v>
      </c>
      <c r="M48" s="21">
        <f t="shared" si="1"/>
        <v>451500</v>
      </c>
      <c r="N48" s="21">
        <v>451500</v>
      </c>
      <c r="O48" s="23" t="s">
        <v>248</v>
      </c>
      <c r="P48" s="34" t="s">
        <v>249</v>
      </c>
      <c r="Q48" s="25"/>
      <c r="R48" s="26"/>
      <c r="S48" s="26"/>
      <c r="T48" s="26"/>
    </row>
    <row r="49" spans="1:20" s="27" customFormat="1" ht="87.75" customHeight="1" thickBot="1">
      <c r="A49" s="18">
        <v>43</v>
      </c>
      <c r="B49" s="18" t="s">
        <v>250</v>
      </c>
      <c r="C49" s="19" t="s">
        <v>251</v>
      </c>
      <c r="D49" s="18" t="s">
        <v>339</v>
      </c>
      <c r="E49" s="19" t="s">
        <v>252</v>
      </c>
      <c r="F49" s="18">
        <v>1173</v>
      </c>
      <c r="G49" s="18" t="s">
        <v>18</v>
      </c>
      <c r="H49" s="19" t="s">
        <v>253</v>
      </c>
      <c r="I49" s="19" t="s">
        <v>66</v>
      </c>
      <c r="J49" s="20">
        <v>213816</v>
      </c>
      <c r="K49" s="20">
        <v>71272</v>
      </c>
      <c r="L49" s="20">
        <f t="shared" ref="L49:L56" si="2">J49+K49</f>
        <v>285088</v>
      </c>
      <c r="M49" s="21">
        <f t="shared" si="1"/>
        <v>213816</v>
      </c>
      <c r="N49" s="21">
        <v>75000</v>
      </c>
      <c r="O49" s="23" t="s">
        <v>254</v>
      </c>
      <c r="P49" s="34"/>
      <c r="Q49" s="25"/>
      <c r="R49" s="26"/>
      <c r="S49" s="26"/>
      <c r="T49" s="26"/>
    </row>
    <row r="50" spans="1:20" s="27" customFormat="1" ht="124.5" customHeight="1" thickBot="1">
      <c r="A50" s="18">
        <v>44</v>
      </c>
      <c r="B50" s="18" t="s">
        <v>255</v>
      </c>
      <c r="C50" s="19" t="s">
        <v>295</v>
      </c>
      <c r="D50" s="18" t="s">
        <v>340</v>
      </c>
      <c r="E50" s="19" t="s">
        <v>256</v>
      </c>
      <c r="F50" s="18">
        <v>1173</v>
      </c>
      <c r="G50" s="18" t="s">
        <v>18</v>
      </c>
      <c r="H50" s="19" t="s">
        <v>257</v>
      </c>
      <c r="I50" s="19" t="s">
        <v>66</v>
      </c>
      <c r="J50" s="20">
        <v>538286</v>
      </c>
      <c r="K50" s="20">
        <v>179429</v>
      </c>
      <c r="L50" s="20">
        <f t="shared" si="2"/>
        <v>717715</v>
      </c>
      <c r="M50" s="21">
        <f t="shared" si="1"/>
        <v>538286.25</v>
      </c>
      <c r="N50" s="21">
        <v>538286</v>
      </c>
      <c r="O50" s="23" t="s">
        <v>254</v>
      </c>
      <c r="P50" s="34"/>
      <c r="Q50" s="25"/>
      <c r="R50" s="26"/>
      <c r="S50" s="26"/>
      <c r="T50" s="26"/>
    </row>
    <row r="51" spans="1:20" s="27" customFormat="1" ht="105.75" customHeight="1" thickBot="1">
      <c r="A51" s="18">
        <v>45</v>
      </c>
      <c r="B51" s="18" t="s">
        <v>258</v>
      </c>
      <c r="C51" s="19" t="s">
        <v>290</v>
      </c>
      <c r="D51" s="18" t="s">
        <v>341</v>
      </c>
      <c r="E51" s="19" t="s">
        <v>91</v>
      </c>
      <c r="F51" s="18">
        <v>1093</v>
      </c>
      <c r="G51" s="18" t="s">
        <v>18</v>
      </c>
      <c r="H51" s="19" t="s">
        <v>92</v>
      </c>
      <c r="I51" s="19" t="s">
        <v>93</v>
      </c>
      <c r="J51" s="20">
        <v>675000</v>
      </c>
      <c r="K51" s="20">
        <v>225000</v>
      </c>
      <c r="L51" s="20">
        <f t="shared" si="2"/>
        <v>900000</v>
      </c>
      <c r="M51" s="21">
        <f t="shared" si="1"/>
        <v>675000</v>
      </c>
      <c r="N51" s="21">
        <v>675000</v>
      </c>
      <c r="O51" s="23" t="s">
        <v>259</v>
      </c>
      <c r="P51" s="34" t="s">
        <v>260</v>
      </c>
      <c r="Q51" s="25"/>
      <c r="R51" s="35"/>
      <c r="S51" s="35"/>
      <c r="T51" s="26"/>
    </row>
    <row r="52" spans="1:20" s="27" customFormat="1" ht="68.25" customHeight="1" thickBot="1">
      <c r="A52" s="18">
        <v>46</v>
      </c>
      <c r="B52" s="18" t="s">
        <v>261</v>
      </c>
      <c r="C52" s="19" t="s">
        <v>262</v>
      </c>
      <c r="D52" s="18" t="s">
        <v>342</v>
      </c>
      <c r="E52" s="19" t="s">
        <v>263</v>
      </c>
      <c r="F52" s="18">
        <v>1088</v>
      </c>
      <c r="G52" s="18" t="s">
        <v>18</v>
      </c>
      <c r="H52" s="19" t="s">
        <v>264</v>
      </c>
      <c r="I52" s="19" t="s">
        <v>20</v>
      </c>
      <c r="J52" s="20">
        <v>5400000</v>
      </c>
      <c r="K52" s="20">
        <v>1800000</v>
      </c>
      <c r="L52" s="20">
        <f t="shared" si="2"/>
        <v>7200000</v>
      </c>
      <c r="M52" s="21">
        <f t="shared" si="1"/>
        <v>5400000</v>
      </c>
      <c r="N52" s="21">
        <v>0</v>
      </c>
      <c r="O52" s="23" t="s">
        <v>265</v>
      </c>
      <c r="P52" s="34" t="s">
        <v>266</v>
      </c>
      <c r="Q52" s="25"/>
      <c r="R52" s="26"/>
      <c r="S52" s="26"/>
      <c r="T52" s="26"/>
    </row>
    <row r="53" spans="1:20" s="27" customFormat="1" ht="159" customHeight="1" thickBot="1">
      <c r="A53" s="18">
        <v>47</v>
      </c>
      <c r="B53" s="18" t="s">
        <v>267</v>
      </c>
      <c r="C53" s="19" t="s">
        <v>268</v>
      </c>
      <c r="D53" s="18" t="s">
        <v>343</v>
      </c>
      <c r="E53" s="19" t="s">
        <v>269</v>
      </c>
      <c r="F53" s="18">
        <v>1184</v>
      </c>
      <c r="G53" s="18" t="s">
        <v>18</v>
      </c>
      <c r="H53" s="19" t="s">
        <v>270</v>
      </c>
      <c r="I53" s="19" t="s">
        <v>20</v>
      </c>
      <c r="J53" s="20">
        <v>120000</v>
      </c>
      <c r="K53" s="20">
        <v>50000</v>
      </c>
      <c r="L53" s="20">
        <f t="shared" si="2"/>
        <v>170000</v>
      </c>
      <c r="M53" s="21">
        <f t="shared" si="1"/>
        <v>127500</v>
      </c>
      <c r="N53" s="21">
        <v>120000</v>
      </c>
      <c r="O53" s="23" t="s">
        <v>271</v>
      </c>
      <c r="P53" s="34" t="s">
        <v>272</v>
      </c>
      <c r="Q53" s="25"/>
      <c r="R53" s="26"/>
      <c r="S53" s="26"/>
      <c r="T53" s="26"/>
    </row>
    <row r="54" spans="1:20" s="27" customFormat="1" ht="50.25" thickBot="1">
      <c r="A54" s="18">
        <v>48</v>
      </c>
      <c r="B54" s="18" t="s">
        <v>273</v>
      </c>
      <c r="C54" s="19" t="s">
        <v>274</v>
      </c>
      <c r="D54" s="18" t="s">
        <v>344</v>
      </c>
      <c r="E54" s="19" t="s">
        <v>275</v>
      </c>
      <c r="F54" s="18">
        <v>1056</v>
      </c>
      <c r="G54" s="18" t="s">
        <v>18</v>
      </c>
      <c r="H54" s="19" t="s">
        <v>276</v>
      </c>
      <c r="I54" s="19" t="s">
        <v>20</v>
      </c>
      <c r="J54" s="20">
        <v>340000</v>
      </c>
      <c r="K54" s="20">
        <v>120000</v>
      </c>
      <c r="L54" s="20">
        <f t="shared" si="2"/>
        <v>460000</v>
      </c>
      <c r="M54" s="21">
        <f t="shared" si="1"/>
        <v>345000</v>
      </c>
      <c r="N54" s="21">
        <v>340000</v>
      </c>
      <c r="O54" s="23" t="s">
        <v>277</v>
      </c>
      <c r="P54" s="34" t="s">
        <v>278</v>
      </c>
      <c r="Q54" s="25"/>
      <c r="R54" s="26"/>
      <c r="S54" s="26"/>
      <c r="T54" s="26"/>
    </row>
    <row r="55" spans="1:20" s="27" customFormat="1" ht="66.75" thickBot="1">
      <c r="A55" s="18">
        <v>49</v>
      </c>
      <c r="B55" s="18" t="s">
        <v>279</v>
      </c>
      <c r="C55" s="19" t="s">
        <v>280</v>
      </c>
      <c r="D55" s="18" t="s">
        <v>345</v>
      </c>
      <c r="E55" s="19" t="s">
        <v>281</v>
      </c>
      <c r="F55" s="18">
        <v>1085</v>
      </c>
      <c r="G55" s="18" t="s">
        <v>18</v>
      </c>
      <c r="H55" s="19" t="s">
        <v>282</v>
      </c>
      <c r="I55" s="19" t="s">
        <v>66</v>
      </c>
      <c r="J55" s="20">
        <v>2845568</v>
      </c>
      <c r="K55" s="20">
        <v>948523</v>
      </c>
      <c r="L55" s="20">
        <f t="shared" si="2"/>
        <v>3794091</v>
      </c>
      <c r="M55" s="21">
        <f t="shared" si="1"/>
        <v>2845568.25</v>
      </c>
      <c r="N55" s="21">
        <v>0</v>
      </c>
      <c r="O55" s="23" t="s">
        <v>283</v>
      </c>
      <c r="P55" s="34" t="s">
        <v>284</v>
      </c>
      <c r="Q55" s="25"/>
      <c r="R55" s="26"/>
      <c r="S55" s="26"/>
      <c r="T55" s="26"/>
    </row>
    <row r="56" spans="1:20" s="27" customFormat="1" ht="66.75" thickBot="1">
      <c r="A56" s="18">
        <v>50</v>
      </c>
      <c r="B56" s="18" t="s">
        <v>285</v>
      </c>
      <c r="C56" s="19" t="s">
        <v>286</v>
      </c>
      <c r="D56" s="18" t="s">
        <v>346</v>
      </c>
      <c r="E56" s="19" t="s">
        <v>287</v>
      </c>
      <c r="F56" s="18">
        <v>1082</v>
      </c>
      <c r="G56" s="18" t="s">
        <v>18</v>
      </c>
      <c r="H56" s="19" t="s">
        <v>288</v>
      </c>
      <c r="I56" s="19" t="s">
        <v>40</v>
      </c>
      <c r="J56" s="20">
        <v>1000000</v>
      </c>
      <c r="K56" s="20">
        <v>350000</v>
      </c>
      <c r="L56" s="20">
        <f t="shared" si="2"/>
        <v>1350000</v>
      </c>
      <c r="M56" s="21">
        <f t="shared" si="1"/>
        <v>1012500</v>
      </c>
      <c r="N56" s="21">
        <v>0</v>
      </c>
      <c r="O56" s="23" t="s">
        <v>289</v>
      </c>
      <c r="P56" s="34"/>
      <c r="Q56" s="25"/>
      <c r="R56" s="26"/>
      <c r="S56" s="26"/>
      <c r="T56" s="26"/>
    </row>
    <row r="57" spans="1:20" s="27" customFormat="1" ht="17.25" thickBot="1">
      <c r="A57" s="18"/>
      <c r="B57" s="18"/>
      <c r="C57" s="19"/>
      <c r="D57" s="19"/>
      <c r="E57" s="19"/>
      <c r="F57" s="18"/>
      <c r="G57" s="18"/>
      <c r="H57" s="19"/>
      <c r="I57" s="19"/>
      <c r="J57" s="20"/>
      <c r="K57" s="20"/>
      <c r="L57" s="20"/>
      <c r="M57" s="21"/>
      <c r="N57" s="22"/>
      <c r="O57" s="23"/>
      <c r="P57" s="34"/>
      <c r="Q57" s="25"/>
      <c r="R57" s="26"/>
      <c r="S57" s="26"/>
      <c r="T57" s="26"/>
    </row>
    <row r="58" spans="1:20" s="27" customFormat="1" ht="17.25" thickBot="1">
      <c r="A58" s="18"/>
      <c r="B58" s="18"/>
      <c r="C58" s="19"/>
      <c r="D58" s="19"/>
      <c r="E58" s="19"/>
      <c r="F58" s="18"/>
      <c r="G58" s="18"/>
      <c r="H58" s="19"/>
      <c r="I58" s="19"/>
      <c r="J58" s="20"/>
      <c r="K58" s="20"/>
      <c r="L58" s="20"/>
      <c r="M58" s="21"/>
      <c r="N58" s="22"/>
      <c r="O58" s="23"/>
      <c r="P58" s="34"/>
      <c r="Q58" s="25"/>
      <c r="R58" s="26"/>
      <c r="S58" s="26"/>
      <c r="T58" s="26"/>
    </row>
    <row r="59" spans="1:20" s="27" customFormat="1" ht="17.25" thickBot="1">
      <c r="A59" s="18"/>
      <c r="B59" s="18"/>
      <c r="C59" s="19"/>
      <c r="D59" s="19"/>
      <c r="E59" s="19"/>
      <c r="F59" s="18"/>
      <c r="G59" s="18"/>
      <c r="H59" s="19"/>
      <c r="I59" s="19"/>
      <c r="J59" s="20">
        <f>SUM(J7:J58)</f>
        <v>72570558</v>
      </c>
      <c r="K59" s="20">
        <f>SUM(K7:K58)</f>
        <v>29461973</v>
      </c>
      <c r="L59" s="20">
        <f>SUM(L7:L58)</f>
        <v>102032531</v>
      </c>
      <c r="M59" s="21">
        <f>SUM(M7:M58)</f>
        <v>76524398.25</v>
      </c>
      <c r="N59" s="21">
        <f>SUM(N7:N58)</f>
        <v>25682514</v>
      </c>
      <c r="O59" s="23"/>
      <c r="P59" s="34"/>
      <c r="Q59" s="25"/>
      <c r="R59" s="26"/>
      <c r="S59" s="26"/>
      <c r="T59" s="26"/>
    </row>
    <row r="60" spans="1:20" s="27" customFormat="1" ht="17.25" thickBot="1">
      <c r="A60" s="18"/>
      <c r="B60" s="18"/>
      <c r="C60" s="19"/>
      <c r="D60" s="19"/>
      <c r="E60" s="19"/>
      <c r="F60" s="18"/>
      <c r="G60" s="18"/>
      <c r="H60" s="19"/>
      <c r="I60" s="19"/>
      <c r="J60" s="20"/>
      <c r="K60" s="20"/>
      <c r="L60" s="20"/>
      <c r="M60" s="21"/>
      <c r="N60" s="22"/>
      <c r="O60" s="23"/>
      <c r="P60" s="34"/>
      <c r="Q60" s="25"/>
      <c r="R60" s="26"/>
      <c r="S60" s="26"/>
      <c r="T60" s="26"/>
    </row>
  </sheetData>
  <mergeCells count="11">
    <mergeCell ref="L1:N1"/>
    <mergeCell ref="A2:A6"/>
    <mergeCell ref="B2:B6"/>
    <mergeCell ref="C2:C6"/>
    <mergeCell ref="E2:H2"/>
    <mergeCell ref="E3:E6"/>
    <mergeCell ref="F3:H3"/>
    <mergeCell ref="F4:F6"/>
    <mergeCell ref="G4:G6"/>
    <mergeCell ref="H4:H6"/>
    <mergeCell ref="D2:D6"/>
  </mergeCells>
  <hyperlinks>
    <hyperlink ref="O7" r:id="rId1"/>
    <hyperlink ref="P7" r:id="rId2"/>
    <hyperlink ref="O8" r:id="rId3"/>
    <hyperlink ref="O9" r:id="rId4"/>
    <hyperlink ref="O10" r:id="rId5"/>
    <hyperlink ref="O11" r:id="rId6"/>
    <hyperlink ref="O12" r:id="rId7"/>
    <hyperlink ref="O13" r:id="rId8"/>
    <hyperlink ref="P8" r:id="rId9"/>
    <hyperlink ref="O14" r:id="rId10"/>
    <hyperlink ref="O15" r:id="rId11"/>
    <hyperlink ref="O16" r:id="rId12"/>
    <hyperlink ref="P16" r:id="rId13"/>
    <hyperlink ref="O17" r:id="rId14"/>
    <hyperlink ref="O18" r:id="rId15"/>
    <hyperlink ref="O19" r:id="rId16"/>
    <hyperlink ref="O20" r:id="rId17"/>
    <hyperlink ref="P20" r:id="rId18"/>
    <hyperlink ref="O21" r:id="rId19"/>
    <hyperlink ref="P21" r:id="rId20"/>
    <hyperlink ref="O22" r:id="rId21"/>
    <hyperlink ref="O23" r:id="rId22"/>
    <hyperlink ref="P23" r:id="rId23"/>
    <hyperlink ref="O24" r:id="rId24"/>
    <hyperlink ref="P24" r:id="rId25"/>
    <hyperlink ref="O25" r:id="rId26"/>
    <hyperlink ref="O26" r:id="rId27"/>
    <hyperlink ref="O27" r:id="rId28"/>
    <hyperlink ref="P27" r:id="rId29"/>
    <hyperlink ref="O28" r:id="rId30"/>
    <hyperlink ref="P28" r:id="rId31"/>
    <hyperlink ref="O29" r:id="rId32"/>
    <hyperlink ref="O30" r:id="rId33"/>
    <hyperlink ref="O31" r:id="rId34"/>
    <hyperlink ref="O32" r:id="rId35"/>
    <hyperlink ref="O33" r:id="rId36"/>
    <hyperlink ref="O34" r:id="rId37"/>
    <hyperlink ref="P34" r:id="rId38"/>
    <hyperlink ref="O35" r:id="rId39"/>
    <hyperlink ref="O36" r:id="rId40"/>
    <hyperlink ref="P36" r:id="rId41"/>
    <hyperlink ref="O37" r:id="rId42"/>
    <hyperlink ref="P37" r:id="rId43"/>
    <hyperlink ref="O38" r:id="rId44"/>
    <hyperlink ref="P38" r:id="rId45"/>
    <hyperlink ref="O39" r:id="rId46"/>
    <hyperlink ref="O40" r:id="rId47"/>
    <hyperlink ref="P40" r:id="rId48" display="zsilinszky.zsofia@mke.hu"/>
    <hyperlink ref="O41" r:id="rId49"/>
    <hyperlink ref="P41" r:id="rId50"/>
    <hyperlink ref="O42" r:id="rId51"/>
    <hyperlink ref="P42" r:id="rId52"/>
    <hyperlink ref="O43" r:id="rId53"/>
    <hyperlink ref="P43" r:id="rId54"/>
    <hyperlink ref="O44" r:id="rId55"/>
    <hyperlink ref="P44" r:id="rId56"/>
    <hyperlink ref="O45" r:id="rId57"/>
    <hyperlink ref="O46" r:id="rId58"/>
    <hyperlink ref="O47" r:id="rId59"/>
    <hyperlink ref="O48" r:id="rId60"/>
    <hyperlink ref="P48" r:id="rId61"/>
    <hyperlink ref="O49" r:id="rId62"/>
    <hyperlink ref="O50" r:id="rId63"/>
    <hyperlink ref="O51" r:id="rId64" display="rektor@uni-corvinus.hu; "/>
    <hyperlink ref="O52" r:id="rId65"/>
    <hyperlink ref="P52" r:id="rId66"/>
    <hyperlink ref="O53" r:id="rId67"/>
    <hyperlink ref="P53" r:id="rId68"/>
    <hyperlink ref="O54" r:id="rId69"/>
    <hyperlink ref="P54" r:id="rId70"/>
    <hyperlink ref="O55" r:id="rId71"/>
    <hyperlink ref="O56" r:id="rId72"/>
    <hyperlink ref="P51" r:id="rId73" display="lukati72@freemail.hu; "/>
    <hyperlink ref="P55" r:id="rId74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0" orientation="landscape" r:id="rId75"/>
  <headerFooter>
    <oddFooter>&amp;P. oldal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0A1A88EE9161704891C2B0424D3AB50D" ma:contentTypeVersion="14" ma:contentTypeDescription="Új dokumentum létrehozása." ma:contentTypeScope="" ma:versionID="dd1a6c817d16844344386e54461ce859">
  <xsd:schema xmlns:xsd="http://www.w3.org/2001/XMLSchema" xmlns:p="http://schemas.microsoft.com/office/2006/metadata/properties" xmlns:ns1="http://schemas.microsoft.com/sharepoint/v3" xmlns:ns2="ff002350-bcf9-43ae-8a43-5e1f787a0d13" targetNamespace="http://schemas.microsoft.com/office/2006/metadata/properties" ma:root="true" ma:fieldsID="edf41120391a1d80ccdc8257f03e440d" ns1:_="" ns2:_="">
    <xsd:import namespace="http://schemas.microsoft.com/sharepoint/v3"/>
    <xsd:import namespace="ff002350-bcf9-43ae-8a43-5e1f787a0d13"/>
    <xsd:element name="properties">
      <xsd:complexType>
        <xsd:sequence>
          <xsd:element name="documentManagement">
            <xsd:complexType>
              <xsd:all>
                <xsd:element ref="ns1:infoszab_pub_allapotkod" minOccurs="0"/>
                <xsd:element ref="ns1:infoszab_pub_allapotnev" minOccurs="0"/>
                <xsd:element ref="ns1:infoszab_pub_mikor" minOccurs="0"/>
                <xsd:element ref="ns1:infoszab_pub_ervdatumtol" minOccurs="0"/>
                <xsd:element ref="ns1:infoszab_pub_ervdatumig" minOccurs="0"/>
                <xsd:element ref="ns1:pubIkerId" minOccurs="0"/>
                <xsd:element ref="ns1:ehhezTartozikId" minOccurs="0"/>
                <xsd:element ref="ns1:infoszab_pub_helyettloginnev" minOccurs="0"/>
                <xsd:element ref="ns1:infoszab_pub_helyettnev" minOccurs="0"/>
                <xsd:element ref="ns1:infoszab_pub_helyettszerv" minOccurs="0"/>
                <xsd:element ref="ns1:infoszab_pub_felhszerv" minOccurs="0"/>
                <xsd:element ref="ns1:infoszab_pub_iktadatok" minOccurs="0"/>
                <xsd:element ref="ns1:infoszab_pub_megorzesiido" minOccurs="0"/>
                <xsd:element ref="ns2:Palyazat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infoszab_pub_allapotkod" ma:index="8" nillable="true" ma:displayName="Publikáció állapota" ma:default="0" ma:description="Publikáció állapotjelző flag (szám: -10..100)" ma:internalName="infoszab_pub_allapotkod">
      <xsd:simpleType>
        <xsd:restriction base="dms:Text">
          <xsd:maxLength value="3"/>
        </xsd:restriction>
      </xsd:simpleType>
    </xsd:element>
    <xsd:element name="infoszab_pub_allapotnev" ma:index="9" nillable="true" ma:displayName="Publikáció állapot neve" ma:default="Felvett" ma:description="Az állapot szöveges megjelenése." ma:internalName="infoszab_pub_allapotnev">
      <xsd:simpleType>
        <xsd:restriction base="dms:Text">
          <xsd:maxLength value="255"/>
        </xsd:restriction>
      </xsd:simpleType>
    </xsd:element>
    <xsd:element name="infoszab_pub_mikor" ma:index="10" nillable="true" ma:displayName="Publikálás dátuma" ma:description="Mikor publikálták ezt az adatot/struktúrát." ma:format="DateTime" ma:internalName="infoszab_pub_mikor">
      <xsd:simpleType>
        <xsd:restriction base="dms:DateTime"/>
      </xsd:simpleType>
    </xsd:element>
    <xsd:element name="infoszab_pub_ervdatumtol" ma:index="11" nillable="true" ma:displayName="Publikálás évényesség kezdete" ma:description="A megadott naptól érvényes a publikáció." ma:format="DateOnly" ma:internalName="infoszab_pub_ervdatumtol">
      <xsd:simpleType>
        <xsd:restriction base="dms:DateTime"/>
      </xsd:simpleType>
    </xsd:element>
    <xsd:element name="infoszab_pub_ervdatumig" ma:index="12" nillable="true" ma:displayName="Publikálás évényesség vége" ma:description="A megadott napig érvényes a publikáció." ma:format="DateOnly" ma:internalName="infoszab_pub_ervdatumig">
      <xsd:simpleType>
        <xsd:restriction base="dms:DateTime"/>
      </xsd:simpleType>
    </xsd:element>
    <xsd:element name="pubIkerId" ma:index="13" nillable="true" ma:displayName="Publikációs iker Id" ma:description="Ez az id kapcsolja össze az publikált és az intra oldalon lévő elemeket." ma:internalName="pubIkerId">
      <xsd:simpleType>
        <xsd:restriction base="dms:Text">
          <xsd:maxLength value="50"/>
        </xsd:restriction>
      </xsd:simpleType>
    </xsd:element>
    <xsd:element name="ehhezTartozikId" ma:index="14" nillable="true" ma:displayName="Ehhez tartozik ID" ma:description="Az elem id-je, amihez tartozik (ha (akihez tartozik) elem felöl keresünk, akkor hasznos)." ma:internalName="ehhezTartozikId">
      <xsd:simpleType>
        <xsd:restriction base="dms:Text">
          <xsd:maxLength value="100"/>
        </xsd:restriction>
      </xsd:simpleType>
    </xsd:element>
    <xsd:element name="infoszab_pub_helyettloginnev" ma:index="15" nillable="true" ma:displayName="Helyettesített login név" ma:description="Helyettesített login név" ma:internalName="infoszab_pub_helyettloginnev">
      <xsd:simpleType>
        <xsd:restriction base="dms:Text">
          <xsd:maxLength value="50"/>
        </xsd:restriction>
      </xsd:simpleType>
    </xsd:element>
    <xsd:element name="infoszab_pub_helyettnev" ma:index="16" nillable="true" ma:displayName="Helyettesített felhasználó nev" ma:description="Helyettesített felhasználó nev" ma:internalName="infoszab_pub_helyettnev">
      <xsd:simpleType>
        <xsd:restriction base="dms:Text">
          <xsd:maxLength value="255"/>
        </xsd:restriction>
      </xsd:simpleType>
    </xsd:element>
    <xsd:element name="infoszab_pub_helyettszerv" ma:index="17" nillable="true" ma:displayName="Helyettesített felhasználó szervezet" ma:description="Helyettesített felhasználó szervezet" ma:internalName="infoszab_pub_helyettszerv">
      <xsd:simpleType>
        <xsd:restriction base="dms:Text">
          <xsd:maxLength value="255"/>
        </xsd:restriction>
      </xsd:simpleType>
    </xsd:element>
    <xsd:element name="infoszab_pub_felhszerv" ma:index="18" nillable="true" ma:displayName="Felhasználó szervezet" ma:description="Felhasználó szervezet" ma:internalName="infoszab_pub_felhszerv">
      <xsd:simpleType>
        <xsd:restriction base="dms:Text">
          <xsd:maxLength value="255"/>
        </xsd:restriction>
      </xsd:simpleType>
    </xsd:element>
    <xsd:element name="infoszab_pub_iktadatok" ma:index="19" nillable="true" ma:displayName="Iktatási adatok" ma:description="Iktatási információk." ma:internalName="infoszab_pub_iktadatok">
      <xsd:simpleType>
        <xsd:restriction base="dms:Text">
          <xsd:maxLength value="255"/>
        </xsd:restriction>
      </xsd:simpleType>
    </xsd:element>
    <xsd:element name="infoszab_pub_megorzesiido" ma:index="20" nillable="true" ma:displayName="Megőrzési idő" ma:description="Megőrzési idő kódja (-1: nincs; 0: folyamatos; egyéb: évek száma)." ma:internalName="infoszab_pub_megorzesiido">
      <xsd:simpleType>
        <xsd:restriction base="dms:Text">
          <xsd:maxLength value="10"/>
        </xsd:restriction>
      </xsd:simpleType>
    </xsd:element>
  </xsd:schema>
  <xsd:schema xmlns:xsd="http://www.w3.org/2001/XMLSchema" xmlns:dms="http://schemas.microsoft.com/office/2006/documentManagement/types" targetNamespace="ff002350-bcf9-43ae-8a43-5e1f787a0d13" elementFormDefault="qualified">
    <xsd:import namespace="http://schemas.microsoft.com/office/2006/documentManagement/types"/>
    <xsd:element name="Palyazat" ma:index="21" nillable="true" ma:displayName="Pályázat" ma:internalName="Palyazat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 ma:readOnly="true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>
    <infoszab_pub_helyettloginnev xmlns="http://schemas.microsoft.com/sharepoint/v3" xsi:nil="true"/>
    <infoszab_pub_iktadatok xmlns="http://schemas.microsoft.com/sharepoint/v3" xsi:nil="true"/>
    <infoszab_pub_allapotkod xmlns="http://schemas.microsoft.com/sharepoint/v3">70</infoszab_pub_allapotkod>
    <infoszab_pub_ervdatumig xmlns="http://schemas.microsoft.com/sharepoint/v3">2099-12-30T23:00:00+00:00</infoszab_pub_ervdatumig>
    <infoszab_pub_felhszerv xmlns="http://schemas.microsoft.com/sharepoint/v3" xsi:nil="true"/>
    <infoszab_pub_helyettszerv xmlns="http://schemas.microsoft.com/sharepoint/v3" xsi:nil="true"/>
    <Palyazat xmlns="ff002350-bcf9-43ae-8a43-5e1f787a0d13" xsi:nil="true"/>
    <pubIkerId xmlns="http://schemas.microsoft.com/sharepoint/v3">49c47d41-adca-4a17-b9a5-64f0649f461d</pubIkerId>
    <ehhezTartozikId xmlns="http://schemas.microsoft.com/sharepoint/v3" xsi:nil="true"/>
    <infoszab_pub_megorzesiido xmlns="http://schemas.microsoft.com/sharepoint/v3">0</infoszab_pub_megorzesiido>
    <infoszab_pub_mikor xmlns="http://schemas.microsoft.com/sharepoint/v3">2013-04-19T11:18:49+00:00</infoszab_pub_mikor>
    <infoszab_pub_ervdatumtol xmlns="http://schemas.microsoft.com/sharepoint/v3">2013-04-19T11:18:49+00:00</infoszab_pub_ervdatumtol>
    <infoszab_pub_helyettnev xmlns="http://schemas.microsoft.com/sharepoint/v3" xsi:nil="true"/>
    <infoszab_pub_allapotnev xmlns="http://schemas.microsoft.com/sharepoint/v3">Publikált</infoszab_pub_allapotnev>
  </documentManagement>
</p:properties>
</file>

<file path=customXml/itemProps1.xml><?xml version="1.0" encoding="utf-8"?>
<ds:datastoreItem xmlns:ds="http://schemas.openxmlformats.org/officeDocument/2006/customXml" ds:itemID="{7A246604-A291-4D96-990E-48852D5C5C2A}"/>
</file>

<file path=customXml/itemProps2.xml><?xml version="1.0" encoding="utf-8"?>
<ds:datastoreItem xmlns:ds="http://schemas.openxmlformats.org/officeDocument/2006/customXml" ds:itemID="{AAD288E4-D801-446B-B001-AF9BAE540CC5}"/>
</file>

<file path=customXml/itemProps3.xml><?xml version="1.0" encoding="utf-8"?>
<ds:datastoreItem xmlns:ds="http://schemas.openxmlformats.org/officeDocument/2006/customXml" ds:itemID="{823BA6B0-4F08-433B-A5D0-FA616C8924A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3</vt:i4>
      </vt:variant>
      <vt:variant>
        <vt:lpstr>Névvel ellátott tartományok</vt:lpstr>
      </vt:variant>
      <vt:variant>
        <vt:i4>1</vt:i4>
      </vt:variant>
    </vt:vector>
  </HeadingPairs>
  <TitlesOfParts>
    <vt:vector size="4" baseType="lpstr">
      <vt:lpstr>Munka1</vt:lpstr>
      <vt:lpstr>Munka2</vt:lpstr>
      <vt:lpstr>Munka3</vt:lpstr>
      <vt:lpstr>Munka1!Nyomtatási_cím</vt:lpstr>
    </vt:vector>
  </TitlesOfParts>
  <Company>Főpolgármesteri Hivatal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rozsasgy</dc:creator>
  <cp:lastModifiedBy>rozsasgy</cp:lastModifiedBy>
  <cp:lastPrinted>2012-10-02T08:33:34Z</cp:lastPrinted>
  <dcterms:created xsi:type="dcterms:W3CDTF">2012-09-24T10:08:43Z</dcterms:created>
  <dcterms:modified xsi:type="dcterms:W3CDTF">2012-11-21T10:03:22Z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0x0101000A1A88EE9161704891C2B0424D3AB50D</vt:lpwstr>
  </property>
</Properties>
</file>