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4955" windowHeight="717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L29" i="1"/>
  <c r="J29"/>
  <c r="G29"/>
  <c r="I28"/>
  <c r="K28" s="1"/>
  <c r="M28" s="1"/>
  <c r="H27"/>
  <c r="I27" s="1"/>
  <c r="K27" s="1"/>
  <c r="M26"/>
  <c r="I26"/>
  <c r="M25"/>
  <c r="H25"/>
  <c r="H29" s="1"/>
  <c r="L22"/>
  <c r="L30" s="1"/>
  <c r="J22"/>
  <c r="I22"/>
  <c r="G22"/>
  <c r="G30" s="1"/>
  <c r="M21"/>
  <c r="H21"/>
  <c r="M20"/>
  <c r="H20"/>
  <c r="M19"/>
  <c r="M18"/>
  <c r="M17"/>
  <c r="H17"/>
  <c r="M16"/>
  <c r="M15"/>
  <c r="H15"/>
  <c r="M14"/>
  <c r="M13"/>
  <c r="H13"/>
  <c r="M12"/>
  <c r="H12"/>
  <c r="M11"/>
  <c r="K10"/>
  <c r="K22" s="1"/>
  <c r="M9"/>
  <c r="M8"/>
  <c r="M7"/>
  <c r="M6"/>
  <c r="H6"/>
  <c r="I6" s="1"/>
  <c r="M5"/>
  <c r="I5"/>
  <c r="M10" l="1"/>
  <c r="H22"/>
  <c r="J30"/>
  <c r="I29"/>
  <c r="M22"/>
  <c r="I30"/>
  <c r="L23"/>
  <c r="J23"/>
  <c r="H23"/>
  <c r="H30"/>
  <c r="K29"/>
  <c r="M27"/>
  <c r="M29" s="1"/>
  <c r="M30" s="1"/>
  <c r="K30"/>
  <c r="G23"/>
  <c r="I23"/>
  <c r="K23"/>
  <c r="M23"/>
</calcChain>
</file>

<file path=xl/sharedStrings.xml><?xml version="1.0" encoding="utf-8"?>
<sst xmlns="http://schemas.openxmlformats.org/spreadsheetml/2006/main" count="81" uniqueCount="80">
  <si>
    <t>2010. évi</t>
  </si>
  <si>
    <t>1.</t>
  </si>
  <si>
    <t>2.</t>
  </si>
  <si>
    <t>3.</t>
  </si>
  <si>
    <t>adatok Ft-ban</t>
  </si>
  <si>
    <t>PIR Számlaszám</t>
  </si>
  <si>
    <t>Számlaszám</t>
  </si>
  <si>
    <t>Időszak</t>
  </si>
  <si>
    <t>Számla kelte</t>
  </si>
  <si>
    <t>Teljesítés időpontja</t>
  </si>
  <si>
    <t>Kifizetési határidő</t>
  </si>
  <si>
    <t>Nettó</t>
  </si>
  <si>
    <t>ÁFA</t>
  </si>
  <si>
    <t>Bruttó</t>
  </si>
  <si>
    <t>Alapdíj</t>
  </si>
  <si>
    <t>Változó díj</t>
  </si>
  <si>
    <t>Tartalékkeret (10%)</t>
  </si>
  <si>
    <t>Összesen bruttó</t>
  </si>
  <si>
    <t>Közszolgáltatási szerződés (K1000023/10) szerint:</t>
  </si>
  <si>
    <t>Közszolgáltatási szerződés módosítása (K1000023/10) szerint:</t>
  </si>
  <si>
    <t>SB0100-00140</t>
  </si>
  <si>
    <t>K-29/2010</t>
  </si>
  <si>
    <t>2010. április havi átalány</t>
  </si>
  <si>
    <t>SB0100-00141</t>
  </si>
  <si>
    <t>K-31/2010</t>
  </si>
  <si>
    <t>2010. április havi változó ktg.</t>
  </si>
  <si>
    <t>SB0100-00163</t>
  </si>
  <si>
    <t>K-34/2010</t>
  </si>
  <si>
    <t>2010. május havi átalány</t>
  </si>
  <si>
    <t>SB0100-00164</t>
  </si>
  <si>
    <t>K-35/2010</t>
  </si>
  <si>
    <t>2010. május havi változó ktg.</t>
  </si>
  <si>
    <t>SB0100-00209</t>
  </si>
  <si>
    <t>K-38/2010</t>
  </si>
  <si>
    <t>2010. június havi átalány</t>
  </si>
  <si>
    <t>SB0100-00253</t>
  </si>
  <si>
    <t>K-44/2010</t>
  </si>
  <si>
    <t>2010. július havi átalány</t>
  </si>
  <si>
    <t>SB0100-00310</t>
  </si>
  <si>
    <t>K-53/2010</t>
  </si>
  <si>
    <t>2010. augusztus havi átalány</t>
  </si>
  <si>
    <t>SB0100-00311</t>
  </si>
  <si>
    <t>K-52/2010</t>
  </si>
  <si>
    <t>Táblázás tartalékkeret terhére</t>
  </si>
  <si>
    <t>SB0100-00372</t>
  </si>
  <si>
    <t>K-66/2010</t>
  </si>
  <si>
    <t>2010. szeptember havi átalány</t>
  </si>
  <si>
    <t>SB0100-00377</t>
  </si>
  <si>
    <t>K-69/2010</t>
  </si>
  <si>
    <t>2010.évi 5 hóra eső különbözet</t>
  </si>
  <si>
    <t>SB0100-00443</t>
  </si>
  <si>
    <t>K-72/2010</t>
  </si>
  <si>
    <t>2010. október havi átalány</t>
  </si>
  <si>
    <t>SB0100-00446</t>
  </si>
  <si>
    <t>K-74/2010</t>
  </si>
  <si>
    <t>2010.06.07.09.változó ktg.</t>
  </si>
  <si>
    <t>SB0100-00460</t>
  </si>
  <si>
    <t>K-73/2011</t>
  </si>
  <si>
    <t>2010.10.változó ktg.</t>
  </si>
  <si>
    <t>SB0100-00518</t>
  </si>
  <si>
    <t>K-76/2010</t>
  </si>
  <si>
    <t>2010. november havi átalány</t>
  </si>
  <si>
    <t>SB0100-00524</t>
  </si>
  <si>
    <t>K-77/2010</t>
  </si>
  <si>
    <t>2010. november változó ktg.</t>
  </si>
  <si>
    <t>2011. évi kifizetés pénzmaradvány terhére</t>
  </si>
  <si>
    <t>SB0101-00001</t>
  </si>
  <si>
    <t>K-81/2010</t>
  </si>
  <si>
    <t>2010. december havi átalány</t>
  </si>
  <si>
    <t>SB0101-00010</t>
  </si>
  <si>
    <t>K-82/2010</t>
  </si>
  <si>
    <t>2010. decemberi változó ktg.</t>
  </si>
  <si>
    <t>2011/00015</t>
  </si>
  <si>
    <t>2010. decemberi változó ktg. és tartalék keret</t>
  </si>
  <si>
    <t>2011/00022</t>
  </si>
  <si>
    <t>Összesen:</t>
  </si>
  <si>
    <t>2010. évi Közszolgáltatási szerződés terhére kifizetés összesen:</t>
  </si>
  <si>
    <t xml:space="preserve">Parking Kft.  Közszolgáltatási Szerződése alapján kiállított, átutalt számlák </t>
  </si>
  <si>
    <t>2010. évben kifizett összesen:</t>
  </si>
  <si>
    <t>2010. évi maradvány: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</si>
</sst>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center" vertical="center" wrapText="1"/>
    </xf>
    <xf numFmtId="3" fontId="4" fillId="3" borderId="12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3" fontId="3" fillId="0" borderId="11" xfId="0" applyNumberFormat="1" applyFont="1" applyBorder="1"/>
    <xf numFmtId="3" fontId="3" fillId="0" borderId="12" xfId="0" applyNumberFormat="1" applyFont="1" applyBorder="1"/>
    <xf numFmtId="3" fontId="3" fillId="0" borderId="13" xfId="0" applyNumberFormat="1" applyFont="1" applyBorder="1"/>
    <xf numFmtId="0" fontId="3" fillId="0" borderId="6" xfId="0" applyFont="1" applyBorder="1"/>
    <xf numFmtId="3" fontId="3" fillId="0" borderId="6" xfId="0" applyNumberFormat="1" applyFont="1" applyBorder="1"/>
    <xf numFmtId="3" fontId="3" fillId="0" borderId="9" xfId="0" applyNumberFormat="1" applyFont="1" applyBorder="1"/>
    <xf numFmtId="0" fontId="3" fillId="0" borderId="9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3" fontId="3" fillId="0" borderId="6" xfId="0" applyNumberFormat="1" applyFont="1" applyFill="1" applyBorder="1"/>
    <xf numFmtId="3" fontId="3" fillId="0" borderId="0" xfId="0" applyNumberFormat="1" applyFont="1" applyFill="1"/>
    <xf numFmtId="0" fontId="3" fillId="0" borderId="0" xfId="0" applyFont="1" applyFill="1"/>
    <xf numFmtId="3" fontId="3" fillId="0" borderId="14" xfId="0" applyNumberFormat="1" applyFont="1" applyBorder="1"/>
    <xf numFmtId="3" fontId="3" fillId="0" borderId="10" xfId="0" applyNumberFormat="1" applyFont="1" applyBorder="1"/>
    <xf numFmtId="14" fontId="3" fillId="0" borderId="6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/>
    <xf numFmtId="14" fontId="3" fillId="0" borderId="14" xfId="0" applyNumberFormat="1" applyFont="1" applyBorder="1" applyAlignment="1">
      <alignment horizontal="center"/>
    </xf>
    <xf numFmtId="0" fontId="3" fillId="2" borderId="16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3" fontId="3" fillId="4" borderId="6" xfId="0" applyNumberFormat="1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vertical="center"/>
    </xf>
    <xf numFmtId="14" fontId="3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14" fontId="3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vertical="center"/>
    </xf>
    <xf numFmtId="0" fontId="3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3" fontId="4" fillId="6" borderId="6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4" fillId="0" borderId="20" xfId="0" applyNumberFormat="1" applyFont="1" applyFill="1" applyBorder="1" applyAlignment="1">
      <alignment horizontal="right" vertical="center" wrapText="1"/>
    </xf>
    <xf numFmtId="3" fontId="4" fillId="6" borderId="6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D13" workbookViewId="0">
      <selection activeCell="K33" sqref="K33"/>
    </sheetView>
  </sheetViews>
  <sheetFormatPr defaultRowHeight="11.25"/>
  <cols>
    <col min="1" max="1" width="12.140625" style="3" customWidth="1"/>
    <col min="2" max="2" width="11.7109375" style="5" customWidth="1"/>
    <col min="3" max="3" width="24.7109375" style="3" customWidth="1"/>
    <col min="4" max="5" width="11.140625" style="5" customWidth="1"/>
    <col min="6" max="6" width="10.5703125" style="5" customWidth="1"/>
    <col min="7" max="7" width="12.85546875" style="2" customWidth="1"/>
    <col min="8" max="8" width="10" style="2" customWidth="1"/>
    <col min="9" max="9" width="13" style="2" customWidth="1"/>
    <col min="10" max="10" width="12" style="2" customWidth="1"/>
    <col min="11" max="11" width="12.7109375" style="2" customWidth="1"/>
    <col min="12" max="12" width="11.5703125" style="2" customWidth="1"/>
    <col min="13" max="13" width="13.140625" style="2" customWidth="1"/>
    <col min="14" max="16" width="12.7109375" style="2" customWidth="1"/>
    <col min="17" max="252" width="9.140625" style="3"/>
    <col min="253" max="253" width="12.140625" style="3" customWidth="1"/>
    <col min="254" max="254" width="11.7109375" style="3" customWidth="1"/>
    <col min="255" max="255" width="24.7109375" style="3" customWidth="1"/>
    <col min="256" max="257" width="11.140625" style="3" customWidth="1"/>
    <col min="258" max="258" width="10.5703125" style="3" customWidth="1"/>
    <col min="259" max="259" width="14.7109375" style="3" customWidth="1"/>
    <col min="260" max="260" width="10.85546875" style="3" bestFit="1" customWidth="1"/>
    <col min="261" max="261" width="13" style="3" customWidth="1"/>
    <col min="262" max="262" width="12" style="3" customWidth="1"/>
    <col min="263" max="263" width="12.7109375" style="3" customWidth="1"/>
    <col min="264" max="264" width="11.5703125" style="3" customWidth="1"/>
    <col min="265" max="265" width="13.140625" style="3" customWidth="1"/>
    <col min="266" max="266" width="12.7109375" style="3" customWidth="1"/>
    <col min="267" max="268" width="11.42578125" style="3" customWidth="1"/>
    <col min="269" max="272" width="12.7109375" style="3" customWidth="1"/>
    <col min="273" max="508" width="9.140625" style="3"/>
    <col min="509" max="509" width="12.140625" style="3" customWidth="1"/>
    <col min="510" max="510" width="11.7109375" style="3" customWidth="1"/>
    <col min="511" max="511" width="24.7109375" style="3" customWidth="1"/>
    <col min="512" max="513" width="11.140625" style="3" customWidth="1"/>
    <col min="514" max="514" width="10.5703125" style="3" customWidth="1"/>
    <col min="515" max="515" width="14.7109375" style="3" customWidth="1"/>
    <col min="516" max="516" width="10.85546875" style="3" bestFit="1" customWidth="1"/>
    <col min="517" max="517" width="13" style="3" customWidth="1"/>
    <col min="518" max="518" width="12" style="3" customWidth="1"/>
    <col min="519" max="519" width="12.7109375" style="3" customWidth="1"/>
    <col min="520" max="520" width="11.5703125" style="3" customWidth="1"/>
    <col min="521" max="521" width="13.140625" style="3" customWidth="1"/>
    <col min="522" max="522" width="12.7109375" style="3" customWidth="1"/>
    <col min="523" max="524" width="11.42578125" style="3" customWidth="1"/>
    <col min="525" max="528" width="12.7109375" style="3" customWidth="1"/>
    <col min="529" max="764" width="9.140625" style="3"/>
    <col min="765" max="765" width="12.140625" style="3" customWidth="1"/>
    <col min="766" max="766" width="11.7109375" style="3" customWidth="1"/>
    <col min="767" max="767" width="24.7109375" style="3" customWidth="1"/>
    <col min="768" max="769" width="11.140625" style="3" customWidth="1"/>
    <col min="770" max="770" width="10.5703125" style="3" customWidth="1"/>
    <col min="771" max="771" width="14.7109375" style="3" customWidth="1"/>
    <col min="772" max="772" width="10.85546875" style="3" bestFit="1" customWidth="1"/>
    <col min="773" max="773" width="13" style="3" customWidth="1"/>
    <col min="774" max="774" width="12" style="3" customWidth="1"/>
    <col min="775" max="775" width="12.7109375" style="3" customWidth="1"/>
    <col min="776" max="776" width="11.5703125" style="3" customWidth="1"/>
    <col min="777" max="777" width="13.140625" style="3" customWidth="1"/>
    <col min="778" max="778" width="12.7109375" style="3" customWidth="1"/>
    <col min="779" max="780" width="11.42578125" style="3" customWidth="1"/>
    <col min="781" max="784" width="12.7109375" style="3" customWidth="1"/>
    <col min="785" max="1020" width="9.140625" style="3"/>
    <col min="1021" max="1021" width="12.140625" style="3" customWidth="1"/>
    <col min="1022" max="1022" width="11.7109375" style="3" customWidth="1"/>
    <col min="1023" max="1023" width="24.7109375" style="3" customWidth="1"/>
    <col min="1024" max="1025" width="11.140625" style="3" customWidth="1"/>
    <col min="1026" max="1026" width="10.5703125" style="3" customWidth="1"/>
    <col min="1027" max="1027" width="14.7109375" style="3" customWidth="1"/>
    <col min="1028" max="1028" width="10.85546875" style="3" bestFit="1" customWidth="1"/>
    <col min="1029" max="1029" width="13" style="3" customWidth="1"/>
    <col min="1030" max="1030" width="12" style="3" customWidth="1"/>
    <col min="1031" max="1031" width="12.7109375" style="3" customWidth="1"/>
    <col min="1032" max="1032" width="11.5703125" style="3" customWidth="1"/>
    <col min="1033" max="1033" width="13.140625" style="3" customWidth="1"/>
    <col min="1034" max="1034" width="12.7109375" style="3" customWidth="1"/>
    <col min="1035" max="1036" width="11.42578125" style="3" customWidth="1"/>
    <col min="1037" max="1040" width="12.7109375" style="3" customWidth="1"/>
    <col min="1041" max="1276" width="9.140625" style="3"/>
    <col min="1277" max="1277" width="12.140625" style="3" customWidth="1"/>
    <col min="1278" max="1278" width="11.7109375" style="3" customWidth="1"/>
    <col min="1279" max="1279" width="24.7109375" style="3" customWidth="1"/>
    <col min="1280" max="1281" width="11.140625" style="3" customWidth="1"/>
    <col min="1282" max="1282" width="10.5703125" style="3" customWidth="1"/>
    <col min="1283" max="1283" width="14.7109375" style="3" customWidth="1"/>
    <col min="1284" max="1284" width="10.85546875" style="3" bestFit="1" customWidth="1"/>
    <col min="1285" max="1285" width="13" style="3" customWidth="1"/>
    <col min="1286" max="1286" width="12" style="3" customWidth="1"/>
    <col min="1287" max="1287" width="12.7109375" style="3" customWidth="1"/>
    <col min="1288" max="1288" width="11.5703125" style="3" customWidth="1"/>
    <col min="1289" max="1289" width="13.140625" style="3" customWidth="1"/>
    <col min="1290" max="1290" width="12.7109375" style="3" customWidth="1"/>
    <col min="1291" max="1292" width="11.42578125" style="3" customWidth="1"/>
    <col min="1293" max="1296" width="12.7109375" style="3" customWidth="1"/>
    <col min="1297" max="1532" width="9.140625" style="3"/>
    <col min="1533" max="1533" width="12.140625" style="3" customWidth="1"/>
    <col min="1534" max="1534" width="11.7109375" style="3" customWidth="1"/>
    <col min="1535" max="1535" width="24.7109375" style="3" customWidth="1"/>
    <col min="1536" max="1537" width="11.140625" style="3" customWidth="1"/>
    <col min="1538" max="1538" width="10.5703125" style="3" customWidth="1"/>
    <col min="1539" max="1539" width="14.7109375" style="3" customWidth="1"/>
    <col min="1540" max="1540" width="10.85546875" style="3" bestFit="1" customWidth="1"/>
    <col min="1541" max="1541" width="13" style="3" customWidth="1"/>
    <col min="1542" max="1542" width="12" style="3" customWidth="1"/>
    <col min="1543" max="1543" width="12.7109375" style="3" customWidth="1"/>
    <col min="1544" max="1544" width="11.5703125" style="3" customWidth="1"/>
    <col min="1545" max="1545" width="13.140625" style="3" customWidth="1"/>
    <col min="1546" max="1546" width="12.7109375" style="3" customWidth="1"/>
    <col min="1547" max="1548" width="11.42578125" style="3" customWidth="1"/>
    <col min="1549" max="1552" width="12.7109375" style="3" customWidth="1"/>
    <col min="1553" max="1788" width="9.140625" style="3"/>
    <col min="1789" max="1789" width="12.140625" style="3" customWidth="1"/>
    <col min="1790" max="1790" width="11.7109375" style="3" customWidth="1"/>
    <col min="1791" max="1791" width="24.7109375" style="3" customWidth="1"/>
    <col min="1792" max="1793" width="11.140625" style="3" customWidth="1"/>
    <col min="1794" max="1794" width="10.5703125" style="3" customWidth="1"/>
    <col min="1795" max="1795" width="14.7109375" style="3" customWidth="1"/>
    <col min="1796" max="1796" width="10.85546875" style="3" bestFit="1" customWidth="1"/>
    <col min="1797" max="1797" width="13" style="3" customWidth="1"/>
    <col min="1798" max="1798" width="12" style="3" customWidth="1"/>
    <col min="1799" max="1799" width="12.7109375" style="3" customWidth="1"/>
    <col min="1800" max="1800" width="11.5703125" style="3" customWidth="1"/>
    <col min="1801" max="1801" width="13.140625" style="3" customWidth="1"/>
    <col min="1802" max="1802" width="12.7109375" style="3" customWidth="1"/>
    <col min="1803" max="1804" width="11.42578125" style="3" customWidth="1"/>
    <col min="1805" max="1808" width="12.7109375" style="3" customWidth="1"/>
    <col min="1809" max="2044" width="9.140625" style="3"/>
    <col min="2045" max="2045" width="12.140625" style="3" customWidth="1"/>
    <col min="2046" max="2046" width="11.7109375" style="3" customWidth="1"/>
    <col min="2047" max="2047" width="24.7109375" style="3" customWidth="1"/>
    <col min="2048" max="2049" width="11.140625" style="3" customWidth="1"/>
    <col min="2050" max="2050" width="10.5703125" style="3" customWidth="1"/>
    <col min="2051" max="2051" width="14.7109375" style="3" customWidth="1"/>
    <col min="2052" max="2052" width="10.85546875" style="3" bestFit="1" customWidth="1"/>
    <col min="2053" max="2053" width="13" style="3" customWidth="1"/>
    <col min="2054" max="2054" width="12" style="3" customWidth="1"/>
    <col min="2055" max="2055" width="12.7109375" style="3" customWidth="1"/>
    <col min="2056" max="2056" width="11.5703125" style="3" customWidth="1"/>
    <col min="2057" max="2057" width="13.140625" style="3" customWidth="1"/>
    <col min="2058" max="2058" width="12.7109375" style="3" customWidth="1"/>
    <col min="2059" max="2060" width="11.42578125" style="3" customWidth="1"/>
    <col min="2061" max="2064" width="12.7109375" style="3" customWidth="1"/>
    <col min="2065" max="2300" width="9.140625" style="3"/>
    <col min="2301" max="2301" width="12.140625" style="3" customWidth="1"/>
    <col min="2302" max="2302" width="11.7109375" style="3" customWidth="1"/>
    <col min="2303" max="2303" width="24.7109375" style="3" customWidth="1"/>
    <col min="2304" max="2305" width="11.140625" style="3" customWidth="1"/>
    <col min="2306" max="2306" width="10.5703125" style="3" customWidth="1"/>
    <col min="2307" max="2307" width="14.7109375" style="3" customWidth="1"/>
    <col min="2308" max="2308" width="10.85546875" style="3" bestFit="1" customWidth="1"/>
    <col min="2309" max="2309" width="13" style="3" customWidth="1"/>
    <col min="2310" max="2310" width="12" style="3" customWidth="1"/>
    <col min="2311" max="2311" width="12.7109375" style="3" customWidth="1"/>
    <col min="2312" max="2312" width="11.5703125" style="3" customWidth="1"/>
    <col min="2313" max="2313" width="13.140625" style="3" customWidth="1"/>
    <col min="2314" max="2314" width="12.7109375" style="3" customWidth="1"/>
    <col min="2315" max="2316" width="11.42578125" style="3" customWidth="1"/>
    <col min="2317" max="2320" width="12.7109375" style="3" customWidth="1"/>
    <col min="2321" max="2556" width="9.140625" style="3"/>
    <col min="2557" max="2557" width="12.140625" style="3" customWidth="1"/>
    <col min="2558" max="2558" width="11.7109375" style="3" customWidth="1"/>
    <col min="2559" max="2559" width="24.7109375" style="3" customWidth="1"/>
    <col min="2560" max="2561" width="11.140625" style="3" customWidth="1"/>
    <col min="2562" max="2562" width="10.5703125" style="3" customWidth="1"/>
    <col min="2563" max="2563" width="14.7109375" style="3" customWidth="1"/>
    <col min="2564" max="2564" width="10.85546875" style="3" bestFit="1" customWidth="1"/>
    <col min="2565" max="2565" width="13" style="3" customWidth="1"/>
    <col min="2566" max="2566" width="12" style="3" customWidth="1"/>
    <col min="2567" max="2567" width="12.7109375" style="3" customWidth="1"/>
    <col min="2568" max="2568" width="11.5703125" style="3" customWidth="1"/>
    <col min="2569" max="2569" width="13.140625" style="3" customWidth="1"/>
    <col min="2570" max="2570" width="12.7109375" style="3" customWidth="1"/>
    <col min="2571" max="2572" width="11.42578125" style="3" customWidth="1"/>
    <col min="2573" max="2576" width="12.7109375" style="3" customWidth="1"/>
    <col min="2577" max="2812" width="9.140625" style="3"/>
    <col min="2813" max="2813" width="12.140625" style="3" customWidth="1"/>
    <col min="2814" max="2814" width="11.7109375" style="3" customWidth="1"/>
    <col min="2815" max="2815" width="24.7109375" style="3" customWidth="1"/>
    <col min="2816" max="2817" width="11.140625" style="3" customWidth="1"/>
    <col min="2818" max="2818" width="10.5703125" style="3" customWidth="1"/>
    <col min="2819" max="2819" width="14.7109375" style="3" customWidth="1"/>
    <col min="2820" max="2820" width="10.85546875" style="3" bestFit="1" customWidth="1"/>
    <col min="2821" max="2821" width="13" style="3" customWidth="1"/>
    <col min="2822" max="2822" width="12" style="3" customWidth="1"/>
    <col min="2823" max="2823" width="12.7109375" style="3" customWidth="1"/>
    <col min="2824" max="2824" width="11.5703125" style="3" customWidth="1"/>
    <col min="2825" max="2825" width="13.140625" style="3" customWidth="1"/>
    <col min="2826" max="2826" width="12.7109375" style="3" customWidth="1"/>
    <col min="2827" max="2828" width="11.42578125" style="3" customWidth="1"/>
    <col min="2829" max="2832" width="12.7109375" style="3" customWidth="1"/>
    <col min="2833" max="3068" width="9.140625" style="3"/>
    <col min="3069" max="3069" width="12.140625" style="3" customWidth="1"/>
    <col min="3070" max="3070" width="11.7109375" style="3" customWidth="1"/>
    <col min="3071" max="3071" width="24.7109375" style="3" customWidth="1"/>
    <col min="3072" max="3073" width="11.140625" style="3" customWidth="1"/>
    <col min="3074" max="3074" width="10.5703125" style="3" customWidth="1"/>
    <col min="3075" max="3075" width="14.7109375" style="3" customWidth="1"/>
    <col min="3076" max="3076" width="10.85546875" style="3" bestFit="1" customWidth="1"/>
    <col min="3077" max="3077" width="13" style="3" customWidth="1"/>
    <col min="3078" max="3078" width="12" style="3" customWidth="1"/>
    <col min="3079" max="3079" width="12.7109375" style="3" customWidth="1"/>
    <col min="3080" max="3080" width="11.5703125" style="3" customWidth="1"/>
    <col min="3081" max="3081" width="13.140625" style="3" customWidth="1"/>
    <col min="3082" max="3082" width="12.7109375" style="3" customWidth="1"/>
    <col min="3083" max="3084" width="11.42578125" style="3" customWidth="1"/>
    <col min="3085" max="3088" width="12.7109375" style="3" customWidth="1"/>
    <col min="3089" max="3324" width="9.140625" style="3"/>
    <col min="3325" max="3325" width="12.140625" style="3" customWidth="1"/>
    <col min="3326" max="3326" width="11.7109375" style="3" customWidth="1"/>
    <col min="3327" max="3327" width="24.7109375" style="3" customWidth="1"/>
    <col min="3328" max="3329" width="11.140625" style="3" customWidth="1"/>
    <col min="3330" max="3330" width="10.5703125" style="3" customWidth="1"/>
    <col min="3331" max="3331" width="14.7109375" style="3" customWidth="1"/>
    <col min="3332" max="3332" width="10.85546875" style="3" bestFit="1" customWidth="1"/>
    <col min="3333" max="3333" width="13" style="3" customWidth="1"/>
    <col min="3334" max="3334" width="12" style="3" customWidth="1"/>
    <col min="3335" max="3335" width="12.7109375" style="3" customWidth="1"/>
    <col min="3336" max="3336" width="11.5703125" style="3" customWidth="1"/>
    <col min="3337" max="3337" width="13.140625" style="3" customWidth="1"/>
    <col min="3338" max="3338" width="12.7109375" style="3" customWidth="1"/>
    <col min="3339" max="3340" width="11.42578125" style="3" customWidth="1"/>
    <col min="3341" max="3344" width="12.7109375" style="3" customWidth="1"/>
    <col min="3345" max="3580" width="9.140625" style="3"/>
    <col min="3581" max="3581" width="12.140625" style="3" customWidth="1"/>
    <col min="3582" max="3582" width="11.7109375" style="3" customWidth="1"/>
    <col min="3583" max="3583" width="24.7109375" style="3" customWidth="1"/>
    <col min="3584" max="3585" width="11.140625" style="3" customWidth="1"/>
    <col min="3586" max="3586" width="10.5703125" style="3" customWidth="1"/>
    <col min="3587" max="3587" width="14.7109375" style="3" customWidth="1"/>
    <col min="3588" max="3588" width="10.85546875" style="3" bestFit="1" customWidth="1"/>
    <col min="3589" max="3589" width="13" style="3" customWidth="1"/>
    <col min="3590" max="3590" width="12" style="3" customWidth="1"/>
    <col min="3591" max="3591" width="12.7109375" style="3" customWidth="1"/>
    <col min="3592" max="3592" width="11.5703125" style="3" customWidth="1"/>
    <col min="3593" max="3593" width="13.140625" style="3" customWidth="1"/>
    <col min="3594" max="3594" width="12.7109375" style="3" customWidth="1"/>
    <col min="3595" max="3596" width="11.42578125" style="3" customWidth="1"/>
    <col min="3597" max="3600" width="12.7109375" style="3" customWidth="1"/>
    <col min="3601" max="3836" width="9.140625" style="3"/>
    <col min="3837" max="3837" width="12.140625" style="3" customWidth="1"/>
    <col min="3838" max="3838" width="11.7109375" style="3" customWidth="1"/>
    <col min="3839" max="3839" width="24.7109375" style="3" customWidth="1"/>
    <col min="3840" max="3841" width="11.140625" style="3" customWidth="1"/>
    <col min="3842" max="3842" width="10.5703125" style="3" customWidth="1"/>
    <col min="3843" max="3843" width="14.7109375" style="3" customWidth="1"/>
    <col min="3844" max="3844" width="10.85546875" style="3" bestFit="1" customWidth="1"/>
    <col min="3845" max="3845" width="13" style="3" customWidth="1"/>
    <col min="3846" max="3846" width="12" style="3" customWidth="1"/>
    <col min="3847" max="3847" width="12.7109375" style="3" customWidth="1"/>
    <col min="3848" max="3848" width="11.5703125" style="3" customWidth="1"/>
    <col min="3849" max="3849" width="13.140625" style="3" customWidth="1"/>
    <col min="3850" max="3850" width="12.7109375" style="3" customWidth="1"/>
    <col min="3851" max="3852" width="11.42578125" style="3" customWidth="1"/>
    <col min="3853" max="3856" width="12.7109375" style="3" customWidth="1"/>
    <col min="3857" max="4092" width="9.140625" style="3"/>
    <col min="4093" max="4093" width="12.140625" style="3" customWidth="1"/>
    <col min="4094" max="4094" width="11.7109375" style="3" customWidth="1"/>
    <col min="4095" max="4095" width="24.7109375" style="3" customWidth="1"/>
    <col min="4096" max="4097" width="11.140625" style="3" customWidth="1"/>
    <col min="4098" max="4098" width="10.5703125" style="3" customWidth="1"/>
    <col min="4099" max="4099" width="14.7109375" style="3" customWidth="1"/>
    <col min="4100" max="4100" width="10.85546875" style="3" bestFit="1" customWidth="1"/>
    <col min="4101" max="4101" width="13" style="3" customWidth="1"/>
    <col min="4102" max="4102" width="12" style="3" customWidth="1"/>
    <col min="4103" max="4103" width="12.7109375" style="3" customWidth="1"/>
    <col min="4104" max="4104" width="11.5703125" style="3" customWidth="1"/>
    <col min="4105" max="4105" width="13.140625" style="3" customWidth="1"/>
    <col min="4106" max="4106" width="12.7109375" style="3" customWidth="1"/>
    <col min="4107" max="4108" width="11.42578125" style="3" customWidth="1"/>
    <col min="4109" max="4112" width="12.7109375" style="3" customWidth="1"/>
    <col min="4113" max="4348" width="9.140625" style="3"/>
    <col min="4349" max="4349" width="12.140625" style="3" customWidth="1"/>
    <col min="4350" max="4350" width="11.7109375" style="3" customWidth="1"/>
    <col min="4351" max="4351" width="24.7109375" style="3" customWidth="1"/>
    <col min="4352" max="4353" width="11.140625" style="3" customWidth="1"/>
    <col min="4354" max="4354" width="10.5703125" style="3" customWidth="1"/>
    <col min="4355" max="4355" width="14.7109375" style="3" customWidth="1"/>
    <col min="4356" max="4356" width="10.85546875" style="3" bestFit="1" customWidth="1"/>
    <col min="4357" max="4357" width="13" style="3" customWidth="1"/>
    <col min="4358" max="4358" width="12" style="3" customWidth="1"/>
    <col min="4359" max="4359" width="12.7109375" style="3" customWidth="1"/>
    <col min="4360" max="4360" width="11.5703125" style="3" customWidth="1"/>
    <col min="4361" max="4361" width="13.140625" style="3" customWidth="1"/>
    <col min="4362" max="4362" width="12.7109375" style="3" customWidth="1"/>
    <col min="4363" max="4364" width="11.42578125" style="3" customWidth="1"/>
    <col min="4365" max="4368" width="12.7109375" style="3" customWidth="1"/>
    <col min="4369" max="4604" width="9.140625" style="3"/>
    <col min="4605" max="4605" width="12.140625" style="3" customWidth="1"/>
    <col min="4606" max="4606" width="11.7109375" style="3" customWidth="1"/>
    <col min="4607" max="4607" width="24.7109375" style="3" customWidth="1"/>
    <col min="4608" max="4609" width="11.140625" style="3" customWidth="1"/>
    <col min="4610" max="4610" width="10.5703125" style="3" customWidth="1"/>
    <col min="4611" max="4611" width="14.7109375" style="3" customWidth="1"/>
    <col min="4612" max="4612" width="10.85546875" style="3" bestFit="1" customWidth="1"/>
    <col min="4613" max="4613" width="13" style="3" customWidth="1"/>
    <col min="4614" max="4614" width="12" style="3" customWidth="1"/>
    <col min="4615" max="4615" width="12.7109375" style="3" customWidth="1"/>
    <col min="4616" max="4616" width="11.5703125" style="3" customWidth="1"/>
    <col min="4617" max="4617" width="13.140625" style="3" customWidth="1"/>
    <col min="4618" max="4618" width="12.7109375" style="3" customWidth="1"/>
    <col min="4619" max="4620" width="11.42578125" style="3" customWidth="1"/>
    <col min="4621" max="4624" width="12.7109375" style="3" customWidth="1"/>
    <col min="4625" max="4860" width="9.140625" style="3"/>
    <col min="4861" max="4861" width="12.140625" style="3" customWidth="1"/>
    <col min="4862" max="4862" width="11.7109375" style="3" customWidth="1"/>
    <col min="4863" max="4863" width="24.7109375" style="3" customWidth="1"/>
    <col min="4864" max="4865" width="11.140625" style="3" customWidth="1"/>
    <col min="4866" max="4866" width="10.5703125" style="3" customWidth="1"/>
    <col min="4867" max="4867" width="14.7109375" style="3" customWidth="1"/>
    <col min="4868" max="4868" width="10.85546875" style="3" bestFit="1" customWidth="1"/>
    <col min="4869" max="4869" width="13" style="3" customWidth="1"/>
    <col min="4870" max="4870" width="12" style="3" customWidth="1"/>
    <col min="4871" max="4871" width="12.7109375" style="3" customWidth="1"/>
    <col min="4872" max="4872" width="11.5703125" style="3" customWidth="1"/>
    <col min="4873" max="4873" width="13.140625" style="3" customWidth="1"/>
    <col min="4874" max="4874" width="12.7109375" style="3" customWidth="1"/>
    <col min="4875" max="4876" width="11.42578125" style="3" customWidth="1"/>
    <col min="4877" max="4880" width="12.7109375" style="3" customWidth="1"/>
    <col min="4881" max="5116" width="9.140625" style="3"/>
    <col min="5117" max="5117" width="12.140625" style="3" customWidth="1"/>
    <col min="5118" max="5118" width="11.7109375" style="3" customWidth="1"/>
    <col min="5119" max="5119" width="24.7109375" style="3" customWidth="1"/>
    <col min="5120" max="5121" width="11.140625" style="3" customWidth="1"/>
    <col min="5122" max="5122" width="10.5703125" style="3" customWidth="1"/>
    <col min="5123" max="5123" width="14.7109375" style="3" customWidth="1"/>
    <col min="5124" max="5124" width="10.85546875" style="3" bestFit="1" customWidth="1"/>
    <col min="5125" max="5125" width="13" style="3" customWidth="1"/>
    <col min="5126" max="5126" width="12" style="3" customWidth="1"/>
    <col min="5127" max="5127" width="12.7109375" style="3" customWidth="1"/>
    <col min="5128" max="5128" width="11.5703125" style="3" customWidth="1"/>
    <col min="5129" max="5129" width="13.140625" style="3" customWidth="1"/>
    <col min="5130" max="5130" width="12.7109375" style="3" customWidth="1"/>
    <col min="5131" max="5132" width="11.42578125" style="3" customWidth="1"/>
    <col min="5133" max="5136" width="12.7109375" style="3" customWidth="1"/>
    <col min="5137" max="5372" width="9.140625" style="3"/>
    <col min="5373" max="5373" width="12.140625" style="3" customWidth="1"/>
    <col min="5374" max="5374" width="11.7109375" style="3" customWidth="1"/>
    <col min="5375" max="5375" width="24.7109375" style="3" customWidth="1"/>
    <col min="5376" max="5377" width="11.140625" style="3" customWidth="1"/>
    <col min="5378" max="5378" width="10.5703125" style="3" customWidth="1"/>
    <col min="5379" max="5379" width="14.7109375" style="3" customWidth="1"/>
    <col min="5380" max="5380" width="10.85546875" style="3" bestFit="1" customWidth="1"/>
    <col min="5381" max="5381" width="13" style="3" customWidth="1"/>
    <col min="5382" max="5382" width="12" style="3" customWidth="1"/>
    <col min="5383" max="5383" width="12.7109375" style="3" customWidth="1"/>
    <col min="5384" max="5384" width="11.5703125" style="3" customWidth="1"/>
    <col min="5385" max="5385" width="13.140625" style="3" customWidth="1"/>
    <col min="5386" max="5386" width="12.7109375" style="3" customWidth="1"/>
    <col min="5387" max="5388" width="11.42578125" style="3" customWidth="1"/>
    <col min="5389" max="5392" width="12.7109375" style="3" customWidth="1"/>
    <col min="5393" max="5628" width="9.140625" style="3"/>
    <col min="5629" max="5629" width="12.140625" style="3" customWidth="1"/>
    <col min="5630" max="5630" width="11.7109375" style="3" customWidth="1"/>
    <col min="5631" max="5631" width="24.7109375" style="3" customWidth="1"/>
    <col min="5632" max="5633" width="11.140625" style="3" customWidth="1"/>
    <col min="5634" max="5634" width="10.5703125" style="3" customWidth="1"/>
    <col min="5635" max="5635" width="14.7109375" style="3" customWidth="1"/>
    <col min="5636" max="5636" width="10.85546875" style="3" bestFit="1" customWidth="1"/>
    <col min="5637" max="5637" width="13" style="3" customWidth="1"/>
    <col min="5638" max="5638" width="12" style="3" customWidth="1"/>
    <col min="5639" max="5639" width="12.7109375" style="3" customWidth="1"/>
    <col min="5640" max="5640" width="11.5703125" style="3" customWidth="1"/>
    <col min="5641" max="5641" width="13.140625" style="3" customWidth="1"/>
    <col min="5642" max="5642" width="12.7109375" style="3" customWidth="1"/>
    <col min="5643" max="5644" width="11.42578125" style="3" customWidth="1"/>
    <col min="5645" max="5648" width="12.7109375" style="3" customWidth="1"/>
    <col min="5649" max="5884" width="9.140625" style="3"/>
    <col min="5885" max="5885" width="12.140625" style="3" customWidth="1"/>
    <col min="5886" max="5886" width="11.7109375" style="3" customWidth="1"/>
    <col min="5887" max="5887" width="24.7109375" style="3" customWidth="1"/>
    <col min="5888" max="5889" width="11.140625" style="3" customWidth="1"/>
    <col min="5890" max="5890" width="10.5703125" style="3" customWidth="1"/>
    <col min="5891" max="5891" width="14.7109375" style="3" customWidth="1"/>
    <col min="5892" max="5892" width="10.85546875" style="3" bestFit="1" customWidth="1"/>
    <col min="5893" max="5893" width="13" style="3" customWidth="1"/>
    <col min="5894" max="5894" width="12" style="3" customWidth="1"/>
    <col min="5895" max="5895" width="12.7109375" style="3" customWidth="1"/>
    <col min="5896" max="5896" width="11.5703125" style="3" customWidth="1"/>
    <col min="5897" max="5897" width="13.140625" style="3" customWidth="1"/>
    <col min="5898" max="5898" width="12.7109375" style="3" customWidth="1"/>
    <col min="5899" max="5900" width="11.42578125" style="3" customWidth="1"/>
    <col min="5901" max="5904" width="12.7109375" style="3" customWidth="1"/>
    <col min="5905" max="6140" width="9.140625" style="3"/>
    <col min="6141" max="6141" width="12.140625" style="3" customWidth="1"/>
    <col min="6142" max="6142" width="11.7109375" style="3" customWidth="1"/>
    <col min="6143" max="6143" width="24.7109375" style="3" customWidth="1"/>
    <col min="6144" max="6145" width="11.140625" style="3" customWidth="1"/>
    <col min="6146" max="6146" width="10.5703125" style="3" customWidth="1"/>
    <col min="6147" max="6147" width="14.7109375" style="3" customWidth="1"/>
    <col min="6148" max="6148" width="10.85546875" style="3" bestFit="1" customWidth="1"/>
    <col min="6149" max="6149" width="13" style="3" customWidth="1"/>
    <col min="6150" max="6150" width="12" style="3" customWidth="1"/>
    <col min="6151" max="6151" width="12.7109375" style="3" customWidth="1"/>
    <col min="6152" max="6152" width="11.5703125" style="3" customWidth="1"/>
    <col min="6153" max="6153" width="13.140625" style="3" customWidth="1"/>
    <col min="6154" max="6154" width="12.7109375" style="3" customWidth="1"/>
    <col min="6155" max="6156" width="11.42578125" style="3" customWidth="1"/>
    <col min="6157" max="6160" width="12.7109375" style="3" customWidth="1"/>
    <col min="6161" max="6396" width="9.140625" style="3"/>
    <col min="6397" max="6397" width="12.140625" style="3" customWidth="1"/>
    <col min="6398" max="6398" width="11.7109375" style="3" customWidth="1"/>
    <col min="6399" max="6399" width="24.7109375" style="3" customWidth="1"/>
    <col min="6400" max="6401" width="11.140625" style="3" customWidth="1"/>
    <col min="6402" max="6402" width="10.5703125" style="3" customWidth="1"/>
    <col min="6403" max="6403" width="14.7109375" style="3" customWidth="1"/>
    <col min="6404" max="6404" width="10.85546875" style="3" bestFit="1" customWidth="1"/>
    <col min="6405" max="6405" width="13" style="3" customWidth="1"/>
    <col min="6406" max="6406" width="12" style="3" customWidth="1"/>
    <col min="6407" max="6407" width="12.7109375" style="3" customWidth="1"/>
    <col min="6408" max="6408" width="11.5703125" style="3" customWidth="1"/>
    <col min="6409" max="6409" width="13.140625" style="3" customWidth="1"/>
    <col min="6410" max="6410" width="12.7109375" style="3" customWidth="1"/>
    <col min="6411" max="6412" width="11.42578125" style="3" customWidth="1"/>
    <col min="6413" max="6416" width="12.7109375" style="3" customWidth="1"/>
    <col min="6417" max="6652" width="9.140625" style="3"/>
    <col min="6653" max="6653" width="12.140625" style="3" customWidth="1"/>
    <col min="6654" max="6654" width="11.7109375" style="3" customWidth="1"/>
    <col min="6655" max="6655" width="24.7109375" style="3" customWidth="1"/>
    <col min="6656" max="6657" width="11.140625" style="3" customWidth="1"/>
    <col min="6658" max="6658" width="10.5703125" style="3" customWidth="1"/>
    <col min="6659" max="6659" width="14.7109375" style="3" customWidth="1"/>
    <col min="6660" max="6660" width="10.85546875" style="3" bestFit="1" customWidth="1"/>
    <col min="6661" max="6661" width="13" style="3" customWidth="1"/>
    <col min="6662" max="6662" width="12" style="3" customWidth="1"/>
    <col min="6663" max="6663" width="12.7109375" style="3" customWidth="1"/>
    <col min="6664" max="6664" width="11.5703125" style="3" customWidth="1"/>
    <col min="6665" max="6665" width="13.140625" style="3" customWidth="1"/>
    <col min="6666" max="6666" width="12.7109375" style="3" customWidth="1"/>
    <col min="6667" max="6668" width="11.42578125" style="3" customWidth="1"/>
    <col min="6669" max="6672" width="12.7109375" style="3" customWidth="1"/>
    <col min="6673" max="6908" width="9.140625" style="3"/>
    <col min="6909" max="6909" width="12.140625" style="3" customWidth="1"/>
    <col min="6910" max="6910" width="11.7109375" style="3" customWidth="1"/>
    <col min="6911" max="6911" width="24.7109375" style="3" customWidth="1"/>
    <col min="6912" max="6913" width="11.140625" style="3" customWidth="1"/>
    <col min="6914" max="6914" width="10.5703125" style="3" customWidth="1"/>
    <col min="6915" max="6915" width="14.7109375" style="3" customWidth="1"/>
    <col min="6916" max="6916" width="10.85546875" style="3" bestFit="1" customWidth="1"/>
    <col min="6917" max="6917" width="13" style="3" customWidth="1"/>
    <col min="6918" max="6918" width="12" style="3" customWidth="1"/>
    <col min="6919" max="6919" width="12.7109375" style="3" customWidth="1"/>
    <col min="6920" max="6920" width="11.5703125" style="3" customWidth="1"/>
    <col min="6921" max="6921" width="13.140625" style="3" customWidth="1"/>
    <col min="6922" max="6922" width="12.7109375" style="3" customWidth="1"/>
    <col min="6923" max="6924" width="11.42578125" style="3" customWidth="1"/>
    <col min="6925" max="6928" width="12.7109375" style="3" customWidth="1"/>
    <col min="6929" max="7164" width="9.140625" style="3"/>
    <col min="7165" max="7165" width="12.140625" style="3" customWidth="1"/>
    <col min="7166" max="7166" width="11.7109375" style="3" customWidth="1"/>
    <col min="7167" max="7167" width="24.7109375" style="3" customWidth="1"/>
    <col min="7168" max="7169" width="11.140625" style="3" customWidth="1"/>
    <col min="7170" max="7170" width="10.5703125" style="3" customWidth="1"/>
    <col min="7171" max="7171" width="14.7109375" style="3" customWidth="1"/>
    <col min="7172" max="7172" width="10.85546875" style="3" bestFit="1" customWidth="1"/>
    <col min="7173" max="7173" width="13" style="3" customWidth="1"/>
    <col min="7174" max="7174" width="12" style="3" customWidth="1"/>
    <col min="7175" max="7175" width="12.7109375" style="3" customWidth="1"/>
    <col min="7176" max="7176" width="11.5703125" style="3" customWidth="1"/>
    <col min="7177" max="7177" width="13.140625" style="3" customWidth="1"/>
    <col min="7178" max="7178" width="12.7109375" style="3" customWidth="1"/>
    <col min="7179" max="7180" width="11.42578125" style="3" customWidth="1"/>
    <col min="7181" max="7184" width="12.7109375" style="3" customWidth="1"/>
    <col min="7185" max="7420" width="9.140625" style="3"/>
    <col min="7421" max="7421" width="12.140625" style="3" customWidth="1"/>
    <col min="7422" max="7422" width="11.7109375" style="3" customWidth="1"/>
    <col min="7423" max="7423" width="24.7109375" style="3" customWidth="1"/>
    <col min="7424" max="7425" width="11.140625" style="3" customWidth="1"/>
    <col min="7426" max="7426" width="10.5703125" style="3" customWidth="1"/>
    <col min="7427" max="7427" width="14.7109375" style="3" customWidth="1"/>
    <col min="7428" max="7428" width="10.85546875" style="3" bestFit="1" customWidth="1"/>
    <col min="7429" max="7429" width="13" style="3" customWidth="1"/>
    <col min="7430" max="7430" width="12" style="3" customWidth="1"/>
    <col min="7431" max="7431" width="12.7109375" style="3" customWidth="1"/>
    <col min="7432" max="7432" width="11.5703125" style="3" customWidth="1"/>
    <col min="7433" max="7433" width="13.140625" style="3" customWidth="1"/>
    <col min="7434" max="7434" width="12.7109375" style="3" customWidth="1"/>
    <col min="7435" max="7436" width="11.42578125" style="3" customWidth="1"/>
    <col min="7437" max="7440" width="12.7109375" style="3" customWidth="1"/>
    <col min="7441" max="7676" width="9.140625" style="3"/>
    <col min="7677" max="7677" width="12.140625" style="3" customWidth="1"/>
    <col min="7678" max="7678" width="11.7109375" style="3" customWidth="1"/>
    <col min="7679" max="7679" width="24.7109375" style="3" customWidth="1"/>
    <col min="7680" max="7681" width="11.140625" style="3" customWidth="1"/>
    <col min="7682" max="7682" width="10.5703125" style="3" customWidth="1"/>
    <col min="7683" max="7683" width="14.7109375" style="3" customWidth="1"/>
    <col min="7684" max="7684" width="10.85546875" style="3" bestFit="1" customWidth="1"/>
    <col min="7685" max="7685" width="13" style="3" customWidth="1"/>
    <col min="7686" max="7686" width="12" style="3" customWidth="1"/>
    <col min="7687" max="7687" width="12.7109375" style="3" customWidth="1"/>
    <col min="7688" max="7688" width="11.5703125" style="3" customWidth="1"/>
    <col min="7689" max="7689" width="13.140625" style="3" customWidth="1"/>
    <col min="7690" max="7690" width="12.7109375" style="3" customWidth="1"/>
    <col min="7691" max="7692" width="11.42578125" style="3" customWidth="1"/>
    <col min="7693" max="7696" width="12.7109375" style="3" customWidth="1"/>
    <col min="7697" max="7932" width="9.140625" style="3"/>
    <col min="7933" max="7933" width="12.140625" style="3" customWidth="1"/>
    <col min="7934" max="7934" width="11.7109375" style="3" customWidth="1"/>
    <col min="7935" max="7935" width="24.7109375" style="3" customWidth="1"/>
    <col min="7936" max="7937" width="11.140625" style="3" customWidth="1"/>
    <col min="7938" max="7938" width="10.5703125" style="3" customWidth="1"/>
    <col min="7939" max="7939" width="14.7109375" style="3" customWidth="1"/>
    <col min="7940" max="7940" width="10.85546875" style="3" bestFit="1" customWidth="1"/>
    <col min="7941" max="7941" width="13" style="3" customWidth="1"/>
    <col min="7942" max="7942" width="12" style="3" customWidth="1"/>
    <col min="7943" max="7943" width="12.7109375" style="3" customWidth="1"/>
    <col min="7944" max="7944" width="11.5703125" style="3" customWidth="1"/>
    <col min="7945" max="7945" width="13.140625" style="3" customWidth="1"/>
    <col min="7946" max="7946" width="12.7109375" style="3" customWidth="1"/>
    <col min="7947" max="7948" width="11.42578125" style="3" customWidth="1"/>
    <col min="7949" max="7952" width="12.7109375" style="3" customWidth="1"/>
    <col min="7953" max="8188" width="9.140625" style="3"/>
    <col min="8189" max="8189" width="12.140625" style="3" customWidth="1"/>
    <col min="8190" max="8190" width="11.7109375" style="3" customWidth="1"/>
    <col min="8191" max="8191" width="24.7109375" style="3" customWidth="1"/>
    <col min="8192" max="8193" width="11.140625" style="3" customWidth="1"/>
    <col min="8194" max="8194" width="10.5703125" style="3" customWidth="1"/>
    <col min="8195" max="8195" width="14.7109375" style="3" customWidth="1"/>
    <col min="8196" max="8196" width="10.85546875" style="3" bestFit="1" customWidth="1"/>
    <col min="8197" max="8197" width="13" style="3" customWidth="1"/>
    <col min="8198" max="8198" width="12" style="3" customWidth="1"/>
    <col min="8199" max="8199" width="12.7109375" style="3" customWidth="1"/>
    <col min="8200" max="8200" width="11.5703125" style="3" customWidth="1"/>
    <col min="8201" max="8201" width="13.140625" style="3" customWidth="1"/>
    <col min="8202" max="8202" width="12.7109375" style="3" customWidth="1"/>
    <col min="8203" max="8204" width="11.42578125" style="3" customWidth="1"/>
    <col min="8205" max="8208" width="12.7109375" style="3" customWidth="1"/>
    <col min="8209" max="8444" width="9.140625" style="3"/>
    <col min="8445" max="8445" width="12.140625" style="3" customWidth="1"/>
    <col min="8446" max="8446" width="11.7109375" style="3" customWidth="1"/>
    <col min="8447" max="8447" width="24.7109375" style="3" customWidth="1"/>
    <col min="8448" max="8449" width="11.140625" style="3" customWidth="1"/>
    <col min="8450" max="8450" width="10.5703125" style="3" customWidth="1"/>
    <col min="8451" max="8451" width="14.7109375" style="3" customWidth="1"/>
    <col min="8452" max="8452" width="10.85546875" style="3" bestFit="1" customWidth="1"/>
    <col min="8453" max="8453" width="13" style="3" customWidth="1"/>
    <col min="8454" max="8454" width="12" style="3" customWidth="1"/>
    <col min="8455" max="8455" width="12.7109375" style="3" customWidth="1"/>
    <col min="8456" max="8456" width="11.5703125" style="3" customWidth="1"/>
    <col min="8457" max="8457" width="13.140625" style="3" customWidth="1"/>
    <col min="8458" max="8458" width="12.7109375" style="3" customWidth="1"/>
    <col min="8459" max="8460" width="11.42578125" style="3" customWidth="1"/>
    <col min="8461" max="8464" width="12.7109375" style="3" customWidth="1"/>
    <col min="8465" max="8700" width="9.140625" style="3"/>
    <col min="8701" max="8701" width="12.140625" style="3" customWidth="1"/>
    <col min="8702" max="8702" width="11.7109375" style="3" customWidth="1"/>
    <col min="8703" max="8703" width="24.7109375" style="3" customWidth="1"/>
    <col min="8704" max="8705" width="11.140625" style="3" customWidth="1"/>
    <col min="8706" max="8706" width="10.5703125" style="3" customWidth="1"/>
    <col min="8707" max="8707" width="14.7109375" style="3" customWidth="1"/>
    <col min="8708" max="8708" width="10.85546875" style="3" bestFit="1" customWidth="1"/>
    <col min="8709" max="8709" width="13" style="3" customWidth="1"/>
    <col min="8710" max="8710" width="12" style="3" customWidth="1"/>
    <col min="8711" max="8711" width="12.7109375" style="3" customWidth="1"/>
    <col min="8712" max="8712" width="11.5703125" style="3" customWidth="1"/>
    <col min="8713" max="8713" width="13.140625" style="3" customWidth="1"/>
    <col min="8714" max="8714" width="12.7109375" style="3" customWidth="1"/>
    <col min="8715" max="8716" width="11.42578125" style="3" customWidth="1"/>
    <col min="8717" max="8720" width="12.7109375" style="3" customWidth="1"/>
    <col min="8721" max="8956" width="9.140625" style="3"/>
    <col min="8957" max="8957" width="12.140625" style="3" customWidth="1"/>
    <col min="8958" max="8958" width="11.7109375" style="3" customWidth="1"/>
    <col min="8959" max="8959" width="24.7109375" style="3" customWidth="1"/>
    <col min="8960" max="8961" width="11.140625" style="3" customWidth="1"/>
    <col min="8962" max="8962" width="10.5703125" style="3" customWidth="1"/>
    <col min="8963" max="8963" width="14.7109375" style="3" customWidth="1"/>
    <col min="8964" max="8964" width="10.85546875" style="3" bestFit="1" customWidth="1"/>
    <col min="8965" max="8965" width="13" style="3" customWidth="1"/>
    <col min="8966" max="8966" width="12" style="3" customWidth="1"/>
    <col min="8967" max="8967" width="12.7109375" style="3" customWidth="1"/>
    <col min="8968" max="8968" width="11.5703125" style="3" customWidth="1"/>
    <col min="8969" max="8969" width="13.140625" style="3" customWidth="1"/>
    <col min="8970" max="8970" width="12.7109375" style="3" customWidth="1"/>
    <col min="8971" max="8972" width="11.42578125" style="3" customWidth="1"/>
    <col min="8973" max="8976" width="12.7109375" style="3" customWidth="1"/>
    <col min="8977" max="9212" width="9.140625" style="3"/>
    <col min="9213" max="9213" width="12.140625" style="3" customWidth="1"/>
    <col min="9214" max="9214" width="11.7109375" style="3" customWidth="1"/>
    <col min="9215" max="9215" width="24.7109375" style="3" customWidth="1"/>
    <col min="9216" max="9217" width="11.140625" style="3" customWidth="1"/>
    <col min="9218" max="9218" width="10.5703125" style="3" customWidth="1"/>
    <col min="9219" max="9219" width="14.7109375" style="3" customWidth="1"/>
    <col min="9220" max="9220" width="10.85546875" style="3" bestFit="1" customWidth="1"/>
    <col min="9221" max="9221" width="13" style="3" customWidth="1"/>
    <col min="9222" max="9222" width="12" style="3" customWidth="1"/>
    <col min="9223" max="9223" width="12.7109375" style="3" customWidth="1"/>
    <col min="9224" max="9224" width="11.5703125" style="3" customWidth="1"/>
    <col min="9225" max="9225" width="13.140625" style="3" customWidth="1"/>
    <col min="9226" max="9226" width="12.7109375" style="3" customWidth="1"/>
    <col min="9227" max="9228" width="11.42578125" style="3" customWidth="1"/>
    <col min="9229" max="9232" width="12.7109375" style="3" customWidth="1"/>
    <col min="9233" max="9468" width="9.140625" style="3"/>
    <col min="9469" max="9469" width="12.140625" style="3" customWidth="1"/>
    <col min="9470" max="9470" width="11.7109375" style="3" customWidth="1"/>
    <col min="9471" max="9471" width="24.7109375" style="3" customWidth="1"/>
    <col min="9472" max="9473" width="11.140625" style="3" customWidth="1"/>
    <col min="9474" max="9474" width="10.5703125" style="3" customWidth="1"/>
    <col min="9475" max="9475" width="14.7109375" style="3" customWidth="1"/>
    <col min="9476" max="9476" width="10.85546875" style="3" bestFit="1" customWidth="1"/>
    <col min="9477" max="9477" width="13" style="3" customWidth="1"/>
    <col min="9478" max="9478" width="12" style="3" customWidth="1"/>
    <col min="9479" max="9479" width="12.7109375" style="3" customWidth="1"/>
    <col min="9480" max="9480" width="11.5703125" style="3" customWidth="1"/>
    <col min="9481" max="9481" width="13.140625" style="3" customWidth="1"/>
    <col min="9482" max="9482" width="12.7109375" style="3" customWidth="1"/>
    <col min="9483" max="9484" width="11.42578125" style="3" customWidth="1"/>
    <col min="9485" max="9488" width="12.7109375" style="3" customWidth="1"/>
    <col min="9489" max="9724" width="9.140625" style="3"/>
    <col min="9725" max="9725" width="12.140625" style="3" customWidth="1"/>
    <col min="9726" max="9726" width="11.7109375" style="3" customWidth="1"/>
    <col min="9727" max="9727" width="24.7109375" style="3" customWidth="1"/>
    <col min="9728" max="9729" width="11.140625" style="3" customWidth="1"/>
    <col min="9730" max="9730" width="10.5703125" style="3" customWidth="1"/>
    <col min="9731" max="9731" width="14.7109375" style="3" customWidth="1"/>
    <col min="9732" max="9732" width="10.85546875" style="3" bestFit="1" customWidth="1"/>
    <col min="9733" max="9733" width="13" style="3" customWidth="1"/>
    <col min="9734" max="9734" width="12" style="3" customWidth="1"/>
    <col min="9735" max="9735" width="12.7109375" style="3" customWidth="1"/>
    <col min="9736" max="9736" width="11.5703125" style="3" customWidth="1"/>
    <col min="9737" max="9737" width="13.140625" style="3" customWidth="1"/>
    <col min="9738" max="9738" width="12.7109375" style="3" customWidth="1"/>
    <col min="9739" max="9740" width="11.42578125" style="3" customWidth="1"/>
    <col min="9741" max="9744" width="12.7109375" style="3" customWidth="1"/>
    <col min="9745" max="9980" width="9.140625" style="3"/>
    <col min="9981" max="9981" width="12.140625" style="3" customWidth="1"/>
    <col min="9982" max="9982" width="11.7109375" style="3" customWidth="1"/>
    <col min="9983" max="9983" width="24.7109375" style="3" customWidth="1"/>
    <col min="9984" max="9985" width="11.140625" style="3" customWidth="1"/>
    <col min="9986" max="9986" width="10.5703125" style="3" customWidth="1"/>
    <col min="9987" max="9987" width="14.7109375" style="3" customWidth="1"/>
    <col min="9988" max="9988" width="10.85546875" style="3" bestFit="1" customWidth="1"/>
    <col min="9989" max="9989" width="13" style="3" customWidth="1"/>
    <col min="9990" max="9990" width="12" style="3" customWidth="1"/>
    <col min="9991" max="9991" width="12.7109375" style="3" customWidth="1"/>
    <col min="9992" max="9992" width="11.5703125" style="3" customWidth="1"/>
    <col min="9993" max="9993" width="13.140625" style="3" customWidth="1"/>
    <col min="9994" max="9994" width="12.7109375" style="3" customWidth="1"/>
    <col min="9995" max="9996" width="11.42578125" style="3" customWidth="1"/>
    <col min="9997" max="10000" width="12.7109375" style="3" customWidth="1"/>
    <col min="10001" max="10236" width="9.140625" style="3"/>
    <col min="10237" max="10237" width="12.140625" style="3" customWidth="1"/>
    <col min="10238" max="10238" width="11.7109375" style="3" customWidth="1"/>
    <col min="10239" max="10239" width="24.7109375" style="3" customWidth="1"/>
    <col min="10240" max="10241" width="11.140625" style="3" customWidth="1"/>
    <col min="10242" max="10242" width="10.5703125" style="3" customWidth="1"/>
    <col min="10243" max="10243" width="14.7109375" style="3" customWidth="1"/>
    <col min="10244" max="10244" width="10.85546875" style="3" bestFit="1" customWidth="1"/>
    <col min="10245" max="10245" width="13" style="3" customWidth="1"/>
    <col min="10246" max="10246" width="12" style="3" customWidth="1"/>
    <col min="10247" max="10247" width="12.7109375" style="3" customWidth="1"/>
    <col min="10248" max="10248" width="11.5703125" style="3" customWidth="1"/>
    <col min="10249" max="10249" width="13.140625" style="3" customWidth="1"/>
    <col min="10250" max="10250" width="12.7109375" style="3" customWidth="1"/>
    <col min="10251" max="10252" width="11.42578125" style="3" customWidth="1"/>
    <col min="10253" max="10256" width="12.7109375" style="3" customWidth="1"/>
    <col min="10257" max="10492" width="9.140625" style="3"/>
    <col min="10493" max="10493" width="12.140625" style="3" customWidth="1"/>
    <col min="10494" max="10494" width="11.7109375" style="3" customWidth="1"/>
    <col min="10495" max="10495" width="24.7109375" style="3" customWidth="1"/>
    <col min="10496" max="10497" width="11.140625" style="3" customWidth="1"/>
    <col min="10498" max="10498" width="10.5703125" style="3" customWidth="1"/>
    <col min="10499" max="10499" width="14.7109375" style="3" customWidth="1"/>
    <col min="10500" max="10500" width="10.85546875" style="3" bestFit="1" customWidth="1"/>
    <col min="10501" max="10501" width="13" style="3" customWidth="1"/>
    <col min="10502" max="10502" width="12" style="3" customWidth="1"/>
    <col min="10503" max="10503" width="12.7109375" style="3" customWidth="1"/>
    <col min="10504" max="10504" width="11.5703125" style="3" customWidth="1"/>
    <col min="10505" max="10505" width="13.140625" style="3" customWidth="1"/>
    <col min="10506" max="10506" width="12.7109375" style="3" customWidth="1"/>
    <col min="10507" max="10508" width="11.42578125" style="3" customWidth="1"/>
    <col min="10509" max="10512" width="12.7109375" style="3" customWidth="1"/>
    <col min="10513" max="10748" width="9.140625" style="3"/>
    <col min="10749" max="10749" width="12.140625" style="3" customWidth="1"/>
    <col min="10750" max="10750" width="11.7109375" style="3" customWidth="1"/>
    <col min="10751" max="10751" width="24.7109375" style="3" customWidth="1"/>
    <col min="10752" max="10753" width="11.140625" style="3" customWidth="1"/>
    <col min="10754" max="10754" width="10.5703125" style="3" customWidth="1"/>
    <col min="10755" max="10755" width="14.7109375" style="3" customWidth="1"/>
    <col min="10756" max="10756" width="10.85546875" style="3" bestFit="1" customWidth="1"/>
    <col min="10757" max="10757" width="13" style="3" customWidth="1"/>
    <col min="10758" max="10758" width="12" style="3" customWidth="1"/>
    <col min="10759" max="10759" width="12.7109375" style="3" customWidth="1"/>
    <col min="10760" max="10760" width="11.5703125" style="3" customWidth="1"/>
    <col min="10761" max="10761" width="13.140625" style="3" customWidth="1"/>
    <col min="10762" max="10762" width="12.7109375" style="3" customWidth="1"/>
    <col min="10763" max="10764" width="11.42578125" style="3" customWidth="1"/>
    <col min="10765" max="10768" width="12.7109375" style="3" customWidth="1"/>
    <col min="10769" max="11004" width="9.140625" style="3"/>
    <col min="11005" max="11005" width="12.140625" style="3" customWidth="1"/>
    <col min="11006" max="11006" width="11.7109375" style="3" customWidth="1"/>
    <col min="11007" max="11007" width="24.7109375" style="3" customWidth="1"/>
    <col min="11008" max="11009" width="11.140625" style="3" customWidth="1"/>
    <col min="11010" max="11010" width="10.5703125" style="3" customWidth="1"/>
    <col min="11011" max="11011" width="14.7109375" style="3" customWidth="1"/>
    <col min="11012" max="11012" width="10.85546875" style="3" bestFit="1" customWidth="1"/>
    <col min="11013" max="11013" width="13" style="3" customWidth="1"/>
    <col min="11014" max="11014" width="12" style="3" customWidth="1"/>
    <col min="11015" max="11015" width="12.7109375" style="3" customWidth="1"/>
    <col min="11016" max="11016" width="11.5703125" style="3" customWidth="1"/>
    <col min="11017" max="11017" width="13.140625" style="3" customWidth="1"/>
    <col min="11018" max="11018" width="12.7109375" style="3" customWidth="1"/>
    <col min="11019" max="11020" width="11.42578125" style="3" customWidth="1"/>
    <col min="11021" max="11024" width="12.7109375" style="3" customWidth="1"/>
    <col min="11025" max="11260" width="9.140625" style="3"/>
    <col min="11261" max="11261" width="12.140625" style="3" customWidth="1"/>
    <col min="11262" max="11262" width="11.7109375" style="3" customWidth="1"/>
    <col min="11263" max="11263" width="24.7109375" style="3" customWidth="1"/>
    <col min="11264" max="11265" width="11.140625" style="3" customWidth="1"/>
    <col min="11266" max="11266" width="10.5703125" style="3" customWidth="1"/>
    <col min="11267" max="11267" width="14.7109375" style="3" customWidth="1"/>
    <col min="11268" max="11268" width="10.85546875" style="3" bestFit="1" customWidth="1"/>
    <col min="11269" max="11269" width="13" style="3" customWidth="1"/>
    <col min="11270" max="11270" width="12" style="3" customWidth="1"/>
    <col min="11271" max="11271" width="12.7109375" style="3" customWidth="1"/>
    <col min="11272" max="11272" width="11.5703125" style="3" customWidth="1"/>
    <col min="11273" max="11273" width="13.140625" style="3" customWidth="1"/>
    <col min="11274" max="11274" width="12.7109375" style="3" customWidth="1"/>
    <col min="11275" max="11276" width="11.42578125" style="3" customWidth="1"/>
    <col min="11277" max="11280" width="12.7109375" style="3" customWidth="1"/>
    <col min="11281" max="11516" width="9.140625" style="3"/>
    <col min="11517" max="11517" width="12.140625" style="3" customWidth="1"/>
    <col min="11518" max="11518" width="11.7109375" style="3" customWidth="1"/>
    <col min="11519" max="11519" width="24.7109375" style="3" customWidth="1"/>
    <col min="11520" max="11521" width="11.140625" style="3" customWidth="1"/>
    <col min="11522" max="11522" width="10.5703125" style="3" customWidth="1"/>
    <col min="11523" max="11523" width="14.7109375" style="3" customWidth="1"/>
    <col min="11524" max="11524" width="10.85546875" style="3" bestFit="1" customWidth="1"/>
    <col min="11525" max="11525" width="13" style="3" customWidth="1"/>
    <col min="11526" max="11526" width="12" style="3" customWidth="1"/>
    <col min="11527" max="11527" width="12.7109375" style="3" customWidth="1"/>
    <col min="11528" max="11528" width="11.5703125" style="3" customWidth="1"/>
    <col min="11529" max="11529" width="13.140625" style="3" customWidth="1"/>
    <col min="11530" max="11530" width="12.7109375" style="3" customWidth="1"/>
    <col min="11531" max="11532" width="11.42578125" style="3" customWidth="1"/>
    <col min="11533" max="11536" width="12.7109375" style="3" customWidth="1"/>
    <col min="11537" max="11772" width="9.140625" style="3"/>
    <col min="11773" max="11773" width="12.140625" style="3" customWidth="1"/>
    <col min="11774" max="11774" width="11.7109375" style="3" customWidth="1"/>
    <col min="11775" max="11775" width="24.7109375" style="3" customWidth="1"/>
    <col min="11776" max="11777" width="11.140625" style="3" customWidth="1"/>
    <col min="11778" max="11778" width="10.5703125" style="3" customWidth="1"/>
    <col min="11779" max="11779" width="14.7109375" style="3" customWidth="1"/>
    <col min="11780" max="11780" width="10.85546875" style="3" bestFit="1" customWidth="1"/>
    <col min="11781" max="11781" width="13" style="3" customWidth="1"/>
    <col min="11782" max="11782" width="12" style="3" customWidth="1"/>
    <col min="11783" max="11783" width="12.7109375" style="3" customWidth="1"/>
    <col min="11784" max="11784" width="11.5703125" style="3" customWidth="1"/>
    <col min="11785" max="11785" width="13.140625" style="3" customWidth="1"/>
    <col min="11786" max="11786" width="12.7109375" style="3" customWidth="1"/>
    <col min="11787" max="11788" width="11.42578125" style="3" customWidth="1"/>
    <col min="11789" max="11792" width="12.7109375" style="3" customWidth="1"/>
    <col min="11793" max="12028" width="9.140625" style="3"/>
    <col min="12029" max="12029" width="12.140625" style="3" customWidth="1"/>
    <col min="12030" max="12030" width="11.7109375" style="3" customWidth="1"/>
    <col min="12031" max="12031" width="24.7109375" style="3" customWidth="1"/>
    <col min="12032" max="12033" width="11.140625" style="3" customWidth="1"/>
    <col min="12034" max="12034" width="10.5703125" style="3" customWidth="1"/>
    <col min="12035" max="12035" width="14.7109375" style="3" customWidth="1"/>
    <col min="12036" max="12036" width="10.85546875" style="3" bestFit="1" customWidth="1"/>
    <col min="12037" max="12037" width="13" style="3" customWidth="1"/>
    <col min="12038" max="12038" width="12" style="3" customWidth="1"/>
    <col min="12039" max="12039" width="12.7109375" style="3" customWidth="1"/>
    <col min="12040" max="12040" width="11.5703125" style="3" customWidth="1"/>
    <col min="12041" max="12041" width="13.140625" style="3" customWidth="1"/>
    <col min="12042" max="12042" width="12.7109375" style="3" customWidth="1"/>
    <col min="12043" max="12044" width="11.42578125" style="3" customWidth="1"/>
    <col min="12045" max="12048" width="12.7109375" style="3" customWidth="1"/>
    <col min="12049" max="12284" width="9.140625" style="3"/>
    <col min="12285" max="12285" width="12.140625" style="3" customWidth="1"/>
    <col min="12286" max="12286" width="11.7109375" style="3" customWidth="1"/>
    <col min="12287" max="12287" width="24.7109375" style="3" customWidth="1"/>
    <col min="12288" max="12289" width="11.140625" style="3" customWidth="1"/>
    <col min="12290" max="12290" width="10.5703125" style="3" customWidth="1"/>
    <col min="12291" max="12291" width="14.7109375" style="3" customWidth="1"/>
    <col min="12292" max="12292" width="10.85546875" style="3" bestFit="1" customWidth="1"/>
    <col min="12293" max="12293" width="13" style="3" customWidth="1"/>
    <col min="12294" max="12294" width="12" style="3" customWidth="1"/>
    <col min="12295" max="12295" width="12.7109375" style="3" customWidth="1"/>
    <col min="12296" max="12296" width="11.5703125" style="3" customWidth="1"/>
    <col min="12297" max="12297" width="13.140625" style="3" customWidth="1"/>
    <col min="12298" max="12298" width="12.7109375" style="3" customWidth="1"/>
    <col min="12299" max="12300" width="11.42578125" style="3" customWidth="1"/>
    <col min="12301" max="12304" width="12.7109375" style="3" customWidth="1"/>
    <col min="12305" max="12540" width="9.140625" style="3"/>
    <col min="12541" max="12541" width="12.140625" style="3" customWidth="1"/>
    <col min="12542" max="12542" width="11.7109375" style="3" customWidth="1"/>
    <col min="12543" max="12543" width="24.7109375" style="3" customWidth="1"/>
    <col min="12544" max="12545" width="11.140625" style="3" customWidth="1"/>
    <col min="12546" max="12546" width="10.5703125" style="3" customWidth="1"/>
    <col min="12547" max="12547" width="14.7109375" style="3" customWidth="1"/>
    <col min="12548" max="12548" width="10.85546875" style="3" bestFit="1" customWidth="1"/>
    <col min="12549" max="12549" width="13" style="3" customWidth="1"/>
    <col min="12550" max="12550" width="12" style="3" customWidth="1"/>
    <col min="12551" max="12551" width="12.7109375" style="3" customWidth="1"/>
    <col min="12552" max="12552" width="11.5703125" style="3" customWidth="1"/>
    <col min="12553" max="12553" width="13.140625" style="3" customWidth="1"/>
    <col min="12554" max="12554" width="12.7109375" style="3" customWidth="1"/>
    <col min="12555" max="12556" width="11.42578125" style="3" customWidth="1"/>
    <col min="12557" max="12560" width="12.7109375" style="3" customWidth="1"/>
    <col min="12561" max="12796" width="9.140625" style="3"/>
    <col min="12797" max="12797" width="12.140625" style="3" customWidth="1"/>
    <col min="12798" max="12798" width="11.7109375" style="3" customWidth="1"/>
    <col min="12799" max="12799" width="24.7109375" style="3" customWidth="1"/>
    <col min="12800" max="12801" width="11.140625" style="3" customWidth="1"/>
    <col min="12802" max="12802" width="10.5703125" style="3" customWidth="1"/>
    <col min="12803" max="12803" width="14.7109375" style="3" customWidth="1"/>
    <col min="12804" max="12804" width="10.85546875" style="3" bestFit="1" customWidth="1"/>
    <col min="12805" max="12805" width="13" style="3" customWidth="1"/>
    <col min="12806" max="12806" width="12" style="3" customWidth="1"/>
    <col min="12807" max="12807" width="12.7109375" style="3" customWidth="1"/>
    <col min="12808" max="12808" width="11.5703125" style="3" customWidth="1"/>
    <col min="12809" max="12809" width="13.140625" style="3" customWidth="1"/>
    <col min="12810" max="12810" width="12.7109375" style="3" customWidth="1"/>
    <col min="12811" max="12812" width="11.42578125" style="3" customWidth="1"/>
    <col min="12813" max="12816" width="12.7109375" style="3" customWidth="1"/>
    <col min="12817" max="13052" width="9.140625" style="3"/>
    <col min="13053" max="13053" width="12.140625" style="3" customWidth="1"/>
    <col min="13054" max="13054" width="11.7109375" style="3" customWidth="1"/>
    <col min="13055" max="13055" width="24.7109375" style="3" customWidth="1"/>
    <col min="13056" max="13057" width="11.140625" style="3" customWidth="1"/>
    <col min="13058" max="13058" width="10.5703125" style="3" customWidth="1"/>
    <col min="13059" max="13059" width="14.7109375" style="3" customWidth="1"/>
    <col min="13060" max="13060" width="10.85546875" style="3" bestFit="1" customWidth="1"/>
    <col min="13061" max="13061" width="13" style="3" customWidth="1"/>
    <col min="13062" max="13062" width="12" style="3" customWidth="1"/>
    <col min="13063" max="13063" width="12.7109375" style="3" customWidth="1"/>
    <col min="13064" max="13064" width="11.5703125" style="3" customWidth="1"/>
    <col min="13065" max="13065" width="13.140625" style="3" customWidth="1"/>
    <col min="13066" max="13066" width="12.7109375" style="3" customWidth="1"/>
    <col min="13067" max="13068" width="11.42578125" style="3" customWidth="1"/>
    <col min="13069" max="13072" width="12.7109375" style="3" customWidth="1"/>
    <col min="13073" max="13308" width="9.140625" style="3"/>
    <col min="13309" max="13309" width="12.140625" style="3" customWidth="1"/>
    <col min="13310" max="13310" width="11.7109375" style="3" customWidth="1"/>
    <col min="13311" max="13311" width="24.7109375" style="3" customWidth="1"/>
    <col min="13312" max="13313" width="11.140625" style="3" customWidth="1"/>
    <col min="13314" max="13314" width="10.5703125" style="3" customWidth="1"/>
    <col min="13315" max="13315" width="14.7109375" style="3" customWidth="1"/>
    <col min="13316" max="13316" width="10.85546875" style="3" bestFit="1" customWidth="1"/>
    <col min="13317" max="13317" width="13" style="3" customWidth="1"/>
    <col min="13318" max="13318" width="12" style="3" customWidth="1"/>
    <col min="13319" max="13319" width="12.7109375" style="3" customWidth="1"/>
    <col min="13320" max="13320" width="11.5703125" style="3" customWidth="1"/>
    <col min="13321" max="13321" width="13.140625" style="3" customWidth="1"/>
    <col min="13322" max="13322" width="12.7109375" style="3" customWidth="1"/>
    <col min="13323" max="13324" width="11.42578125" style="3" customWidth="1"/>
    <col min="13325" max="13328" width="12.7109375" style="3" customWidth="1"/>
    <col min="13329" max="13564" width="9.140625" style="3"/>
    <col min="13565" max="13565" width="12.140625" style="3" customWidth="1"/>
    <col min="13566" max="13566" width="11.7109375" style="3" customWidth="1"/>
    <col min="13567" max="13567" width="24.7109375" style="3" customWidth="1"/>
    <col min="13568" max="13569" width="11.140625" style="3" customWidth="1"/>
    <col min="13570" max="13570" width="10.5703125" style="3" customWidth="1"/>
    <col min="13571" max="13571" width="14.7109375" style="3" customWidth="1"/>
    <col min="13572" max="13572" width="10.85546875" style="3" bestFit="1" customWidth="1"/>
    <col min="13573" max="13573" width="13" style="3" customWidth="1"/>
    <col min="13574" max="13574" width="12" style="3" customWidth="1"/>
    <col min="13575" max="13575" width="12.7109375" style="3" customWidth="1"/>
    <col min="13576" max="13576" width="11.5703125" style="3" customWidth="1"/>
    <col min="13577" max="13577" width="13.140625" style="3" customWidth="1"/>
    <col min="13578" max="13578" width="12.7109375" style="3" customWidth="1"/>
    <col min="13579" max="13580" width="11.42578125" style="3" customWidth="1"/>
    <col min="13581" max="13584" width="12.7109375" style="3" customWidth="1"/>
    <col min="13585" max="13820" width="9.140625" style="3"/>
    <col min="13821" max="13821" width="12.140625" style="3" customWidth="1"/>
    <col min="13822" max="13822" width="11.7109375" style="3" customWidth="1"/>
    <col min="13823" max="13823" width="24.7109375" style="3" customWidth="1"/>
    <col min="13824" max="13825" width="11.140625" style="3" customWidth="1"/>
    <col min="13826" max="13826" width="10.5703125" style="3" customWidth="1"/>
    <col min="13827" max="13827" width="14.7109375" style="3" customWidth="1"/>
    <col min="13828" max="13828" width="10.85546875" style="3" bestFit="1" customWidth="1"/>
    <col min="13829" max="13829" width="13" style="3" customWidth="1"/>
    <col min="13830" max="13830" width="12" style="3" customWidth="1"/>
    <col min="13831" max="13831" width="12.7109375" style="3" customWidth="1"/>
    <col min="13832" max="13832" width="11.5703125" style="3" customWidth="1"/>
    <col min="13833" max="13833" width="13.140625" style="3" customWidth="1"/>
    <col min="13834" max="13834" width="12.7109375" style="3" customWidth="1"/>
    <col min="13835" max="13836" width="11.42578125" style="3" customWidth="1"/>
    <col min="13837" max="13840" width="12.7109375" style="3" customWidth="1"/>
    <col min="13841" max="14076" width="9.140625" style="3"/>
    <col min="14077" max="14077" width="12.140625" style="3" customWidth="1"/>
    <col min="14078" max="14078" width="11.7109375" style="3" customWidth="1"/>
    <col min="14079" max="14079" width="24.7109375" style="3" customWidth="1"/>
    <col min="14080" max="14081" width="11.140625" style="3" customWidth="1"/>
    <col min="14082" max="14082" width="10.5703125" style="3" customWidth="1"/>
    <col min="14083" max="14083" width="14.7109375" style="3" customWidth="1"/>
    <col min="14084" max="14084" width="10.85546875" style="3" bestFit="1" customWidth="1"/>
    <col min="14085" max="14085" width="13" style="3" customWidth="1"/>
    <col min="14086" max="14086" width="12" style="3" customWidth="1"/>
    <col min="14087" max="14087" width="12.7109375" style="3" customWidth="1"/>
    <col min="14088" max="14088" width="11.5703125" style="3" customWidth="1"/>
    <col min="14089" max="14089" width="13.140625" style="3" customWidth="1"/>
    <col min="14090" max="14090" width="12.7109375" style="3" customWidth="1"/>
    <col min="14091" max="14092" width="11.42578125" style="3" customWidth="1"/>
    <col min="14093" max="14096" width="12.7109375" style="3" customWidth="1"/>
    <col min="14097" max="14332" width="9.140625" style="3"/>
    <col min="14333" max="14333" width="12.140625" style="3" customWidth="1"/>
    <col min="14334" max="14334" width="11.7109375" style="3" customWidth="1"/>
    <col min="14335" max="14335" width="24.7109375" style="3" customWidth="1"/>
    <col min="14336" max="14337" width="11.140625" style="3" customWidth="1"/>
    <col min="14338" max="14338" width="10.5703125" style="3" customWidth="1"/>
    <col min="14339" max="14339" width="14.7109375" style="3" customWidth="1"/>
    <col min="14340" max="14340" width="10.85546875" style="3" bestFit="1" customWidth="1"/>
    <col min="14341" max="14341" width="13" style="3" customWidth="1"/>
    <col min="14342" max="14342" width="12" style="3" customWidth="1"/>
    <col min="14343" max="14343" width="12.7109375" style="3" customWidth="1"/>
    <col min="14344" max="14344" width="11.5703125" style="3" customWidth="1"/>
    <col min="14345" max="14345" width="13.140625" style="3" customWidth="1"/>
    <col min="14346" max="14346" width="12.7109375" style="3" customWidth="1"/>
    <col min="14347" max="14348" width="11.42578125" style="3" customWidth="1"/>
    <col min="14349" max="14352" width="12.7109375" style="3" customWidth="1"/>
    <col min="14353" max="14588" width="9.140625" style="3"/>
    <col min="14589" max="14589" width="12.140625" style="3" customWidth="1"/>
    <col min="14590" max="14590" width="11.7109375" style="3" customWidth="1"/>
    <col min="14591" max="14591" width="24.7109375" style="3" customWidth="1"/>
    <col min="14592" max="14593" width="11.140625" style="3" customWidth="1"/>
    <col min="14594" max="14594" width="10.5703125" style="3" customWidth="1"/>
    <col min="14595" max="14595" width="14.7109375" style="3" customWidth="1"/>
    <col min="14596" max="14596" width="10.85546875" style="3" bestFit="1" customWidth="1"/>
    <col min="14597" max="14597" width="13" style="3" customWidth="1"/>
    <col min="14598" max="14598" width="12" style="3" customWidth="1"/>
    <col min="14599" max="14599" width="12.7109375" style="3" customWidth="1"/>
    <col min="14600" max="14600" width="11.5703125" style="3" customWidth="1"/>
    <col min="14601" max="14601" width="13.140625" style="3" customWidth="1"/>
    <col min="14602" max="14602" width="12.7109375" style="3" customWidth="1"/>
    <col min="14603" max="14604" width="11.42578125" style="3" customWidth="1"/>
    <col min="14605" max="14608" width="12.7109375" style="3" customWidth="1"/>
    <col min="14609" max="14844" width="9.140625" style="3"/>
    <col min="14845" max="14845" width="12.140625" style="3" customWidth="1"/>
    <col min="14846" max="14846" width="11.7109375" style="3" customWidth="1"/>
    <col min="14847" max="14847" width="24.7109375" style="3" customWidth="1"/>
    <col min="14848" max="14849" width="11.140625" style="3" customWidth="1"/>
    <col min="14850" max="14850" width="10.5703125" style="3" customWidth="1"/>
    <col min="14851" max="14851" width="14.7109375" style="3" customWidth="1"/>
    <col min="14852" max="14852" width="10.85546875" style="3" bestFit="1" customWidth="1"/>
    <col min="14853" max="14853" width="13" style="3" customWidth="1"/>
    <col min="14854" max="14854" width="12" style="3" customWidth="1"/>
    <col min="14855" max="14855" width="12.7109375" style="3" customWidth="1"/>
    <col min="14856" max="14856" width="11.5703125" style="3" customWidth="1"/>
    <col min="14857" max="14857" width="13.140625" style="3" customWidth="1"/>
    <col min="14858" max="14858" width="12.7109375" style="3" customWidth="1"/>
    <col min="14859" max="14860" width="11.42578125" style="3" customWidth="1"/>
    <col min="14861" max="14864" width="12.7109375" style="3" customWidth="1"/>
    <col min="14865" max="15100" width="9.140625" style="3"/>
    <col min="15101" max="15101" width="12.140625" style="3" customWidth="1"/>
    <col min="15102" max="15102" width="11.7109375" style="3" customWidth="1"/>
    <col min="15103" max="15103" width="24.7109375" style="3" customWidth="1"/>
    <col min="15104" max="15105" width="11.140625" style="3" customWidth="1"/>
    <col min="15106" max="15106" width="10.5703125" style="3" customWidth="1"/>
    <col min="15107" max="15107" width="14.7109375" style="3" customWidth="1"/>
    <col min="15108" max="15108" width="10.85546875" style="3" bestFit="1" customWidth="1"/>
    <col min="15109" max="15109" width="13" style="3" customWidth="1"/>
    <col min="15110" max="15110" width="12" style="3" customWidth="1"/>
    <col min="15111" max="15111" width="12.7109375" style="3" customWidth="1"/>
    <col min="15112" max="15112" width="11.5703125" style="3" customWidth="1"/>
    <col min="15113" max="15113" width="13.140625" style="3" customWidth="1"/>
    <col min="15114" max="15114" width="12.7109375" style="3" customWidth="1"/>
    <col min="15115" max="15116" width="11.42578125" style="3" customWidth="1"/>
    <col min="15117" max="15120" width="12.7109375" style="3" customWidth="1"/>
    <col min="15121" max="15356" width="9.140625" style="3"/>
    <col min="15357" max="15357" width="12.140625" style="3" customWidth="1"/>
    <col min="15358" max="15358" width="11.7109375" style="3" customWidth="1"/>
    <col min="15359" max="15359" width="24.7109375" style="3" customWidth="1"/>
    <col min="15360" max="15361" width="11.140625" style="3" customWidth="1"/>
    <col min="15362" max="15362" width="10.5703125" style="3" customWidth="1"/>
    <col min="15363" max="15363" width="14.7109375" style="3" customWidth="1"/>
    <col min="15364" max="15364" width="10.85546875" style="3" bestFit="1" customWidth="1"/>
    <col min="15365" max="15365" width="13" style="3" customWidth="1"/>
    <col min="15366" max="15366" width="12" style="3" customWidth="1"/>
    <col min="15367" max="15367" width="12.7109375" style="3" customWidth="1"/>
    <col min="15368" max="15368" width="11.5703125" style="3" customWidth="1"/>
    <col min="15369" max="15369" width="13.140625" style="3" customWidth="1"/>
    <col min="15370" max="15370" width="12.7109375" style="3" customWidth="1"/>
    <col min="15371" max="15372" width="11.42578125" style="3" customWidth="1"/>
    <col min="15373" max="15376" width="12.7109375" style="3" customWidth="1"/>
    <col min="15377" max="15612" width="9.140625" style="3"/>
    <col min="15613" max="15613" width="12.140625" style="3" customWidth="1"/>
    <col min="15614" max="15614" width="11.7109375" style="3" customWidth="1"/>
    <col min="15615" max="15615" width="24.7109375" style="3" customWidth="1"/>
    <col min="15616" max="15617" width="11.140625" style="3" customWidth="1"/>
    <col min="15618" max="15618" width="10.5703125" style="3" customWidth="1"/>
    <col min="15619" max="15619" width="14.7109375" style="3" customWidth="1"/>
    <col min="15620" max="15620" width="10.85546875" style="3" bestFit="1" customWidth="1"/>
    <col min="15621" max="15621" width="13" style="3" customWidth="1"/>
    <col min="15622" max="15622" width="12" style="3" customWidth="1"/>
    <col min="15623" max="15623" width="12.7109375" style="3" customWidth="1"/>
    <col min="15624" max="15624" width="11.5703125" style="3" customWidth="1"/>
    <col min="15625" max="15625" width="13.140625" style="3" customWidth="1"/>
    <col min="15626" max="15626" width="12.7109375" style="3" customWidth="1"/>
    <col min="15627" max="15628" width="11.42578125" style="3" customWidth="1"/>
    <col min="15629" max="15632" width="12.7109375" style="3" customWidth="1"/>
    <col min="15633" max="15868" width="9.140625" style="3"/>
    <col min="15869" max="15869" width="12.140625" style="3" customWidth="1"/>
    <col min="15870" max="15870" width="11.7109375" style="3" customWidth="1"/>
    <col min="15871" max="15871" width="24.7109375" style="3" customWidth="1"/>
    <col min="15872" max="15873" width="11.140625" style="3" customWidth="1"/>
    <col min="15874" max="15874" width="10.5703125" style="3" customWidth="1"/>
    <col min="15875" max="15875" width="14.7109375" style="3" customWidth="1"/>
    <col min="15876" max="15876" width="10.85546875" style="3" bestFit="1" customWidth="1"/>
    <col min="15877" max="15877" width="13" style="3" customWidth="1"/>
    <col min="15878" max="15878" width="12" style="3" customWidth="1"/>
    <col min="15879" max="15879" width="12.7109375" style="3" customWidth="1"/>
    <col min="15880" max="15880" width="11.5703125" style="3" customWidth="1"/>
    <col min="15881" max="15881" width="13.140625" style="3" customWidth="1"/>
    <col min="15882" max="15882" width="12.7109375" style="3" customWidth="1"/>
    <col min="15883" max="15884" width="11.42578125" style="3" customWidth="1"/>
    <col min="15885" max="15888" width="12.7109375" style="3" customWidth="1"/>
    <col min="15889" max="16124" width="9.140625" style="3"/>
    <col min="16125" max="16125" width="12.140625" style="3" customWidth="1"/>
    <col min="16126" max="16126" width="11.7109375" style="3" customWidth="1"/>
    <col min="16127" max="16127" width="24.7109375" style="3" customWidth="1"/>
    <col min="16128" max="16129" width="11.140625" style="3" customWidth="1"/>
    <col min="16130" max="16130" width="10.5703125" style="3" customWidth="1"/>
    <col min="16131" max="16131" width="14.7109375" style="3" customWidth="1"/>
    <col min="16132" max="16132" width="10.85546875" style="3" bestFit="1" customWidth="1"/>
    <col min="16133" max="16133" width="13" style="3" customWidth="1"/>
    <col min="16134" max="16134" width="12" style="3" customWidth="1"/>
    <col min="16135" max="16135" width="12.7109375" style="3" customWidth="1"/>
    <col min="16136" max="16136" width="11.5703125" style="3" customWidth="1"/>
    <col min="16137" max="16137" width="13.140625" style="3" customWidth="1"/>
    <col min="16138" max="16138" width="12.7109375" style="3" customWidth="1"/>
    <col min="16139" max="16140" width="11.42578125" style="3" customWidth="1"/>
    <col min="16141" max="16144" width="12.7109375" style="3" customWidth="1"/>
    <col min="16145" max="16384" width="9.140625" style="3"/>
  </cols>
  <sheetData>
    <row r="1" spans="1:16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36.75" customHeight="1">
      <c r="A2" s="4" t="s">
        <v>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2" thickBot="1">
      <c r="J3" s="6" t="s">
        <v>1</v>
      </c>
      <c r="K3" s="6" t="s">
        <v>2</v>
      </c>
      <c r="L3" s="6" t="s">
        <v>3</v>
      </c>
      <c r="M3" s="7" t="s">
        <v>4</v>
      </c>
    </row>
    <row r="4" spans="1:16" s="16" customFormat="1" ht="39" customHeight="1">
      <c r="A4" s="8" t="s">
        <v>5</v>
      </c>
      <c r="B4" s="9" t="s">
        <v>6</v>
      </c>
      <c r="C4" s="10" t="s">
        <v>7</v>
      </c>
      <c r="D4" s="10" t="s">
        <v>8</v>
      </c>
      <c r="E4" s="11" t="s">
        <v>9</v>
      </c>
      <c r="F4" s="10" t="s">
        <v>10</v>
      </c>
      <c r="G4" s="12" t="s">
        <v>11</v>
      </c>
      <c r="H4" s="12" t="s">
        <v>12</v>
      </c>
      <c r="I4" s="13" t="s">
        <v>13</v>
      </c>
      <c r="J4" s="14" t="s">
        <v>14</v>
      </c>
      <c r="K4" s="9" t="s">
        <v>15</v>
      </c>
      <c r="L4" s="9" t="s">
        <v>16</v>
      </c>
      <c r="M4" s="10" t="s">
        <v>17</v>
      </c>
      <c r="N4" s="15"/>
      <c r="O4" s="15"/>
      <c r="P4" s="15"/>
    </row>
    <row r="5" spans="1:16" s="16" customFormat="1" ht="30" customHeight="1">
      <c r="A5" s="17"/>
      <c r="B5" s="18" t="s">
        <v>18</v>
      </c>
      <c r="C5" s="19"/>
      <c r="D5" s="19"/>
      <c r="E5" s="19"/>
      <c r="F5" s="20"/>
      <c r="G5" s="21">
        <v>978930400</v>
      </c>
      <c r="H5" s="21">
        <v>244732600</v>
      </c>
      <c r="I5" s="22">
        <f>SUM(G5:H5)</f>
        <v>1223663000</v>
      </c>
      <c r="J5" s="23">
        <v>720030000</v>
      </c>
      <c r="K5" s="21">
        <v>392391000</v>
      </c>
      <c r="L5" s="21">
        <v>111242000</v>
      </c>
      <c r="M5" s="21">
        <f>SUM(J5:L5)</f>
        <v>1223663000</v>
      </c>
      <c r="N5" s="15"/>
      <c r="O5" s="15"/>
      <c r="P5" s="15"/>
    </row>
    <row r="6" spans="1:16" s="16" customFormat="1" ht="30" customHeight="1">
      <c r="A6" s="24"/>
      <c r="B6" s="25" t="s">
        <v>19</v>
      </c>
      <c r="C6" s="26"/>
      <c r="D6" s="26"/>
      <c r="E6" s="26"/>
      <c r="F6" s="27"/>
      <c r="G6" s="28">
        <v>1261187200</v>
      </c>
      <c r="H6" s="28">
        <f>G6*0.25</f>
        <v>315296800</v>
      </c>
      <c r="I6" s="29">
        <f>SUM(G6:H6)</f>
        <v>1576484000</v>
      </c>
      <c r="J6" s="30">
        <v>926848750</v>
      </c>
      <c r="K6" s="28">
        <v>506318750</v>
      </c>
      <c r="L6" s="28">
        <v>143316250</v>
      </c>
      <c r="M6" s="28">
        <f>SUM(J6:L6)</f>
        <v>1576483750</v>
      </c>
      <c r="N6" s="15"/>
      <c r="O6" s="15"/>
      <c r="P6" s="15"/>
    </row>
    <row r="7" spans="1:16" ht="17.100000000000001" customHeight="1">
      <c r="A7" s="31" t="s">
        <v>20</v>
      </c>
      <c r="B7" s="32" t="s">
        <v>21</v>
      </c>
      <c r="C7" s="31" t="s">
        <v>22</v>
      </c>
      <c r="D7" s="33">
        <v>40316</v>
      </c>
      <c r="E7" s="33">
        <v>40316</v>
      </c>
      <c r="F7" s="33">
        <v>40319</v>
      </c>
      <c r="G7" s="34">
        <v>64002666</v>
      </c>
      <c r="H7" s="34">
        <v>16000667</v>
      </c>
      <c r="I7" s="35">
        <v>80003333</v>
      </c>
      <c r="J7" s="36">
        <v>80003333</v>
      </c>
      <c r="K7" s="34"/>
      <c r="L7" s="34"/>
      <c r="M7" s="34">
        <f>SUM(J7:L7)</f>
        <v>80003333</v>
      </c>
    </row>
    <row r="8" spans="1:16" ht="17.100000000000001" customHeight="1">
      <c r="A8" s="31" t="s">
        <v>23</v>
      </c>
      <c r="B8" s="32" t="s">
        <v>24</v>
      </c>
      <c r="C8" s="37" t="s">
        <v>25</v>
      </c>
      <c r="D8" s="33">
        <v>40316</v>
      </c>
      <c r="E8" s="33">
        <v>40316</v>
      </c>
      <c r="F8" s="33">
        <v>40319</v>
      </c>
      <c r="G8" s="38">
        <v>748192</v>
      </c>
      <c r="H8" s="34">
        <v>187048</v>
      </c>
      <c r="I8" s="35">
        <v>935240</v>
      </c>
      <c r="J8" s="39"/>
      <c r="K8" s="34">
        <v>935240</v>
      </c>
      <c r="L8" s="38"/>
      <c r="M8" s="38">
        <f t="shared" ref="M8:M16" si="0">SUM(J8:K8)</f>
        <v>935240</v>
      </c>
    </row>
    <row r="9" spans="1:16" ht="17.100000000000001" customHeight="1">
      <c r="A9" s="31" t="s">
        <v>26</v>
      </c>
      <c r="B9" s="40" t="s">
        <v>27</v>
      </c>
      <c r="C9" s="31" t="s">
        <v>28</v>
      </c>
      <c r="D9" s="41">
        <v>40336</v>
      </c>
      <c r="E9" s="41">
        <v>40344</v>
      </c>
      <c r="F9" s="41">
        <v>40344</v>
      </c>
      <c r="G9" s="34">
        <v>64002666</v>
      </c>
      <c r="H9" s="34">
        <v>16000667</v>
      </c>
      <c r="I9" s="35">
        <v>80003333</v>
      </c>
      <c r="J9" s="36">
        <v>80003333</v>
      </c>
      <c r="K9" s="38"/>
      <c r="L9" s="38"/>
      <c r="M9" s="38">
        <f t="shared" si="0"/>
        <v>80003333</v>
      </c>
    </row>
    <row r="10" spans="1:16" ht="17.100000000000001" customHeight="1">
      <c r="A10" s="31" t="s">
        <v>29</v>
      </c>
      <c r="B10" s="40" t="s">
        <v>30</v>
      </c>
      <c r="C10" s="37" t="s">
        <v>31</v>
      </c>
      <c r="D10" s="41">
        <v>40336</v>
      </c>
      <c r="E10" s="41">
        <v>40344</v>
      </c>
      <c r="F10" s="41">
        <v>40344</v>
      </c>
      <c r="G10" s="38">
        <v>76000</v>
      </c>
      <c r="H10" s="34">
        <v>19000</v>
      </c>
      <c r="I10" s="35">
        <v>95000</v>
      </c>
      <c r="J10" s="39"/>
      <c r="K10" s="38">
        <f>I10</f>
        <v>95000</v>
      </c>
      <c r="L10" s="38"/>
      <c r="M10" s="38">
        <f t="shared" si="0"/>
        <v>95000</v>
      </c>
    </row>
    <row r="11" spans="1:16" ht="17.100000000000001" customHeight="1">
      <c r="A11" s="31" t="s">
        <v>32</v>
      </c>
      <c r="B11" s="40" t="s">
        <v>33</v>
      </c>
      <c r="C11" s="37" t="s">
        <v>34</v>
      </c>
      <c r="D11" s="41">
        <v>40368</v>
      </c>
      <c r="E11" s="41">
        <v>40376</v>
      </c>
      <c r="F11" s="41">
        <v>40376</v>
      </c>
      <c r="G11" s="34">
        <v>64002666</v>
      </c>
      <c r="H11" s="34">
        <v>16000667</v>
      </c>
      <c r="I11" s="35">
        <v>80003333</v>
      </c>
      <c r="J11" s="36">
        <v>80003333</v>
      </c>
      <c r="K11" s="38"/>
      <c r="L11" s="38"/>
      <c r="M11" s="38">
        <f t="shared" si="0"/>
        <v>80003333</v>
      </c>
    </row>
    <row r="12" spans="1:16" s="44" customFormat="1" ht="17.100000000000001" customHeight="1">
      <c r="A12" s="31" t="s">
        <v>35</v>
      </c>
      <c r="B12" s="40" t="s">
        <v>36</v>
      </c>
      <c r="C12" s="37" t="s">
        <v>37</v>
      </c>
      <c r="D12" s="41">
        <v>40395</v>
      </c>
      <c r="E12" s="41">
        <v>40403</v>
      </c>
      <c r="F12" s="41">
        <v>40403</v>
      </c>
      <c r="G12" s="34">
        <v>64002666</v>
      </c>
      <c r="H12" s="34">
        <f>G12*0.25</f>
        <v>16000666.5</v>
      </c>
      <c r="I12" s="35">
        <v>80003333</v>
      </c>
      <c r="J12" s="36">
        <v>80003333</v>
      </c>
      <c r="K12" s="38"/>
      <c r="L12" s="38"/>
      <c r="M12" s="42">
        <f t="shared" si="0"/>
        <v>80003333</v>
      </c>
      <c r="N12" s="43"/>
      <c r="O12" s="43"/>
      <c r="P12" s="43"/>
    </row>
    <row r="13" spans="1:16" ht="17.100000000000001" customHeight="1">
      <c r="A13" s="31" t="s">
        <v>38</v>
      </c>
      <c r="B13" s="40" t="s">
        <v>39</v>
      </c>
      <c r="C13" s="37" t="s">
        <v>40</v>
      </c>
      <c r="D13" s="41">
        <v>40427</v>
      </c>
      <c r="E13" s="41">
        <v>40435</v>
      </c>
      <c r="F13" s="41">
        <v>40435</v>
      </c>
      <c r="G13" s="34">
        <v>64002666</v>
      </c>
      <c r="H13" s="34">
        <f>G13*0.25</f>
        <v>16000666.5</v>
      </c>
      <c r="I13" s="35">
        <v>80003333</v>
      </c>
      <c r="J13" s="36">
        <v>80003333</v>
      </c>
      <c r="K13" s="38"/>
      <c r="L13" s="45"/>
      <c r="M13" s="45">
        <f t="shared" si="0"/>
        <v>80003333</v>
      </c>
    </row>
    <row r="14" spans="1:16" ht="17.100000000000001" customHeight="1">
      <c r="A14" s="31" t="s">
        <v>41</v>
      </c>
      <c r="B14" s="40" t="s">
        <v>42</v>
      </c>
      <c r="C14" s="37" t="s">
        <v>43</v>
      </c>
      <c r="D14" s="41">
        <v>40427</v>
      </c>
      <c r="E14" s="41">
        <v>40435</v>
      </c>
      <c r="F14" s="41">
        <v>40435</v>
      </c>
      <c r="G14" s="38">
        <v>15048455</v>
      </c>
      <c r="H14" s="38">
        <v>3762114</v>
      </c>
      <c r="I14" s="46">
        <v>18810569</v>
      </c>
      <c r="J14" s="39"/>
      <c r="K14" s="38"/>
      <c r="L14" s="38">
        <v>18810569</v>
      </c>
      <c r="M14" s="38">
        <f>SUM(J14:L14)</f>
        <v>18810569</v>
      </c>
    </row>
    <row r="15" spans="1:16" ht="17.100000000000001" customHeight="1">
      <c r="A15" s="31" t="s">
        <v>44</v>
      </c>
      <c r="B15" s="40" t="s">
        <v>45</v>
      </c>
      <c r="C15" s="37" t="s">
        <v>46</v>
      </c>
      <c r="D15" s="41">
        <v>40458</v>
      </c>
      <c r="E15" s="47">
        <v>40466</v>
      </c>
      <c r="F15" s="41">
        <v>40466</v>
      </c>
      <c r="G15" s="38">
        <v>82386556</v>
      </c>
      <c r="H15" s="38">
        <f>G15*0.25</f>
        <v>20596639</v>
      </c>
      <c r="I15" s="46">
        <v>102983195</v>
      </c>
      <c r="J15" s="39">
        <v>102983195</v>
      </c>
      <c r="K15" s="38"/>
      <c r="L15" s="38"/>
      <c r="M15" s="42">
        <f t="shared" si="0"/>
        <v>102983195</v>
      </c>
    </row>
    <row r="16" spans="1:16" ht="17.100000000000001" customHeight="1">
      <c r="A16" s="31" t="s">
        <v>47</v>
      </c>
      <c r="B16" s="40" t="s">
        <v>48</v>
      </c>
      <c r="C16" s="37" t="s">
        <v>49</v>
      </c>
      <c r="D16" s="41">
        <v>40464</v>
      </c>
      <c r="E16" s="41">
        <v>40472</v>
      </c>
      <c r="F16" s="41">
        <v>40472</v>
      </c>
      <c r="G16" s="38">
        <v>91919445</v>
      </c>
      <c r="H16" s="38">
        <v>22979861</v>
      </c>
      <c r="I16" s="46">
        <v>114899306</v>
      </c>
      <c r="J16" s="39">
        <v>114899306</v>
      </c>
      <c r="K16" s="38"/>
      <c r="L16" s="34"/>
      <c r="M16" s="34">
        <f t="shared" si="0"/>
        <v>114899306</v>
      </c>
    </row>
    <row r="17" spans="1:16" ht="17.100000000000001" customHeight="1">
      <c r="A17" s="31" t="s">
        <v>50</v>
      </c>
      <c r="B17" s="40" t="s">
        <v>51</v>
      </c>
      <c r="C17" s="37" t="s">
        <v>52</v>
      </c>
      <c r="D17" s="41">
        <v>40490</v>
      </c>
      <c r="E17" s="41">
        <v>40498</v>
      </c>
      <c r="F17" s="41">
        <v>40498</v>
      </c>
      <c r="G17" s="38">
        <v>82386556</v>
      </c>
      <c r="H17" s="38">
        <f>G17*0.25</f>
        <v>20596639</v>
      </c>
      <c r="I17" s="46">
        <v>102983195</v>
      </c>
      <c r="J17" s="39">
        <v>102983195</v>
      </c>
      <c r="K17" s="38"/>
      <c r="L17" s="38"/>
      <c r="M17" s="42">
        <f>SUM(J17:K17)</f>
        <v>102983195</v>
      </c>
    </row>
    <row r="18" spans="1:16" ht="17.100000000000001" customHeight="1">
      <c r="A18" s="31" t="s">
        <v>53</v>
      </c>
      <c r="B18" s="48" t="s">
        <v>54</v>
      </c>
      <c r="C18" s="49" t="s">
        <v>55</v>
      </c>
      <c r="D18" s="50">
        <v>40491</v>
      </c>
      <c r="E18" s="50">
        <v>40499</v>
      </c>
      <c r="F18" s="50">
        <v>40499</v>
      </c>
      <c r="G18" s="45">
        <v>4591278</v>
      </c>
      <c r="H18" s="45">
        <v>1147820</v>
      </c>
      <c r="I18" s="46">
        <v>5739098</v>
      </c>
      <c r="J18" s="39"/>
      <c r="K18" s="38">
        <v>5739098</v>
      </c>
      <c r="L18" s="38"/>
      <c r="M18" s="42">
        <f>SUM(J18:K18)</f>
        <v>5739098</v>
      </c>
    </row>
    <row r="19" spans="1:16" ht="17.100000000000001" customHeight="1">
      <c r="A19" s="31" t="s">
        <v>56</v>
      </c>
      <c r="B19" s="48" t="s">
        <v>57</v>
      </c>
      <c r="C19" s="49" t="s">
        <v>58</v>
      </c>
      <c r="D19" s="50">
        <v>40491</v>
      </c>
      <c r="E19" s="50">
        <v>40499</v>
      </c>
      <c r="F19" s="50">
        <v>40499</v>
      </c>
      <c r="G19" s="45">
        <v>6299371</v>
      </c>
      <c r="H19" s="45">
        <v>1574843</v>
      </c>
      <c r="I19" s="46">
        <v>7874214</v>
      </c>
      <c r="J19" s="39"/>
      <c r="K19" s="38">
        <v>7874214</v>
      </c>
      <c r="L19" s="38"/>
      <c r="M19" s="42">
        <f>SUM(J19:K19)</f>
        <v>7874214</v>
      </c>
    </row>
    <row r="20" spans="1:16" ht="17.100000000000001" customHeight="1">
      <c r="A20" s="31" t="s">
        <v>59</v>
      </c>
      <c r="B20" s="40" t="s">
        <v>60</v>
      </c>
      <c r="C20" s="37" t="s">
        <v>61</v>
      </c>
      <c r="D20" s="41">
        <v>40519</v>
      </c>
      <c r="E20" s="41">
        <v>40527</v>
      </c>
      <c r="F20" s="41">
        <v>40527</v>
      </c>
      <c r="G20" s="38">
        <v>82386556</v>
      </c>
      <c r="H20" s="38">
        <f>G20*0.25</f>
        <v>20596639</v>
      </c>
      <c r="I20" s="46">
        <v>102983195</v>
      </c>
      <c r="J20" s="39">
        <v>102983195</v>
      </c>
      <c r="K20" s="38"/>
      <c r="L20" s="38"/>
      <c r="M20" s="42">
        <f>SUM(J20:K20)</f>
        <v>102983195</v>
      </c>
    </row>
    <row r="21" spans="1:16" ht="17.100000000000001" customHeight="1" thickBot="1">
      <c r="A21" s="31" t="s">
        <v>62</v>
      </c>
      <c r="B21" s="40" t="s">
        <v>63</v>
      </c>
      <c r="C21" s="37" t="s">
        <v>64</v>
      </c>
      <c r="D21" s="41">
        <v>40519</v>
      </c>
      <c r="E21" s="41">
        <v>40527</v>
      </c>
      <c r="F21" s="41">
        <v>40527</v>
      </c>
      <c r="G21" s="45">
        <v>543120</v>
      </c>
      <c r="H21" s="38">
        <f>G21*0.25</f>
        <v>135780</v>
      </c>
      <c r="I21" s="46">
        <v>678900</v>
      </c>
      <c r="J21" s="39"/>
      <c r="K21" s="38">
        <v>678900</v>
      </c>
      <c r="L21" s="38"/>
      <c r="M21" s="42">
        <f>SUM(J21:K21)</f>
        <v>678900</v>
      </c>
    </row>
    <row r="22" spans="1:16" s="16" customFormat="1" ht="40.5" customHeight="1">
      <c r="A22" s="51"/>
      <c r="B22" s="52"/>
      <c r="C22" s="53" t="s">
        <v>78</v>
      </c>
      <c r="D22" s="54"/>
      <c r="E22" s="54"/>
      <c r="F22" s="55"/>
      <c r="G22" s="56">
        <f t="shared" ref="G22:M22" si="1">SUM(G7:G21)</f>
        <v>686398859</v>
      </c>
      <c r="H22" s="56">
        <f t="shared" si="1"/>
        <v>171599717</v>
      </c>
      <c r="I22" s="57">
        <f t="shared" si="1"/>
        <v>857998577</v>
      </c>
      <c r="J22" s="58">
        <f t="shared" si="1"/>
        <v>823865556</v>
      </c>
      <c r="K22" s="56">
        <f t="shared" si="1"/>
        <v>15322452</v>
      </c>
      <c r="L22" s="56">
        <f t="shared" si="1"/>
        <v>18810569</v>
      </c>
      <c r="M22" s="59">
        <f t="shared" si="1"/>
        <v>857998577</v>
      </c>
      <c r="N22" s="15"/>
      <c r="O22" s="15"/>
      <c r="P22" s="15"/>
    </row>
    <row r="23" spans="1:16" s="16" customFormat="1" ht="24" customHeight="1">
      <c r="A23" s="60"/>
      <c r="B23" s="60"/>
      <c r="C23" s="61" t="s">
        <v>79</v>
      </c>
      <c r="D23" s="60"/>
      <c r="E23" s="60"/>
      <c r="F23" s="60"/>
      <c r="G23" s="62">
        <f>G6-G22</f>
        <v>574788341</v>
      </c>
      <c r="H23" s="62">
        <f t="shared" ref="H23:M23" si="2">H6-H22</f>
        <v>143697083</v>
      </c>
      <c r="I23" s="62">
        <f t="shared" si="2"/>
        <v>718485423</v>
      </c>
      <c r="J23" s="62">
        <f t="shared" si="2"/>
        <v>102983194</v>
      </c>
      <c r="K23" s="62">
        <f t="shared" si="2"/>
        <v>490996298</v>
      </c>
      <c r="L23" s="62">
        <f t="shared" si="2"/>
        <v>124505681</v>
      </c>
      <c r="M23" s="62">
        <f t="shared" si="2"/>
        <v>718485173</v>
      </c>
      <c r="N23" s="15"/>
      <c r="O23" s="15"/>
      <c r="P23" s="15"/>
    </row>
    <row r="24" spans="1:16" s="16" customFormat="1" ht="33.75" customHeight="1">
      <c r="A24" s="63" t="s">
        <v>65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15"/>
      <c r="O24" s="15"/>
      <c r="P24" s="15"/>
    </row>
    <row r="25" spans="1:16" s="16" customFormat="1">
      <c r="A25" s="31" t="s">
        <v>66</v>
      </c>
      <c r="B25" s="40" t="s">
        <v>67</v>
      </c>
      <c r="C25" s="37" t="s">
        <v>68</v>
      </c>
      <c r="D25" s="41">
        <v>40546</v>
      </c>
      <c r="E25" s="41">
        <v>40554</v>
      </c>
      <c r="F25" s="41">
        <v>40554</v>
      </c>
      <c r="G25" s="38">
        <v>82386556</v>
      </c>
      <c r="H25" s="38">
        <f>G25*0.25</f>
        <v>20596639</v>
      </c>
      <c r="I25" s="46">
        <v>102983195</v>
      </c>
      <c r="J25" s="39">
        <v>102983195</v>
      </c>
      <c r="K25" s="66"/>
      <c r="L25" s="66"/>
      <c r="M25" s="66">
        <f>SUM(J25:L25)</f>
        <v>102983195</v>
      </c>
      <c r="N25" s="15"/>
      <c r="O25" s="15"/>
      <c r="P25" s="15"/>
    </row>
    <row r="26" spans="1:16" s="16" customFormat="1">
      <c r="A26" s="31" t="s">
        <v>69</v>
      </c>
      <c r="B26" s="40" t="s">
        <v>70</v>
      </c>
      <c r="C26" s="37" t="s">
        <v>71</v>
      </c>
      <c r="D26" s="67">
        <v>40549</v>
      </c>
      <c r="E26" s="67">
        <v>40557</v>
      </c>
      <c r="F26" s="67">
        <v>40557</v>
      </c>
      <c r="G26" s="68">
        <v>11497561</v>
      </c>
      <c r="H26" s="68">
        <v>2874390</v>
      </c>
      <c r="I26" s="46">
        <f>SUM(G26:H26)</f>
        <v>14371951</v>
      </c>
      <c r="J26" s="66"/>
      <c r="K26" s="68">
        <v>14371951</v>
      </c>
      <c r="L26" s="66"/>
      <c r="M26" s="66">
        <f>SUM(J26:L26)</f>
        <v>14371951</v>
      </c>
      <c r="N26" s="15"/>
      <c r="O26" s="15"/>
      <c r="P26" s="15"/>
    </row>
    <row r="27" spans="1:16" s="16" customFormat="1" ht="22.5">
      <c r="A27" s="69"/>
      <c r="B27" s="87" t="s">
        <v>72</v>
      </c>
      <c r="C27" s="70" t="s">
        <v>73</v>
      </c>
      <c r="D27" s="67">
        <v>40583</v>
      </c>
      <c r="E27" s="67">
        <v>40591</v>
      </c>
      <c r="F27" s="67">
        <v>40591</v>
      </c>
      <c r="G27" s="89">
        <v>70548869</v>
      </c>
      <c r="H27" s="89">
        <f>G27*0.25</f>
        <v>17637217.25</v>
      </c>
      <c r="I27" s="90">
        <f>SUM(G27:H27)</f>
        <v>88186086.25</v>
      </c>
      <c r="J27" s="94"/>
      <c r="K27" s="95">
        <f>I27-L27</f>
        <v>36186086.25</v>
      </c>
      <c r="L27" s="95">
        <v>52000000</v>
      </c>
      <c r="M27" s="96">
        <f>SUM(J27:L27)</f>
        <v>88186086.25</v>
      </c>
      <c r="N27" s="15"/>
      <c r="O27" s="15"/>
      <c r="P27" s="15"/>
    </row>
    <row r="28" spans="1:16" s="16" customFormat="1" ht="12" thickBot="1">
      <c r="A28" s="69"/>
      <c r="B28" s="88" t="s">
        <v>74</v>
      </c>
      <c r="C28" s="37" t="s">
        <v>71</v>
      </c>
      <c r="D28" s="67">
        <v>40606</v>
      </c>
      <c r="E28" s="67">
        <v>40614</v>
      </c>
      <c r="F28" s="71">
        <v>40614</v>
      </c>
      <c r="G28" s="91">
        <v>6828600</v>
      </c>
      <c r="H28" s="91">
        <v>1707150</v>
      </c>
      <c r="I28" s="90">
        <f>SUM(G28:H28)</f>
        <v>8535750</v>
      </c>
      <c r="J28" s="94"/>
      <c r="K28" s="95">
        <f>I28</f>
        <v>8535750</v>
      </c>
      <c r="L28" s="95"/>
      <c r="M28" s="96">
        <f>SUM(J28:L28)</f>
        <v>8535750</v>
      </c>
      <c r="N28" s="15"/>
      <c r="O28" s="15"/>
      <c r="P28" s="15"/>
    </row>
    <row r="29" spans="1:16" s="16" customFormat="1" ht="15.75" thickBot="1">
      <c r="A29" s="69"/>
      <c r="B29" s="72"/>
      <c r="C29" s="73" t="s">
        <v>75</v>
      </c>
      <c r="D29" s="74"/>
      <c r="E29" s="74"/>
      <c r="F29" s="75"/>
      <c r="G29" s="92">
        <f>SUM(G25:G28)</f>
        <v>171261586</v>
      </c>
      <c r="H29" s="92">
        <f>SUM(H25:H28)</f>
        <v>42815396.25</v>
      </c>
      <c r="I29" s="92">
        <f>SUM(I25:I28)</f>
        <v>214076982.25</v>
      </c>
      <c r="J29" s="92">
        <f>SUM(J24:J28)</f>
        <v>102983195</v>
      </c>
      <c r="K29" s="92">
        <f>SUM(K24:K28)</f>
        <v>59093787.25</v>
      </c>
      <c r="L29" s="92">
        <f>SUM(L24:L28)</f>
        <v>52000000</v>
      </c>
      <c r="M29" s="92">
        <f>SUM(M24:M28)</f>
        <v>214076982.25</v>
      </c>
      <c r="N29" s="15"/>
      <c r="O29" s="15"/>
      <c r="P29" s="15"/>
    </row>
    <row r="30" spans="1:16" s="16" customFormat="1" ht="20.25" customHeight="1">
      <c r="A30" s="69"/>
      <c r="B30" s="76"/>
      <c r="C30" s="77" t="s">
        <v>76</v>
      </c>
      <c r="D30" s="78"/>
      <c r="E30" s="78"/>
      <c r="F30" s="79"/>
      <c r="G30" s="93">
        <f>G22+G29</f>
        <v>857660445</v>
      </c>
      <c r="H30" s="93">
        <f t="shared" ref="H30:M30" si="3">H22+H29</f>
        <v>214415113.25</v>
      </c>
      <c r="I30" s="93">
        <f t="shared" si="3"/>
        <v>1072075559.25</v>
      </c>
      <c r="J30" s="80">
        <f t="shared" si="3"/>
        <v>926848751</v>
      </c>
      <c r="K30" s="80">
        <f t="shared" si="3"/>
        <v>74416239.25</v>
      </c>
      <c r="L30" s="80">
        <f t="shared" si="3"/>
        <v>70810569</v>
      </c>
      <c r="M30" s="80">
        <f t="shared" si="3"/>
        <v>1072075559.25</v>
      </c>
      <c r="N30" s="15"/>
      <c r="O30" s="15"/>
      <c r="P30" s="15"/>
    </row>
    <row r="31" spans="1:16" s="16" customFormat="1">
      <c r="A31" s="81"/>
      <c r="B31" s="82"/>
      <c r="C31" s="83"/>
      <c r="D31" s="84"/>
      <c r="E31" s="84"/>
      <c r="F31" s="85"/>
      <c r="G31" s="86"/>
      <c r="H31" s="86"/>
      <c r="I31" s="86"/>
      <c r="J31" s="86"/>
      <c r="K31" s="86"/>
      <c r="L31" s="86"/>
      <c r="M31" s="86"/>
      <c r="N31" s="15"/>
      <c r="O31" s="15"/>
      <c r="P31" s="15"/>
    </row>
  </sheetData>
  <mergeCells count="5">
    <mergeCell ref="A1:M1"/>
    <mergeCell ref="A2:M2"/>
    <mergeCell ref="B5:F5"/>
    <mergeCell ref="B6:F6"/>
    <mergeCell ref="A24:M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4E7DF6B-AC86-4B09-AB0F-70638C08F37E}"/>
</file>

<file path=customXml/itemProps2.xml><?xml version="1.0" encoding="utf-8"?>
<ds:datastoreItem xmlns:ds="http://schemas.openxmlformats.org/officeDocument/2006/customXml" ds:itemID="{694228E3-6AFC-4A17-A447-F17FD6BA38E5}"/>
</file>

<file path=customXml/itemProps3.xml><?xml version="1.0" encoding="utf-8"?>
<ds:datastoreItem xmlns:ds="http://schemas.openxmlformats.org/officeDocument/2006/customXml" ds:itemID="{DAB916F0-C8A9-4FDE-939A-58E588DF97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Főpolgármesteri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BuboriM</dc:creator>
  <cp:lastModifiedBy>BuboriM</cp:lastModifiedBy>
  <dcterms:created xsi:type="dcterms:W3CDTF">2012-03-20T16:34:18Z</dcterms:created>
  <dcterms:modified xsi:type="dcterms:W3CDTF">2012-03-20T16:44:16Z</dcterms:modified>
</cp:coreProperties>
</file>